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fl11\share\04_財政課\00_共通\07_ホームページ\財政状況\"/>
    </mc:Choice>
  </mc:AlternateContent>
  <xr:revisionPtr revIDLastSave="0" documentId="8_{A75E4EB7-49DC-4A19-84C1-144634996366}" xr6:coauthVersionLast="47" xr6:coauthVersionMax="47" xr10:uidLastSave="{00000000-0000-0000-0000-000000000000}"/>
  <workbookProtection workbookPassword="979D" lockStructure="1"/>
  <bookViews>
    <workbookView xWindow="-120" yWindow="-120" windowWidth="29040" windowHeight="1584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34" i="9"/>
  <c r="C35"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l="1"/>
  <c r="AM34" i="9" l="1"/>
  <c r="BE34" i="9"/>
  <c r="BE35" i="9" s="1"/>
  <c r="BW34" i="9"/>
  <c r="BW35" i="9" s="1"/>
  <c r="BW36" i="9" s="1"/>
  <c r="BW37" i="9" s="1"/>
  <c r="BW38" i="9" s="1"/>
  <c r="BW39" i="9" s="1"/>
  <c r="BW40" i="9" s="1"/>
  <c r="CO34" i="9" l="1"/>
</calcChain>
</file>

<file path=xl/sharedStrings.xml><?xml version="1.0" encoding="utf-8"?>
<sst xmlns="http://schemas.openxmlformats.org/spreadsheetml/2006/main" count="987" uniqueCount="548">
  <si>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</si>
  <si>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</si>
  <si>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</si>
  <si>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</si>
  <si>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</si>
  <si>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</si>
  <si>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</si>
  <si>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</si>
  <si>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</si>
  <si>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</si>
  <si>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</si>
  <si>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</si>
  <si>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</si>
  <si>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</si>
  <si>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</si>
  <si>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</si>
  <si>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</si>
  <si>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</si>
  <si>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</si>
  <si>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</si>
  <si>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</si>
  <si>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</si>
  <si>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</si>
  <si>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</si>
  <si>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</si>
  <si>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</si>
  <si>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</si>
  <si>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</si>
  <si>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</si>
  <si>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</si>
  <si>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</si>
  <si>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</si>
  <si>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</si>
  <si>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</si>
  <si>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</si>
  <si>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</si>
  <si>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</si>
  <si>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</si>
  <si>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</si>
  <si>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</si>
  <si>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</si>
  <si>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</si>
  <si>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</si>
  <si>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</si>
  <si>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</si>
  <si>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</si>
  <si>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</si>
  <si>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</si>
  <si>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</si>
  <si>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</si>
  <si>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</si>
  <si>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</si>
  <si>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</si>
  <si>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</si>
  <si>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</si>
  <si>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</si>
  <si>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</si>
  <si>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</si>
  <si>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</si>
  <si>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</si>
  <si>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</si>
  <si>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</si>
  <si>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</si>
  <si>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</si>
  <si>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</si>
  <si>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</si>
  <si>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</si>
  <si>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</si>
  <si>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</si>
  <si>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</si>
  <si>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</si>
  <si>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</si>
  <si>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</si>
  <si>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</si>
  <si>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</si>
  <si>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7"/>
  </si>
  <si>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</si>
  <si>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</si>
  <si>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</si>
  <si>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7"/>
  </si>
  <si>
    <t>経常収支比率</t>
    <rPh sb="0" eb="2">
      <t>ケイジョウ</t>
    </rPh>
    <rPh sb="2" eb="4">
      <t>シュウシ</t>
    </rPh>
    <rPh sb="4" eb="6">
      <t>ヒリツ</t>
    </rPh>
    <phoneticPr fontId="5"/>
  </si>
  <si>
    <t>市町村名</t>
    <rPh sb="0" eb="3">
      <t>シチョウソン</t>
    </rPh>
    <rPh sb="3" eb="4">
      <t>メイ</t>
    </rPh>
    <phoneticPr fontId="5"/>
  </si>
  <si>
    <t>北斗市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</si>
  <si>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</si>
  <si>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</si>
  <si>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</si>
  <si>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7"/>
  </si>
  <si>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</si>
  <si>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</si>
  <si>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</si>
  <si>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</si>
  <si>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</si>
  <si>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</si>
  <si>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</si>
  <si>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7"/>
  </si>
  <si>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</si>
  <si>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</si>
  <si>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</si>
  <si>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</si>
  <si>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</si>
  <si>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7"/>
  </si>
  <si>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</si>
  <si>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</si>
  <si>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</si>
  <si>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</si>
  <si>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7"/>
  </si>
  <si>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</si>
  <si>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</si>
  <si>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-0.0</t>
    <phoneticPr fontId="5"/>
  </si>
  <si>
    <t>山振</t>
    <rPh sb="0" eb="1">
      <t>ヤマ</t>
    </rPh>
    <rPh sb="1" eb="2">
      <t>フ</t>
    </rPh>
    <phoneticPr fontId="5"/>
  </si>
  <si>
    <t>○</t>
    <phoneticPr fontId="5"/>
  </si>
  <si>
    <t>繰上償還金</t>
    <phoneticPr fontId="17"/>
  </si>
  <si>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</si>
  <si>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</si>
  <si>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</si>
  <si>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</si>
  <si>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</si>
  <si>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</si>
  <si>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</si>
  <si>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</si>
  <si>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7"/>
  </si>
  <si>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</si>
  <si>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</si>
  <si>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</si>
  <si>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</si>
  <si>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</si>
  <si>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</si>
  <si>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7"/>
  </si>
  <si>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</si>
  <si>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</si>
  <si>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</si>
  <si>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</si>
  <si>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7"/>
  </si>
  <si>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</si>
  <si>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</si>
  <si>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</si>
  <si>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7"/>
  </si>
  <si>
    <t>うち日本人(％)</t>
    <phoneticPr fontId="5"/>
  </si>
  <si>
    <t>-0.8</t>
    <phoneticPr fontId="5"/>
  </si>
  <si>
    <t>第3次</t>
    <rPh sb="0" eb="1">
      <t>ダイ</t>
    </rPh>
    <rPh sb="2" eb="3">
      <t>ジ</t>
    </rPh>
    <phoneticPr fontId="5"/>
  </si>
  <si>
    <t>標準税収入額等</t>
    <phoneticPr fontId="17"/>
  </si>
  <si>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</si>
  <si>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7"/>
  </si>
  <si>
    <t>人口密度 (人/k㎡)</t>
    <rPh sb="0" eb="2">
      <t>ジンコウ</t>
    </rPh>
    <rPh sb="2" eb="4">
      <t>ミツド</t>
    </rPh>
    <phoneticPr fontId="5"/>
  </si>
  <si>
    <t>歳入一般財源等</t>
    <rPh sb="0" eb="2">
      <t>サイニュウ</t>
    </rPh>
    <rPh sb="2" eb="4">
      <t>イッパン</t>
    </rPh>
    <rPh sb="4" eb="6">
      <t>ザイゲン</t>
    </rPh>
    <rPh sb="6" eb="7">
      <t>トウ</t>
    </rPh>
    <phoneticPr fontId="17"/>
  </si>
  <si>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</si>
  <si>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</si>
  <si>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</si>
  <si>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</si>
  <si>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</si>
  <si>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</si>
  <si>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</si>
  <si>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</si>
  <si>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</si>
  <si>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</si>
  <si>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</si>
  <si>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</si>
  <si>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</si>
  <si>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</si>
  <si>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</si>
  <si>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</si>
  <si>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</si>
  <si>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</si>
  <si>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</si>
  <si>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</si>
  <si>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7"/>
  </si>
  <si>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</si>
  <si>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</si>
  <si>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7"/>
  </si>
  <si>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</si>
  <si>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</si>
  <si>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</si>
  <si>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</si>
  <si>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</si>
  <si>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</si>
  <si>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</si>
  <si>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</si>
  <si>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</si>
  <si>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</si>
  <si>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</si>
  <si>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</si>
  <si>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</si>
  <si>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</si>
  <si>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</si>
  <si>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</si>
  <si>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</si>
  <si>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</si>
  <si>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</si>
  <si>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</si>
  <si>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</si>
  <si>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</si>
  <si>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</si>
  <si>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</si>
  <si>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</si>
  <si>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</si>
  <si>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7"/>
  </si>
  <si>
    <t>北海道北斗市</t>
    <phoneticPr fontId="17"/>
  </si>
  <si>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</si>
  <si>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</si>
  <si>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</si>
  <si>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</si>
  <si>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</si>
  <si>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</si>
  <si>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</si>
  <si>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</si>
  <si>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</si>
  <si>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</si>
  <si>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</si>
  <si>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</si>
  <si>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2"/>
  </si>
  <si>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</si>
  <si>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</si>
  <si>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</si>
  <si>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</si>
  <si>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</si>
  <si>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</si>
  <si>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7"/>
  </si>
  <si>
    <t>利子割交付金</t>
  </si>
  <si>
    <t>　　市町村民税</t>
    <phoneticPr fontId="5"/>
  </si>
  <si>
    <t>総務費</t>
  </si>
  <si>
    <t>配当割交付金</t>
    <rPh sb="0" eb="2">
      <t>ハイトウ</t>
    </rPh>
    <rPh sb="2" eb="3">
      <t>ワリ</t>
    </rPh>
    <rPh sb="3" eb="6">
      <t>コウフキン</t>
    </rPh>
    <phoneticPr fontId="12"/>
  </si>
  <si>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</si>
  <si>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</si>
  <si>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2"/>
  </si>
  <si>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</si>
  <si>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</si>
  <si>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</si>
  <si>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</si>
  <si>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</si>
  <si>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</si>
  <si>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</si>
  <si>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</si>
  <si>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</si>
  <si>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</si>
  <si>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</si>
  <si>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</si>
  <si>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</si>
  <si>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</si>
  <si>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</si>
  <si>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</si>
  <si>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</si>
  <si>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</si>
  <si>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</si>
  <si>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</si>
  <si>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</si>
  <si>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</si>
  <si>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</si>
  <si>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</si>
  <si>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</si>
  <si>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</si>
  <si>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</si>
  <si>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</si>
  <si>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</si>
  <si>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7"/>
  </si>
  <si>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</si>
  <si>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</si>
  <si>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</si>
  <si>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</si>
  <si>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</si>
  <si>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</si>
  <si>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</si>
  <si>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</si>
  <si>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</si>
  <si>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</si>
  <si>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</si>
  <si>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</si>
  <si>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</si>
  <si>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</si>
  <si>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</si>
  <si>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</si>
  <si>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3"/>
  </si>
  <si>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</si>
  <si>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</si>
  <si>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</si>
  <si>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</si>
  <si>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</si>
  <si>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</si>
  <si>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</si>
  <si>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</si>
  <si>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</si>
  <si>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</si>
  <si>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</si>
  <si>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</si>
  <si>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</si>
  <si>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</si>
  <si>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</si>
  <si>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</si>
  <si>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</si>
  <si>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</si>
  <si>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</si>
  <si>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</si>
  <si>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</si>
  <si>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7"/>
  </si>
  <si>
    <t>繰越金</t>
  </si>
  <si>
    <t>・計</t>
    <phoneticPr fontId="5"/>
  </si>
  <si>
    <t>市町村民税</t>
    <rPh sb="0" eb="3">
      <t>シチョウソン</t>
    </rPh>
    <rPh sb="3" eb="4">
      <t>ミン</t>
    </rPh>
    <rPh sb="4" eb="5">
      <t>ゼイ</t>
    </rPh>
    <phoneticPr fontId="5"/>
  </si>
  <si>
    <t>　うち利子</t>
    <phoneticPr fontId="17"/>
  </si>
  <si>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</si>
  <si>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</si>
  <si>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</si>
  <si>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</si>
  <si>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</si>
  <si>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</si>
  <si>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</si>
  <si>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</si>
  <si>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</si>
  <si>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</si>
  <si>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</si>
  <si>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</si>
  <si>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</si>
  <si>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</si>
  <si>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7"/>
  </si>
  <si>
    <t>再差引収支</t>
    <rPh sb="0" eb="1">
      <t>サイ</t>
    </rPh>
    <rPh sb="1" eb="3">
      <t>サシヒキ</t>
    </rPh>
    <rPh sb="3" eb="5">
      <t>シュウシ</t>
    </rPh>
    <phoneticPr fontId="5"/>
  </si>
  <si>
    <t>　補助費等</t>
    <rPh sb="1" eb="3">
      <t>ホジョ</t>
    </rPh>
    <rPh sb="3" eb="4">
      <t>ヒ</t>
    </rPh>
    <rPh sb="4" eb="5">
      <t>トウ</t>
    </rPh>
    <phoneticPr fontId="5"/>
  </si>
  <si>
    <t>宅地造成</t>
    <phoneticPr fontId="17"/>
  </si>
  <si>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</si>
  <si>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</si>
  <si>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</si>
  <si>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</si>
  <si>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</si>
  <si>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</si>
  <si>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</si>
  <si>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</si>
  <si>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</si>
  <si>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</si>
  <si>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</si>
  <si>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</si>
  <si>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</si>
  <si>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</si>
  <si>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</si>
  <si>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</si>
  <si>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7"/>
  </si>
  <si>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</si>
  <si>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</si>
  <si>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</si>
  <si>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</si>
  <si>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</si>
  <si>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</si>
  <si>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</si>
  <si>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</si>
  <si>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</si>
  <si>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</si>
  <si>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</si>
  <si>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</si>
  <si>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</si>
  <si>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北海道北斗市</t>
  </si>
  <si>
    <t>一般会計等の財政状況（単位：百万円）</t>
    <rPh sb="0" eb="2">
      <t>イッパン</t>
    </rPh>
    <rPh sb="2" eb="4">
      <t>カイケイ</t>
    </rPh>
    <rPh sb="4" eb="5">
      <t>トウ</t>
    </rPh>
    <rPh sb="6" eb="8">
      <t>ザイセイ</t>
    </rPh>
    <rPh sb="8" eb="10">
      <t>ジョウキョウ</t>
    </rPh>
    <phoneticPr fontId="2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</si>
  <si>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2"/>
  </si>
  <si>
    <t>会計名</t>
    <rPh sb="0" eb="2">
      <t>カイケイ</t>
    </rPh>
    <rPh sb="2" eb="3">
      <t>メイ</t>
    </rPh>
    <phoneticPr fontId="22"/>
  </si>
  <si>
    <t>歳入</t>
    <rPh sb="0" eb="2">
      <t>サイニュウ</t>
    </rPh>
    <phoneticPr fontId="22"/>
  </si>
  <si>
    <t>歳出</t>
    <phoneticPr fontId="22"/>
  </si>
  <si>
    <t>形式収支</t>
    <phoneticPr fontId="22"/>
  </si>
  <si>
    <t>実質収支</t>
    <phoneticPr fontId="22"/>
  </si>
  <si>
    <t>他会計等
からの
繰入金</t>
    <rPh sb="9" eb="11">
      <t>クリイレ</t>
    </rPh>
    <rPh sb="11" eb="12">
      <t>キン</t>
    </rPh>
    <phoneticPr fontId="2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</si>
  <si>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</si>
  <si>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</si>
  <si>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</si>
  <si>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</si>
  <si>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</si>
  <si>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</si>
  <si>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</si>
  <si>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</si>
  <si>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</si>
  <si>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</si>
  <si>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</si>
  <si>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</si>
  <si>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渡島公平委員会特別会計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</si>
  <si>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</si>
  <si>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</si>
  <si>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</si>
  <si>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</si>
  <si>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</si>
  <si>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</si>
  <si>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</si>
  <si>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</si>
  <si>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</si>
  <si>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</si>
  <si>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</si>
  <si>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</si>
  <si>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</si>
  <si>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</si>
  <si>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</si>
  <si>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</si>
  <si>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</si>
  <si>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</si>
  <si>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下水道事業特別会計</t>
    <phoneticPr fontId="5"/>
  </si>
  <si>
    <t>法非適用企業</t>
    <phoneticPr fontId="5"/>
  </si>
  <si>
    <t>土地区画整理事業特別会計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</si>
  <si>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</si>
  <si>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</si>
  <si>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</si>
  <si>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</si>
  <si>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</si>
  <si>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</si>
  <si>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</si>
  <si>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</si>
  <si>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</si>
  <si>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</si>
  <si>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</si>
  <si>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</si>
  <si>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</si>
  <si>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2"/>
  </si>
  <si>
    <t>平成24年度</t>
    <rPh sb="0" eb="2">
      <t>ヘイセイ</t>
    </rPh>
    <rPh sb="4" eb="6">
      <t>ネンド</t>
    </rPh>
    <phoneticPr fontId="5"/>
  </si>
  <si>
    <t>分母比</t>
    <rPh sb="0" eb="2">
      <t>ブンボ</t>
    </rPh>
    <rPh sb="2" eb="3">
      <t>ヒ</t>
    </rPh>
    <phoneticPr fontId="5"/>
  </si>
  <si>
    <t>内訳</t>
    <rPh sb="0" eb="2">
      <t>ウチワケ</t>
    </rPh>
    <phoneticPr fontId="22"/>
  </si>
  <si>
    <t>元利償還金</t>
    <rPh sb="0" eb="2">
      <t>ガンリ</t>
    </rPh>
    <rPh sb="2" eb="5">
      <t>ショウカンキン</t>
    </rPh>
    <phoneticPr fontId="22"/>
  </si>
  <si>
    <t xml:space="preserve">一般会計等に係る地方債の現在高 </t>
    <rPh sb="0" eb="2">
      <t>イッパン</t>
    </rPh>
    <rPh sb="2" eb="4">
      <t>カイケイ</t>
    </rPh>
    <rPh sb="4" eb="5">
      <t>トウ</t>
    </rPh>
    <rPh sb="6" eb="7">
      <t>カカ</t>
    </rPh>
    <rPh sb="8" eb="11">
      <t>チホウサイ</t>
    </rPh>
    <rPh sb="12" eb="15">
      <t>ゲンザイダカ</t>
    </rPh>
    <phoneticPr fontId="22"/>
  </si>
  <si>
    <t>債務負担行為</t>
    <rPh sb="0" eb="2">
      <t>サイム</t>
    </rPh>
    <rPh sb="2" eb="4">
      <t>フタン</t>
    </rPh>
    <rPh sb="4" eb="6">
      <t>コウイ</t>
    </rPh>
    <phoneticPr fontId="5"/>
  </si>
  <si>
    <t>PFI事業に係るもの</t>
    <rPh sb="3" eb="5">
      <t>ジギョウ</t>
    </rPh>
    <rPh sb="6" eb="7">
      <t>カカ</t>
    </rPh>
    <phoneticPr fontId="2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</si>
  <si>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</si>
  <si>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2"/>
  </si>
  <si>
    <t>いわゆる五省協定等に係るもの</t>
    <rPh sb="4" eb="6">
      <t>ゴショウ</t>
    </rPh>
    <rPh sb="6" eb="9">
      <t>キョウテイトウ</t>
    </rPh>
    <rPh sb="10" eb="11">
      <t>カカ</t>
    </rPh>
    <phoneticPr fontId="22"/>
  </si>
  <si>
    <t>準元利償還金</t>
    <rPh sb="0" eb="1">
      <t>ジュン</t>
    </rPh>
    <rPh sb="1" eb="3">
      <t>ガンリ</t>
    </rPh>
    <rPh sb="3" eb="6">
      <t>ショウカンキン</t>
    </rPh>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</si>
  <si>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2"/>
  </si>
  <si>
    <t xml:space="preserve">公営企業債等繰入見込額 </t>
    <rPh sb="0" eb="2">
      <t>コウエイ</t>
    </rPh>
    <rPh sb="2" eb="5">
      <t>キギョウサイ</t>
    </rPh>
    <rPh sb="5" eb="6">
      <t>トウ</t>
    </rPh>
    <rPh sb="6" eb="8">
      <t>クリイ</t>
    </rPh>
    <rPh sb="8" eb="11">
      <t>ミコミガク</t>
    </rPh>
    <phoneticPr fontId="22"/>
  </si>
  <si>
    <t>国営土地改良事業に係るもの</t>
    <rPh sb="0" eb="2">
      <t>コクエイ</t>
    </rPh>
    <rPh sb="2" eb="4">
      <t>トチ</t>
    </rPh>
    <rPh sb="4" eb="6">
      <t>カイリョウ</t>
    </rPh>
    <rPh sb="6" eb="8">
      <t>ジギョウ</t>
    </rPh>
    <rPh sb="9" eb="10">
      <t>カカ</t>
    </rPh>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</si>
  <si>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2"/>
  </si>
  <si>
    <t xml:space="preserve">組合等負担等見込額 </t>
    <rPh sb="0" eb="2">
      <t>クミアイ</t>
    </rPh>
    <rPh sb="2" eb="3">
      <t>トウ</t>
    </rPh>
    <rPh sb="3" eb="5">
      <t>フタン</t>
    </rPh>
    <rPh sb="5" eb="6">
      <t>トウ</t>
    </rPh>
    <rPh sb="6" eb="9">
      <t>ミコミガク</t>
    </rPh>
    <phoneticPr fontId="2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</si>
  <si>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</si>
  <si>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2"/>
  </si>
  <si>
    <t xml:space="preserve">退職手当負担見込額 </t>
    <rPh sb="0" eb="2">
      <t>タイショク</t>
    </rPh>
    <rPh sb="2" eb="4">
      <t>テアテ</t>
    </rPh>
    <rPh sb="4" eb="6">
      <t>フタン</t>
    </rPh>
    <rPh sb="6" eb="9">
      <t>ミコミガク</t>
    </rPh>
    <phoneticPr fontId="2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</si>
  <si>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</si>
  <si>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</si>
  <si>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</si>
  <si>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</si>
  <si>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2"/>
  </si>
  <si>
    <t xml:space="preserve">連結実質赤字額 </t>
    <rPh sb="0" eb="2">
      <t>レンケツ</t>
    </rPh>
    <rPh sb="2" eb="4">
      <t>ジッシツ</t>
    </rPh>
    <rPh sb="4" eb="7">
      <t>アカジガク</t>
    </rPh>
    <phoneticPr fontId="22"/>
  </si>
  <si>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</si>
  <si>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</si>
  <si>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2"/>
  </si>
  <si>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</si>
  <si>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</si>
  <si>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</si>
  <si>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</si>
  <si>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2"/>
  </si>
  <si>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</si>
  <si>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</si>
  <si>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</si>
  <si>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2"/>
  </si>
  <si>
    <t xml:space="preserve">基準財政需要額算入見込額 </t>
    <rPh sb="0" eb="2">
      <t>キジュン</t>
    </rPh>
    <rPh sb="2" eb="4">
      <t>ザイセイ</t>
    </rPh>
    <rPh sb="4" eb="7">
      <t>ジュヨウガク</t>
    </rPh>
    <rPh sb="7" eb="9">
      <t>サンニュウ</t>
    </rPh>
    <rPh sb="9" eb="12">
      <t>ミコミガク</t>
    </rPh>
    <phoneticPr fontId="2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</si>
  <si>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</si>
  <si>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</si>
  <si>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</si>
  <si>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</si>
  <si>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2"/>
  </si>
  <si>
    <t>健全化判断比率</t>
    <rPh sb="0" eb="3">
      <t>ケンゼンカ</t>
    </rPh>
    <rPh sb="3" eb="5">
      <t>ハンダン</t>
    </rPh>
    <rPh sb="5" eb="7">
      <t>ヒリツ</t>
    </rPh>
    <phoneticPr fontId="13"/>
  </si>
  <si>
    <t>平成26年度</t>
    <rPh sb="0" eb="2">
      <t>ヘイセイ</t>
    </rPh>
    <rPh sb="4" eb="6">
      <t>ネンド</t>
    </rPh>
    <phoneticPr fontId="13"/>
  </si>
  <si>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</si>
  <si>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</si>
  <si>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2"/>
  </si>
  <si>
    <t>利子補給に係るもの</t>
  </si>
  <si>
    <t>実質赤字比率</t>
    <rPh sb="0" eb="2">
      <t>ジッシツ</t>
    </rPh>
    <rPh sb="2" eb="4">
      <t>アカジ</t>
    </rPh>
    <rPh sb="4" eb="6">
      <t>ヒリツ</t>
    </rPh>
    <phoneticPr fontId="13"/>
  </si>
  <si>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2"/>
  </si>
  <si>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</si>
  <si>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</si>
  <si>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3"/>
  </si>
  <si>
    <t>(Ｃ)</t>
    <phoneticPr fontId="5"/>
  </si>
  <si>
    <t>実質公債費比率</t>
    <rPh sb="0" eb="2">
      <t>ジッシツ</t>
    </rPh>
    <rPh sb="2" eb="5">
      <t>コウサイヒ</t>
    </rPh>
    <rPh sb="5" eb="7">
      <t>ヒリツ</t>
    </rPh>
    <phoneticPr fontId="13"/>
  </si>
  <si>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</si>
  <si>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</si>
  <si>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3"/>
  </si>
  <si>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</si>
  <si>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</si>
  <si>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</si>
  <si>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</si>
  <si>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</si>
  <si>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</si>
  <si>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</si>
  <si>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</si>
  <si>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</si>
  <si>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</si>
  <si>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</si>
  <si>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</si>
  <si>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</si>
  <si>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</si>
  <si>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</si>
  <si>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</si>
  <si>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</si>
  <si>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</si>
  <si>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</si>
  <si>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</si>
  <si>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</si>
  <si>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</si>
  <si>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</si>
  <si>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</si>
  <si>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</si>
  <si>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</si>
  <si>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</si>
  <si>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</si>
  <si>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</si>
  <si>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</si>
  <si>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</si>
  <si>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</si>
  <si>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</si>
  <si>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</si>
  <si>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</si>
  <si>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</si>
  <si>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</si>
  <si>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</si>
  <si>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</si>
  <si>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</si>
  <si>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</si>
  <si>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</si>
  <si>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</si>
  <si>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</si>
  <si>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</si>
  <si>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</si>
  <si>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</si>
  <si>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</si>
  <si>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</si>
  <si>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</si>
  <si>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</si>
  <si>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</si>
  <si>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</si>
  <si>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</si>
  <si>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</si>
  <si>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</si>
  <si>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</si>
  <si>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</si>
  <si>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</si>
  <si>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0.20</t>
  </si>
  <si>
    <t>▲ 0.55</t>
  </si>
  <si>
    <t>▲ 1.24</t>
  </si>
  <si>
    <t>▲ 0.09</t>
  </si>
  <si>
    <t>国民健康保険事業特別会計</t>
  </si>
  <si>
    <t>▲ 5.10</t>
  </si>
  <si>
    <t>▲ 4.22</t>
  </si>
  <si>
    <t>▲ 4.27</t>
  </si>
  <si>
    <t>▲ 3.57</t>
  </si>
  <si>
    <t>▲ 3.91</t>
  </si>
  <si>
    <t>一般会計</t>
  </si>
  <si>
    <t>水道事業会計</t>
  </si>
  <si>
    <t>介護保険事業特別会計</t>
  </si>
  <si>
    <t>下水道事業特別会計</t>
  </si>
  <si>
    <t>後期高齢者医療事業特別会計</t>
  </si>
  <si>
    <t>渡島公平委員会特別会計</t>
  </si>
  <si>
    <t>土地区画整理事業特別会計</t>
  </si>
  <si>
    <t>その他会計（赤字）</t>
  </si>
  <si>
    <t>その他会計（黒字）</t>
  </si>
  <si>
    <t>北斗市土地開発公社</t>
    <rPh sb="0" eb="2">
      <t>ホクト</t>
    </rPh>
    <rPh sb="2" eb="3">
      <t>シ</t>
    </rPh>
    <rPh sb="3" eb="5">
      <t>トチ</t>
    </rPh>
    <rPh sb="5" eb="7">
      <t>カイハツ</t>
    </rPh>
    <rPh sb="7" eb="9">
      <t>コウシャ</t>
    </rPh>
    <phoneticPr fontId="2"/>
  </si>
  <si>
    <t>南渡島衛生施設組合</t>
    <rPh sb="0" eb="1">
      <t>ミナミ</t>
    </rPh>
    <rPh sb="1" eb="3">
      <t>オシマ</t>
    </rPh>
    <rPh sb="3" eb="5">
      <t>エイセイ</t>
    </rPh>
    <rPh sb="5" eb="7">
      <t>シセツ</t>
    </rPh>
    <rPh sb="7" eb="9">
      <t>クミアイ</t>
    </rPh>
    <phoneticPr fontId="2"/>
  </si>
  <si>
    <t>渡島・檜山地方税滞納整理機構</t>
    <rPh sb="0" eb="2">
      <t>オシマ</t>
    </rPh>
    <rPh sb="3" eb="5">
      <t>ヒヤマ</t>
    </rPh>
    <rPh sb="5" eb="8">
      <t>チホウゼイ</t>
    </rPh>
    <rPh sb="8" eb="10">
      <t>タイノウ</t>
    </rPh>
    <rPh sb="10" eb="12">
      <t>セイリ</t>
    </rPh>
    <rPh sb="12" eb="14">
      <t>キコウ</t>
    </rPh>
    <phoneticPr fontId="2"/>
  </si>
  <si>
    <t>南渡島消防事務組合</t>
    <rPh sb="0" eb="1">
      <t>ミナミ</t>
    </rPh>
    <rPh sb="1" eb="3">
      <t>オシマ</t>
    </rPh>
    <rPh sb="3" eb="5">
      <t>ショウボウ</t>
    </rPh>
    <rPh sb="5" eb="7">
      <t>ジム</t>
    </rPh>
    <rPh sb="7" eb="9">
      <t>クミアイ</t>
    </rPh>
    <phoneticPr fontId="2"/>
  </si>
  <si>
    <t>南渡島青少年指導センター組合</t>
    <rPh sb="0" eb="1">
      <t>ミナミ</t>
    </rPh>
    <rPh sb="1" eb="3">
      <t>オシマ</t>
    </rPh>
    <rPh sb="3" eb="6">
      <t>セイショウネン</t>
    </rPh>
    <rPh sb="6" eb="8">
      <t>シドウ</t>
    </rPh>
    <rPh sb="12" eb="14">
      <t>クミアイ</t>
    </rPh>
    <phoneticPr fontId="2"/>
  </si>
  <si>
    <t>函館圏公立大学広域組合</t>
    <rPh sb="0" eb="2">
      <t>ハコダテ</t>
    </rPh>
    <rPh sb="2" eb="3">
      <t>ケン</t>
    </rPh>
    <rPh sb="3" eb="5">
      <t>コウリツ</t>
    </rPh>
    <rPh sb="5" eb="7">
      <t>ダイガク</t>
    </rPh>
    <rPh sb="7" eb="9">
      <t>コウイキ</t>
    </rPh>
    <rPh sb="9" eb="11">
      <t>クミアイ</t>
    </rPh>
    <phoneticPr fontId="2"/>
  </si>
  <si>
    <t>渡島廃棄物処理広域連合</t>
    <rPh sb="0" eb="2">
      <t>オシマ</t>
    </rPh>
    <rPh sb="2" eb="5">
      <t>ハイキブツ</t>
    </rPh>
    <rPh sb="5" eb="7">
      <t>ショリ</t>
    </rPh>
    <rPh sb="7" eb="9">
      <t>コウイキ</t>
    </rPh>
    <rPh sb="9" eb="11">
      <t>レンゴウ</t>
    </rPh>
    <phoneticPr fontId="2"/>
  </si>
  <si>
    <t>函館湾流域下水道事務組合</t>
    <rPh sb="0" eb="2">
      <t>ハコダテ</t>
    </rPh>
    <rPh sb="2" eb="3">
      <t>ワン</t>
    </rPh>
    <rPh sb="3" eb="5">
      <t>リュウイキ</t>
    </rPh>
    <rPh sb="5" eb="7">
      <t>ゲスイ</t>
    </rPh>
    <rPh sb="7" eb="8">
      <t>ドウ</t>
    </rPh>
    <rPh sb="8" eb="10">
      <t>ジム</t>
    </rPh>
    <rPh sb="10" eb="12">
      <t>クミアイ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</si>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</sst>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3"/>
      <charset val="128"/>
    </font>
    <font>
      <sz val="11"/>
      <color indexed="8"/>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scheme val="minor"/>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thin">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double">
        <color indexed="64"/>
      </top>
      <bottom style="hair">
        <color indexed="64"/>
      </bottom>
      <diagonal/>
    </border>
  </borders>
  <cellStyleXfs count="38">
    <xf numFmtId="0" fontId="0" fillId="0" borderId="0">
      <alignment vertical="center"/>
    </xf>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xf numFmtId="0" fontId="8" fillId="0" borderId="0">
      <alignment vertical="center"/>
    </xf>
    <xf numFmtId="0" fontId="1" fillId="0" borderId="0">
      <alignment vertical="center"/>
    </xf>
    <xf numFmtId="0" fontId="13"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 fillId="0" borderId="0">
      <alignment vertical="center"/>
    </xf>
    <xf numFmtId="0" fontId="29" fillId="0" borderId="0">
      <alignment vertical="center"/>
    </xf>
    <xf numFmtId="0" fontId="8"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xf numFmtId="0" fontId="1" fillId="0" borderId="0">
      <alignment vertical="center"/>
    </xf>
    <xf numFmtId="0" fontId="1" fillId="0" borderId="0">
      <alignment vertical="center"/>
    </xf>
  </cellStyleXfs>
  <cellXfs count="1185">
    <xf numFmtId="0" fontId="0" fillId="0" borderId="0" xfId="0">
      <alignment vertical="center"/>
    </xf>
    <xf numFmtId="0" fontId="1" fillId="0" borderId="0" xfId="22">
      <alignment vertical="center"/>
    </xf>
    <xf numFmtId="0" fontId="3" fillId="0" borderId="0" xfId="22" applyFont="1">
      <alignment vertical="center"/>
    </xf>
    <xf numFmtId="0" fontId="4" fillId="0" borderId="0" xfId="22" applyFont="1" applyAlignment="1">
      <alignment horizontal="right" vertical="center"/>
    </xf>
    <xf numFmtId="0" fontId="6" fillId="2" borderId="1" xfId="22" applyFont="1" applyFill="1" applyBorder="1" applyAlignment="1"/>
    <xf numFmtId="0" fontId="6" fillId="2" borderId="2" xfId="22" applyFont="1" applyFill="1" applyBorder="1" applyAlignment="1">
      <alignment horizontal="right" vertical="top"/>
    </xf>
    <xf numFmtId="0" fontId="6" fillId="2" borderId="3" xfId="22" applyFont="1" applyFill="1" applyBorder="1" applyAlignment="1">
      <alignment horizontal="right" vertical="top"/>
    </xf>
    <xf numFmtId="0" fontId="6" fillId="2" borderId="4" xfId="22" applyFont="1" applyFill="1" applyBorder="1" applyAlignment="1">
      <alignment horizontal="center" vertical="center"/>
    </xf>
    <xf numFmtId="0" fontId="6" fillId="2" borderId="5" xfId="22" applyFont="1" applyFill="1" applyBorder="1" applyAlignment="1">
      <alignment horizontal="center" vertical="center"/>
    </xf>
    <xf numFmtId="0" fontId="6" fillId="2" borderId="6" xfId="22" applyFont="1" applyFill="1" applyBorder="1" applyAlignment="1">
      <alignment horizontal="center" vertical="center"/>
    </xf>
    <xf numFmtId="0" fontId="6" fillId="0" borderId="7" xfId="22" applyFont="1" applyFill="1" applyBorder="1" applyAlignment="1">
      <alignment horizontal="center" vertical="center" wrapText="1"/>
    </xf>
    <xf numFmtId="176" fontId="6" fillId="0" borderId="4" xfId="22" applyNumberFormat="1" applyFont="1" applyFill="1" applyBorder="1" applyAlignment="1" applyProtection="1">
      <alignment horizontal="right" vertical="center" wrapText="1"/>
    </xf>
    <xf numFmtId="176" fontId="6" fillId="0" borderId="5" xfId="22" applyNumberFormat="1" applyFont="1" applyFill="1" applyBorder="1" applyAlignment="1" applyProtection="1">
      <alignment horizontal="right" vertical="center" wrapText="1"/>
    </xf>
    <xf numFmtId="176" fontId="6" fillId="0" borderId="8" xfId="22" applyNumberFormat="1" applyFont="1" applyFill="1" applyBorder="1" applyAlignment="1" applyProtection="1">
      <alignment horizontal="right" vertical="center" wrapText="1"/>
    </xf>
    <xf numFmtId="0" fontId="6" fillId="0" borderId="9" xfId="22" applyFont="1" applyFill="1" applyBorder="1" applyAlignment="1">
      <alignment horizontal="center" vertical="center" wrapText="1"/>
    </xf>
    <xf numFmtId="176" fontId="6" fillId="0" borderId="10" xfId="22" applyNumberFormat="1" applyFont="1" applyFill="1" applyBorder="1" applyAlignment="1" applyProtection="1">
      <alignment horizontal="right" vertical="center" wrapText="1"/>
    </xf>
    <xf numFmtId="176" fontId="6" fillId="0" borderId="11" xfId="22" applyNumberFormat="1" applyFont="1" applyFill="1" applyBorder="1" applyAlignment="1" applyProtection="1">
      <alignment horizontal="right" vertical="center" wrapText="1"/>
    </xf>
    <xf numFmtId="176" fontId="6" fillId="0" borderId="12" xfId="22" applyNumberFormat="1" applyFont="1" applyFill="1" applyBorder="1" applyAlignment="1" applyProtection="1">
      <alignment horizontal="right" vertical="center" wrapText="1"/>
    </xf>
    <xf numFmtId="0" fontId="6" fillId="0" borderId="13" xfId="22" applyFont="1" applyFill="1" applyBorder="1" applyAlignment="1">
      <alignment horizontal="center" vertical="center"/>
    </xf>
    <xf numFmtId="176" fontId="6" fillId="0" borderId="14" xfId="22" applyNumberFormat="1" applyFont="1" applyFill="1" applyBorder="1" applyAlignment="1" applyProtection="1">
      <alignment horizontal="right" vertical="center" wrapText="1"/>
    </xf>
    <xf numFmtId="176" fontId="6" fillId="0" borderId="15" xfId="22" applyNumberFormat="1" applyFont="1" applyFill="1" applyBorder="1" applyAlignment="1" applyProtection="1">
      <alignment horizontal="right" vertical="center" wrapText="1"/>
    </xf>
    <xf numFmtId="176" fontId="6" fillId="0" borderId="16" xfId="22" applyNumberFormat="1" applyFont="1" applyFill="1" applyBorder="1" applyAlignment="1" applyProtection="1">
      <alignment horizontal="right" vertical="center" wrapText="1"/>
    </xf>
    <xf numFmtId="0" fontId="6" fillId="0" borderId="0" xfId="37" applyFont="1">
      <alignment vertical="center"/>
    </xf>
    <xf numFmtId="0" fontId="1" fillId="0" borderId="0" xfId="37">
      <alignment vertical="center"/>
    </xf>
    <xf numFmtId="0" fontId="4" fillId="0" borderId="0" xfId="37" applyFont="1" applyAlignment="1">
      <alignment horizontal="right" vertical="center"/>
    </xf>
    <xf numFmtId="0" fontId="6" fillId="3" borderId="1" xfId="37" applyFont="1" applyFill="1" applyBorder="1" applyAlignment="1"/>
    <xf numFmtId="0" fontId="6" fillId="3" borderId="2" xfId="37" applyFont="1" applyFill="1" applyBorder="1" applyAlignment="1">
      <alignment horizontal="right" vertical="top"/>
    </xf>
    <xf numFmtId="0" fontId="6" fillId="3" borderId="3" xfId="37" applyFont="1" applyFill="1" applyBorder="1" applyAlignment="1">
      <alignment horizontal="right" vertical="top"/>
    </xf>
    <xf numFmtId="0" fontId="6" fillId="3" borderId="17" xfId="37" applyFont="1" applyFill="1" applyBorder="1" applyAlignment="1">
      <alignment horizontal="center" vertical="center"/>
    </xf>
    <xf numFmtId="0" fontId="6" fillId="3" borderId="5" xfId="37" applyFont="1" applyFill="1" applyBorder="1" applyAlignment="1">
      <alignment horizontal="center" vertical="center"/>
    </xf>
    <xf numFmtId="0" fontId="6" fillId="3" borderId="8" xfId="37" applyFont="1" applyFill="1" applyBorder="1" applyAlignment="1">
      <alignment horizontal="center" vertical="center"/>
    </xf>
    <xf numFmtId="0" fontId="6" fillId="0" borderId="18" xfId="37" applyFont="1" applyFill="1" applyBorder="1" applyAlignment="1">
      <alignment vertical="center" wrapText="1"/>
    </xf>
    <xf numFmtId="176" fontId="6" fillId="0" borderId="19" xfId="37" applyNumberFormat="1" applyFont="1" applyFill="1" applyBorder="1" applyAlignment="1">
      <alignment horizontal="right" vertical="center"/>
    </xf>
    <xf numFmtId="176" fontId="6" fillId="0" borderId="20" xfId="37" applyNumberFormat="1" applyFont="1" applyFill="1" applyBorder="1" applyAlignment="1">
      <alignment horizontal="right" vertical="center"/>
    </xf>
    <xf numFmtId="176" fontId="6" fillId="0" borderId="21" xfId="37" applyNumberFormat="1" applyFont="1" applyFill="1" applyBorder="1" applyAlignment="1">
      <alignment horizontal="right" vertical="center"/>
    </xf>
    <xf numFmtId="0" fontId="6" fillId="0" borderId="22" xfId="37" applyFont="1" applyFill="1" applyBorder="1" applyAlignment="1">
      <alignment vertical="center"/>
    </xf>
    <xf numFmtId="176" fontId="6" fillId="0" borderId="23" xfId="37" applyNumberFormat="1" applyFont="1" applyFill="1" applyBorder="1" applyAlignment="1">
      <alignment horizontal="right" vertical="center"/>
    </xf>
    <xf numFmtId="176" fontId="6" fillId="0" borderId="24" xfId="37" applyNumberFormat="1" applyFont="1" applyFill="1" applyBorder="1" applyAlignment="1">
      <alignment horizontal="right" vertical="center"/>
    </xf>
    <xf numFmtId="176" fontId="6" fillId="0" borderId="25" xfId="37" applyNumberFormat="1" applyFont="1" applyFill="1" applyBorder="1" applyAlignment="1">
      <alignment horizontal="right" vertical="center"/>
    </xf>
    <xf numFmtId="0" fontId="6" fillId="0" borderId="9" xfId="37" applyFont="1" applyFill="1" applyBorder="1" applyAlignment="1">
      <alignment vertical="center"/>
    </xf>
    <xf numFmtId="0" fontId="6" fillId="0" borderId="13" xfId="37" applyFont="1" applyFill="1" applyBorder="1" applyAlignment="1">
      <alignment vertical="center"/>
    </xf>
    <xf numFmtId="176" fontId="6" fillId="0" borderId="14" xfId="37" applyNumberFormat="1" applyFont="1" applyFill="1" applyBorder="1" applyAlignment="1">
      <alignment horizontal="right" vertical="center"/>
    </xf>
    <xf numFmtId="176" fontId="6" fillId="0" borderId="15" xfId="37" applyNumberFormat="1" applyFont="1" applyFill="1" applyBorder="1" applyAlignment="1">
      <alignment horizontal="right" vertical="center"/>
    </xf>
    <xf numFmtId="176" fontId="6" fillId="0" borderId="16" xfId="37" applyNumberFormat="1" applyFont="1" applyFill="1" applyBorder="1" applyAlignment="1">
      <alignment horizontal="right" vertical="center"/>
    </xf>
    <xf numFmtId="0" fontId="7" fillId="0" borderId="0" xfId="37" applyFont="1" applyFill="1" applyBorder="1" applyAlignment="1"/>
    <xf numFmtId="0" fontId="7" fillId="0" borderId="0" xfId="37" applyNumberFormat="1" applyFont="1" applyFill="1" applyBorder="1" applyAlignment="1">
      <alignment vertical="center" wrapText="1"/>
    </xf>
    <xf numFmtId="0" fontId="7" fillId="0" borderId="0" xfId="37" applyNumberFormat="1" applyFont="1" applyBorder="1" applyAlignment="1">
      <alignment vertical="center" wrapText="1"/>
    </xf>
    <xf numFmtId="0" fontId="6" fillId="0" borderId="0" xfId="37" applyNumberFormat="1" applyFont="1" applyFill="1" applyBorder="1" applyAlignment="1">
      <alignment vertical="center"/>
    </xf>
    <xf numFmtId="0" fontId="3" fillId="0" borderId="0" xfId="24" applyFont="1">
      <alignment vertical="center"/>
    </xf>
    <xf numFmtId="0" fontId="1" fillId="0" borderId="0" xfId="24">
      <alignment vertical="center"/>
    </xf>
    <xf numFmtId="0" fontId="4" fillId="0" borderId="0" xfId="24" applyFont="1" applyAlignment="1">
      <alignment horizontal="center" vertical="center"/>
    </xf>
    <xf numFmtId="0" fontId="7" fillId="2" borderId="1" xfId="24" applyFont="1" applyFill="1" applyBorder="1" applyAlignment="1"/>
    <xf numFmtId="0" fontId="7" fillId="2" borderId="2" xfId="24" applyFont="1" applyFill="1" applyBorder="1" applyAlignment="1"/>
    <xf numFmtId="0" fontId="7" fillId="2" borderId="2" xfId="24" applyFont="1" applyFill="1" applyBorder="1" applyAlignment="1">
      <alignment horizontal="right" vertical="center"/>
    </xf>
    <xf numFmtId="0" fontId="7" fillId="2" borderId="3" xfId="24" applyFont="1" applyFill="1" applyBorder="1" applyAlignment="1">
      <alignment horizontal="right" vertical="top"/>
    </xf>
    <xf numFmtId="0" fontId="7" fillId="2" borderId="17" xfId="24" applyFont="1" applyFill="1" applyBorder="1" applyAlignment="1">
      <alignment horizontal="center" vertical="center"/>
    </xf>
    <xf numFmtId="0" fontId="7" fillId="2" borderId="5" xfId="24" applyFont="1" applyFill="1" applyBorder="1" applyAlignment="1">
      <alignment horizontal="center" vertical="center"/>
    </xf>
    <xf numFmtId="0" fontId="7" fillId="2" borderId="6" xfId="24" applyFont="1" applyFill="1" applyBorder="1" applyAlignment="1">
      <alignment horizontal="center" vertical="center"/>
    </xf>
    <xf numFmtId="0" fontId="7" fillId="0" borderId="26" xfId="24" applyFont="1" applyFill="1" applyBorder="1" applyAlignment="1">
      <alignment vertical="center" wrapText="1"/>
    </xf>
    <xf numFmtId="177" fontId="7" fillId="0" borderId="19" xfId="24" applyNumberFormat="1" applyFont="1" applyFill="1" applyBorder="1" applyAlignment="1" applyProtection="1">
      <alignment horizontal="right" vertical="center"/>
    </xf>
    <xf numFmtId="177" fontId="7" fillId="0" borderId="20" xfId="24" applyNumberFormat="1" applyFont="1" applyFill="1" applyBorder="1" applyAlignment="1" applyProtection="1">
      <alignment horizontal="right" vertical="center"/>
    </xf>
    <xf numFmtId="177" fontId="7" fillId="0" borderId="21" xfId="24" applyNumberFormat="1" applyFont="1" applyFill="1" applyBorder="1" applyAlignment="1" applyProtection="1">
      <alignment horizontal="right" vertical="center"/>
    </xf>
    <xf numFmtId="0" fontId="7" fillId="0" borderId="27" xfId="24" applyFont="1" applyFill="1" applyBorder="1" applyAlignment="1">
      <alignment vertical="center"/>
    </xf>
    <xf numFmtId="177" fontId="7" fillId="0" borderId="23" xfId="24" applyNumberFormat="1" applyFont="1" applyFill="1" applyBorder="1" applyAlignment="1" applyProtection="1">
      <alignment horizontal="right" vertical="center"/>
    </xf>
    <xf numFmtId="177" fontId="7" fillId="0" borderId="24" xfId="24" applyNumberFormat="1" applyFont="1" applyFill="1" applyBorder="1" applyAlignment="1" applyProtection="1">
      <alignment horizontal="right" vertical="center"/>
    </xf>
    <xf numFmtId="177" fontId="7" fillId="0" borderId="25" xfId="24" applyNumberFormat="1" applyFont="1" applyFill="1" applyBorder="1" applyAlignment="1" applyProtection="1">
      <alignment horizontal="right" vertical="center"/>
    </xf>
    <xf numFmtId="0" fontId="7" fillId="0" borderId="28" xfId="24" applyFont="1" applyFill="1" applyBorder="1" applyAlignment="1">
      <alignment vertical="center"/>
    </xf>
    <xf numFmtId="0" fontId="7" fillId="0" borderId="29" xfId="24" applyFont="1" applyFill="1" applyBorder="1" applyAlignment="1">
      <alignment vertical="center"/>
    </xf>
    <xf numFmtId="177" fontId="7" fillId="0" borderId="14" xfId="24" applyNumberFormat="1" applyFont="1" applyFill="1" applyBorder="1" applyAlignment="1" applyProtection="1">
      <alignment horizontal="right" vertical="center"/>
    </xf>
    <xf numFmtId="177" fontId="7" fillId="0" borderId="15" xfId="24" applyNumberFormat="1" applyFont="1" applyFill="1" applyBorder="1" applyAlignment="1" applyProtection="1">
      <alignment horizontal="right" vertical="center"/>
    </xf>
    <xf numFmtId="177" fontId="7" fillId="0" borderId="16" xfId="24" applyNumberFormat="1" applyFont="1" applyFill="1" applyBorder="1" applyAlignment="1" applyProtection="1">
      <alignment horizontal="right" vertical="center"/>
    </xf>
    <xf numFmtId="0" fontId="7" fillId="0" borderId="0" xfId="24" applyFont="1" applyAlignment="1"/>
    <xf numFmtId="0" fontId="1" fillId="0" borderId="0" xfId="23">
      <alignment vertical="center"/>
    </xf>
    <xf numFmtId="0" fontId="4" fillId="0" borderId="0" xfId="23" applyFont="1" applyAlignment="1">
      <alignment horizontal="center" vertical="center"/>
    </xf>
    <xf numFmtId="0" fontId="7" fillId="2" borderId="1" xfId="23" applyFont="1" applyFill="1" applyBorder="1" applyAlignment="1"/>
    <xf numFmtId="0" fontId="7" fillId="2" borderId="2" xfId="23" applyFont="1" applyFill="1" applyBorder="1" applyAlignment="1"/>
    <xf numFmtId="0" fontId="7" fillId="2" borderId="2" xfId="23" applyFont="1" applyFill="1" applyBorder="1" applyAlignment="1">
      <alignment horizontal="right" vertical="center"/>
    </xf>
    <xf numFmtId="0" fontId="7" fillId="2" borderId="3" xfId="23" applyFont="1" applyFill="1" applyBorder="1" applyAlignment="1">
      <alignment horizontal="right" vertical="top"/>
    </xf>
    <xf numFmtId="0" fontId="7" fillId="2" borderId="17" xfId="23" applyFont="1" applyFill="1" applyBorder="1" applyAlignment="1">
      <alignment horizontal="center" vertical="center"/>
    </xf>
    <xf numFmtId="0" fontId="7" fillId="2" borderId="5" xfId="23" applyFont="1" applyFill="1" applyBorder="1" applyAlignment="1">
      <alignment horizontal="center" vertical="center"/>
    </xf>
    <xf numFmtId="0" fontId="7" fillId="2" borderId="8" xfId="23" applyFont="1" applyFill="1" applyBorder="1" applyAlignment="1">
      <alignment horizontal="center" vertical="center"/>
    </xf>
    <xf numFmtId="0" fontId="7" fillId="0" borderId="26" xfId="23" applyFont="1" applyFill="1" applyBorder="1" applyAlignment="1">
      <alignment vertical="center" wrapText="1"/>
    </xf>
    <xf numFmtId="177" fontId="7" fillId="0" borderId="19" xfId="23" applyNumberFormat="1" applyFont="1" applyFill="1" applyBorder="1" applyAlignment="1" applyProtection="1">
      <alignment horizontal="right" vertical="center"/>
    </xf>
    <xf numFmtId="177" fontId="7" fillId="0" borderId="20" xfId="23" applyNumberFormat="1" applyFont="1" applyFill="1" applyBorder="1" applyAlignment="1" applyProtection="1">
      <alignment horizontal="right" vertical="center"/>
    </xf>
    <xf numFmtId="177" fontId="7" fillId="0" borderId="21" xfId="23" applyNumberFormat="1" applyFont="1" applyFill="1" applyBorder="1" applyAlignment="1" applyProtection="1">
      <alignment horizontal="right" vertical="center"/>
    </xf>
    <xf numFmtId="0" fontId="7" fillId="0" borderId="27" xfId="23" applyFont="1" applyFill="1" applyBorder="1" applyAlignment="1">
      <alignment vertical="center"/>
    </xf>
    <xf numFmtId="177" fontId="7" fillId="0" borderId="23" xfId="23" applyNumberFormat="1" applyFont="1" applyFill="1" applyBorder="1" applyAlignment="1" applyProtection="1">
      <alignment horizontal="right" vertical="center"/>
    </xf>
    <xf numFmtId="177" fontId="7" fillId="0" borderId="24" xfId="23" applyNumberFormat="1" applyFont="1" applyFill="1" applyBorder="1" applyAlignment="1" applyProtection="1">
      <alignment horizontal="right" vertical="center"/>
    </xf>
    <xf numFmtId="177" fontId="7" fillId="0" borderId="25" xfId="23" applyNumberFormat="1" applyFont="1" applyFill="1" applyBorder="1" applyAlignment="1" applyProtection="1">
      <alignment horizontal="right" vertical="center"/>
    </xf>
    <xf numFmtId="0" fontId="7" fillId="0" borderId="27" xfId="23" applyFont="1" applyFill="1" applyBorder="1" applyAlignment="1">
      <alignment vertical="center" wrapText="1"/>
    </xf>
    <xf numFmtId="0" fontId="7" fillId="0" borderId="29" xfId="23" applyFont="1" applyFill="1" applyBorder="1" applyAlignment="1">
      <alignment vertical="center"/>
    </xf>
    <xf numFmtId="177" fontId="7" fillId="0" borderId="14" xfId="23" applyNumberFormat="1" applyFont="1" applyFill="1" applyBorder="1" applyAlignment="1" applyProtection="1">
      <alignment horizontal="right" vertical="center"/>
    </xf>
    <xf numFmtId="177" fontId="7" fillId="0" borderId="15" xfId="23" applyNumberFormat="1" applyFont="1" applyFill="1" applyBorder="1" applyAlignment="1" applyProtection="1">
      <alignment horizontal="right" vertical="center"/>
    </xf>
    <xf numFmtId="177" fontId="7" fillId="0" borderId="16" xfId="23" applyNumberFormat="1" applyFont="1" applyFill="1" applyBorder="1" applyAlignment="1" applyProtection="1">
      <alignment horizontal="right" vertical="center"/>
    </xf>
    <xf numFmtId="0" fontId="7" fillId="0" borderId="0" xfId="23" applyFont="1" applyFill="1" applyBorder="1" applyAlignment="1"/>
    <xf numFmtId="0" fontId="7" fillId="0" borderId="0" xfId="23" applyFont="1" applyFill="1" applyBorder="1" applyAlignment="1">
      <alignment vertical="center"/>
    </xf>
    <xf numFmtId="0" fontId="7" fillId="0" borderId="0" xfId="23" applyFont="1" applyFill="1" applyBorder="1" applyAlignment="1">
      <alignment horizontal="left" vertical="center"/>
    </xf>
    <xf numFmtId="177" fontId="7" fillId="0" borderId="0" xfId="23" applyNumberFormat="1" applyFont="1" applyFill="1" applyBorder="1" applyAlignment="1" applyProtection="1">
      <alignment horizontal="right" vertical="center"/>
    </xf>
    <xf numFmtId="178" fontId="9" fillId="0" borderId="28" xfId="10" applyNumberFormat="1" applyFont="1" applyBorder="1" applyAlignment="1">
      <alignment vertical="center"/>
    </xf>
    <xf numFmtId="178" fontId="9" fillId="0" borderId="30" xfId="10" applyNumberFormat="1" applyFont="1" applyBorder="1" applyAlignment="1">
      <alignment vertical="center"/>
    </xf>
    <xf numFmtId="178" fontId="9" fillId="0" borderId="11" xfId="10" applyNumberFormat="1" applyFont="1" applyBorder="1" applyAlignment="1">
      <alignment horizontal="center" vertical="center" wrapText="1"/>
    </xf>
    <xf numFmtId="178" fontId="9" fillId="0" borderId="27" xfId="10" applyNumberFormat="1" applyFont="1" applyBorder="1" applyAlignment="1">
      <alignment horizontal="center" vertical="center"/>
    </xf>
    <xf numFmtId="178" fontId="9" fillId="0" borderId="31" xfId="10" applyNumberFormat="1" applyFont="1" applyBorder="1" applyAlignment="1">
      <alignment horizontal="center" vertical="center"/>
    </xf>
    <xf numFmtId="178" fontId="9" fillId="0" borderId="32" xfId="10" applyNumberFormat="1" applyFont="1" applyBorder="1" applyAlignment="1">
      <alignment horizontal="center" vertical="center"/>
    </xf>
    <xf numFmtId="0" fontId="8" fillId="0" borderId="0" xfId="10"/>
    <xf numFmtId="178" fontId="9" fillId="0" borderId="26" xfId="10" applyNumberFormat="1" applyFont="1" applyBorder="1" applyAlignment="1">
      <alignment vertical="center"/>
    </xf>
    <xf numFmtId="178" fontId="9" fillId="0" borderId="33" xfId="10" applyNumberFormat="1" applyFont="1" applyBorder="1" applyAlignment="1">
      <alignment vertical="center"/>
    </xf>
    <xf numFmtId="0" fontId="8" fillId="0" borderId="34" xfId="10" applyFont="1" applyBorder="1" applyAlignment="1">
      <alignment vertical="center"/>
    </xf>
    <xf numFmtId="178" fontId="9" fillId="0" borderId="28" xfId="10" applyNumberFormat="1" applyFont="1" applyBorder="1" applyAlignment="1">
      <alignment horizontal="center" vertical="center"/>
    </xf>
    <xf numFmtId="178" fontId="9" fillId="0" borderId="35" xfId="10" applyNumberFormat="1" applyFont="1" applyBorder="1" applyAlignment="1">
      <alignment horizontal="center" vertical="center" wrapText="1"/>
    </xf>
    <xf numFmtId="178" fontId="9" fillId="0" borderId="36" xfId="10" applyNumberFormat="1" applyFont="1" applyBorder="1" applyAlignment="1">
      <alignment horizontal="center" vertical="center"/>
    </xf>
    <xf numFmtId="178" fontId="9" fillId="0" borderId="37" xfId="10" applyNumberFormat="1" applyFont="1" applyBorder="1" applyAlignment="1">
      <alignment horizontal="center" vertical="center" wrapText="1"/>
    </xf>
    <xf numFmtId="178" fontId="9" fillId="0" borderId="24" xfId="10" applyNumberFormat="1" applyFont="1" applyBorder="1" applyAlignment="1">
      <alignment horizontal="center" vertical="center"/>
    </xf>
    <xf numFmtId="178" fontId="9" fillId="0" borderId="30" xfId="10" applyNumberFormat="1" applyFont="1" applyBorder="1" applyAlignment="1">
      <alignment horizontal="center" vertical="center"/>
    </xf>
    <xf numFmtId="179" fontId="9" fillId="0" borderId="11" xfId="10" applyNumberFormat="1" applyFont="1" applyFill="1" applyBorder="1" applyAlignment="1">
      <alignment vertical="center"/>
    </xf>
    <xf numFmtId="179" fontId="9" fillId="0" borderId="28" xfId="10" applyNumberFormat="1" applyFont="1" applyFill="1" applyBorder="1" applyAlignment="1">
      <alignment vertical="center"/>
    </xf>
    <xf numFmtId="180" fontId="9" fillId="0" borderId="38" xfId="10" applyNumberFormat="1" applyFont="1" applyFill="1" applyBorder="1" applyAlignment="1">
      <alignment vertical="center"/>
    </xf>
    <xf numFmtId="179" fontId="9" fillId="0" borderId="36" xfId="10" applyNumberFormat="1" applyFont="1" applyFill="1" applyBorder="1" applyAlignment="1">
      <alignment vertical="center"/>
    </xf>
    <xf numFmtId="180" fontId="9" fillId="0" borderId="39" xfId="10" applyNumberFormat="1" applyFont="1" applyFill="1" applyBorder="1" applyAlignment="1">
      <alignment vertical="center"/>
    </xf>
    <xf numFmtId="180" fontId="9" fillId="0" borderId="11" xfId="10" applyNumberFormat="1" applyFont="1" applyBorder="1" applyAlignment="1">
      <alignment vertical="center"/>
    </xf>
    <xf numFmtId="178" fontId="9" fillId="0" borderId="26" xfId="10" applyNumberFormat="1" applyFont="1" applyBorder="1" applyAlignment="1">
      <alignment horizontal="center" vertical="center"/>
    </xf>
    <xf numFmtId="178" fontId="9" fillId="0" borderId="40" xfId="10" applyNumberFormat="1" applyFont="1" applyBorder="1" applyAlignment="1">
      <alignment horizontal="center" vertical="center"/>
    </xf>
    <xf numFmtId="179" fontId="9" fillId="0" borderId="41" xfId="10" applyNumberFormat="1" applyFont="1" applyFill="1" applyBorder="1" applyAlignment="1">
      <alignment vertical="center"/>
    </xf>
    <xf numFmtId="179" fontId="9" fillId="0" borderId="42" xfId="10" applyNumberFormat="1" applyFont="1" applyFill="1" applyBorder="1" applyAlignment="1">
      <alignment vertical="center"/>
    </xf>
    <xf numFmtId="180" fontId="9" fillId="0" borderId="40" xfId="10" applyNumberFormat="1" applyFont="1" applyFill="1" applyBorder="1" applyAlignment="1">
      <alignment vertical="center"/>
    </xf>
    <xf numFmtId="179" fontId="9" fillId="0" borderId="43" xfId="10" applyNumberFormat="1" applyFont="1" applyFill="1" applyBorder="1" applyAlignment="1">
      <alignment vertical="center"/>
    </xf>
    <xf numFmtId="180" fontId="9" fillId="0" borderId="44" xfId="10" applyNumberFormat="1" applyFont="1" applyFill="1" applyBorder="1" applyAlignment="1">
      <alignment vertical="center"/>
    </xf>
    <xf numFmtId="180" fontId="9" fillId="0" borderId="41" xfId="10" applyNumberFormat="1" applyFont="1" applyBorder="1" applyAlignment="1">
      <alignment vertical="center"/>
    </xf>
    <xf numFmtId="179" fontId="9" fillId="0" borderId="41" xfId="10" applyNumberFormat="1" applyFont="1" applyFill="1" applyBorder="1" applyAlignment="1">
      <alignment vertical="center" wrapText="1"/>
    </xf>
    <xf numFmtId="179" fontId="9" fillId="0" borderId="11" xfId="10" applyNumberFormat="1" applyFont="1" applyBorder="1" applyAlignment="1">
      <alignment vertical="center"/>
    </xf>
    <xf numFmtId="179" fontId="9" fillId="0" borderId="28" xfId="10" applyNumberFormat="1" applyFont="1" applyBorder="1" applyAlignment="1">
      <alignment vertical="center"/>
    </xf>
    <xf numFmtId="180" fontId="9" fillId="0" borderId="38" xfId="10" applyNumberFormat="1" applyFont="1" applyBorder="1" applyAlignment="1">
      <alignment vertical="center"/>
    </xf>
    <xf numFmtId="179" fontId="9" fillId="0" borderId="36" xfId="10" applyNumberFormat="1" applyFont="1" applyBorder="1" applyAlignment="1">
      <alignment vertical="center"/>
    </xf>
    <xf numFmtId="180" fontId="9" fillId="0" borderId="45" xfId="10" applyNumberFormat="1" applyFont="1" applyBorder="1" applyAlignment="1">
      <alignment vertical="center"/>
    </xf>
    <xf numFmtId="0" fontId="8" fillId="0" borderId="24" xfId="10" applyBorder="1"/>
    <xf numFmtId="0" fontId="8" fillId="0" borderId="24" xfId="10" applyBorder="1" applyAlignment="1">
      <alignment vertical="center"/>
    </xf>
    <xf numFmtId="0" fontId="10" fillId="0" borderId="24" xfId="10" applyFont="1" applyBorder="1"/>
    <xf numFmtId="0" fontId="13" fillId="0" borderId="0" xfId="27" applyFont="1" applyFill="1">
      <alignment vertical="center"/>
    </xf>
    <xf numFmtId="49" fontId="13" fillId="0" borderId="0" xfId="27" applyNumberFormat="1" applyFont="1" applyFill="1">
      <alignment vertical="center"/>
    </xf>
    <xf numFmtId="0" fontId="13" fillId="0" borderId="0" xfId="27" applyFont="1">
      <alignment vertical="center"/>
    </xf>
    <xf numFmtId="0" fontId="15" fillId="0" borderId="0" xfId="27" applyFont="1" applyFill="1">
      <alignment vertical="center"/>
    </xf>
    <xf numFmtId="0" fontId="16" fillId="0" borderId="0" xfId="27" applyFont="1" applyFill="1">
      <alignment vertical="center"/>
    </xf>
    <xf numFmtId="0" fontId="13" fillId="0" borderId="46" xfId="27" applyFont="1" applyFill="1" applyBorder="1" applyAlignment="1">
      <alignment horizontal="left" vertical="center"/>
    </xf>
    <xf numFmtId="0" fontId="13" fillId="0" borderId="47" xfId="27" applyFont="1" applyFill="1" applyBorder="1" applyAlignment="1">
      <alignment horizontal="left" vertical="center"/>
    </xf>
    <xf numFmtId="0" fontId="13" fillId="0" borderId="48" xfId="27" applyFont="1" applyFill="1" applyBorder="1" applyAlignment="1">
      <alignment horizontal="left" vertical="center"/>
    </xf>
    <xf numFmtId="184" fontId="13" fillId="0" borderId="46" xfId="27" applyNumberFormat="1" applyFont="1" applyFill="1" applyBorder="1" applyAlignment="1">
      <alignment horizontal="right" vertical="center"/>
    </xf>
    <xf numFmtId="184" fontId="13" fillId="0" borderId="47" xfId="27" applyNumberFormat="1" applyFont="1" applyFill="1" applyBorder="1" applyAlignment="1">
      <alignment horizontal="right" vertical="center"/>
    </xf>
    <xf numFmtId="184" fontId="13" fillId="0" borderId="48" xfId="27" applyNumberFormat="1" applyFont="1" applyFill="1" applyBorder="1" applyAlignment="1">
      <alignment horizontal="right" vertical="center"/>
    </xf>
    <xf numFmtId="0" fontId="12" fillId="0" borderId="34" xfId="28" applyFont="1" applyFill="1" applyBorder="1" applyAlignment="1">
      <alignment vertical="center"/>
    </xf>
    <xf numFmtId="184" fontId="13" fillId="0" borderId="46" xfId="27" applyNumberFormat="1" applyFont="1" applyFill="1" applyBorder="1" applyAlignment="1">
      <alignment vertical="center"/>
    </xf>
    <xf numFmtId="184" fontId="13" fillId="0" borderId="47" xfId="27" applyNumberFormat="1" applyFont="1" applyFill="1" applyBorder="1" applyAlignment="1">
      <alignment vertical="center"/>
    </xf>
    <xf numFmtId="184" fontId="13" fillId="0" borderId="48" xfId="27" applyNumberFormat="1" applyFont="1" applyFill="1" applyBorder="1" applyAlignment="1">
      <alignment vertical="center"/>
    </xf>
    <xf numFmtId="0" fontId="13" fillId="0" borderId="7" xfId="27" applyFont="1" applyFill="1" applyBorder="1" applyAlignment="1">
      <alignment horizontal="left" vertical="center"/>
    </xf>
    <xf numFmtId="0" fontId="12" fillId="0" borderId="49" xfId="28" applyFont="1" applyFill="1" applyBorder="1" applyAlignment="1">
      <alignment horizontal="center" vertical="center"/>
    </xf>
    <xf numFmtId="0" fontId="13" fillId="0" borderId="7" xfId="27" applyFont="1" applyFill="1" applyBorder="1" applyAlignment="1">
      <alignment horizontal="center" vertical="center"/>
    </xf>
    <xf numFmtId="0" fontId="13" fillId="0" borderId="50" xfId="27" applyFont="1" applyFill="1" applyBorder="1" applyAlignment="1">
      <alignment horizontal="center" vertical="center"/>
    </xf>
    <xf numFmtId="0" fontId="18" fillId="0" borderId="51" xfId="27" applyFont="1" applyFill="1" applyBorder="1" applyAlignment="1">
      <alignment vertical="center" wrapText="1"/>
    </xf>
    <xf numFmtId="0" fontId="18" fillId="0" borderId="52" xfId="27" applyFont="1" applyFill="1" applyBorder="1" applyAlignment="1">
      <alignment vertical="center" wrapText="1"/>
    </xf>
    <xf numFmtId="181" fontId="13" fillId="0" borderId="50" xfId="27" applyNumberFormat="1" applyFont="1" applyFill="1" applyBorder="1" applyAlignment="1">
      <alignment vertical="center"/>
    </xf>
    <xf numFmtId="181" fontId="13" fillId="0" borderId="51" xfId="27" applyNumberFormat="1" applyFont="1" applyFill="1" applyBorder="1" applyAlignment="1">
      <alignment vertical="center"/>
    </xf>
    <xf numFmtId="181" fontId="13" fillId="0" borderId="52" xfId="27" applyNumberFormat="1" applyFont="1" applyFill="1" applyBorder="1" applyAlignment="1">
      <alignment vertical="center"/>
    </xf>
    <xf numFmtId="0" fontId="13" fillId="0" borderId="7" xfId="27" applyFont="1" applyFill="1" applyBorder="1">
      <alignment vertical="center"/>
    </xf>
    <xf numFmtId="0" fontId="13" fillId="0" borderId="0" xfId="27" applyFont="1" applyFill="1" applyBorder="1">
      <alignment vertical="center"/>
    </xf>
    <xf numFmtId="0" fontId="13" fillId="0" borderId="53" xfId="27" applyFont="1" applyFill="1" applyBorder="1">
      <alignment vertical="center"/>
    </xf>
    <xf numFmtId="49" fontId="13" fillId="0" borderId="7" xfId="27" applyNumberFormat="1" applyFont="1" applyFill="1" applyBorder="1">
      <alignment vertical="center"/>
    </xf>
    <xf numFmtId="49" fontId="13" fillId="0" borderId="0" xfId="27" applyNumberFormat="1" applyFont="1" applyFill="1" applyBorder="1">
      <alignment vertical="center"/>
    </xf>
    <xf numFmtId="0" fontId="13" fillId="0" borderId="0" xfId="27" applyFont="1" applyFill="1" applyBorder="1" applyAlignment="1">
      <alignment vertical="center"/>
    </xf>
    <xf numFmtId="0" fontId="13" fillId="0" borderId="0" xfId="27" applyFont="1" applyFill="1" applyBorder="1" applyAlignment="1">
      <alignment horizontal="center" vertical="center"/>
    </xf>
    <xf numFmtId="49" fontId="13" fillId="0" borderId="0" xfId="27" applyNumberFormat="1" applyFont="1" applyFill="1" applyBorder="1" applyAlignment="1">
      <alignment horizontal="center" vertical="center"/>
    </xf>
    <xf numFmtId="0" fontId="13" fillId="0" borderId="53" xfId="27" applyFont="1" applyFill="1" applyBorder="1" applyAlignment="1">
      <alignment horizontal="center" vertical="center"/>
    </xf>
    <xf numFmtId="0" fontId="13" fillId="0" borderId="50" xfId="27" applyFont="1" applyFill="1" applyBorder="1">
      <alignment vertical="center"/>
    </xf>
    <xf numFmtId="0" fontId="13" fillId="0" borderId="51" xfId="27" applyFont="1" applyFill="1" applyBorder="1">
      <alignment vertical="center"/>
    </xf>
    <xf numFmtId="0" fontId="13" fillId="0" borderId="52" xfId="27" applyFont="1" applyFill="1" applyBorder="1">
      <alignment vertical="center"/>
    </xf>
    <xf numFmtId="0" fontId="13" fillId="0" borderId="0" xfId="13" applyFont="1" applyFill="1">
      <alignment vertical="center"/>
    </xf>
    <xf numFmtId="49" fontId="21" fillId="0" borderId="0" xfId="17" applyNumberFormat="1" applyFont="1">
      <alignment vertical="center"/>
    </xf>
    <xf numFmtId="49" fontId="13" fillId="0" borderId="0" xfId="17" applyNumberFormat="1" applyFont="1">
      <alignment vertical="center"/>
    </xf>
    <xf numFmtId="49" fontId="13" fillId="0" borderId="0" xfId="17" applyNumberFormat="1" applyFont="1" applyFill="1">
      <alignment vertical="center"/>
    </xf>
    <xf numFmtId="0" fontId="13" fillId="0" borderId="0" xfId="17" applyFont="1">
      <alignment vertical="center"/>
    </xf>
    <xf numFmtId="0" fontId="22" fillId="0" borderId="0" xfId="17" applyFont="1">
      <alignment vertical="center"/>
    </xf>
    <xf numFmtId="0" fontId="3" fillId="0" borderId="37" xfId="17" applyFont="1" applyBorder="1" applyAlignment="1">
      <alignment horizontal="center" vertical="center"/>
    </xf>
    <xf numFmtId="0" fontId="3" fillId="0" borderId="37" xfId="17" applyFont="1" applyBorder="1" applyAlignment="1">
      <alignment vertical="center"/>
    </xf>
    <xf numFmtId="0" fontId="13" fillId="0" borderId="0" xfId="17" applyFont="1" applyBorder="1">
      <alignment vertical="center"/>
    </xf>
    <xf numFmtId="0" fontId="13" fillId="0" borderId="45" xfId="17" applyFont="1" applyBorder="1">
      <alignment vertical="center"/>
    </xf>
    <xf numFmtId="0" fontId="13" fillId="0" borderId="37" xfId="17" applyFont="1" applyBorder="1">
      <alignment vertical="center"/>
    </xf>
    <xf numFmtId="0" fontId="13" fillId="0" borderId="28" xfId="17" applyFont="1" applyBorder="1" applyAlignment="1">
      <alignment horizontal="center" vertical="center"/>
    </xf>
    <xf numFmtId="0" fontId="13" fillId="0" borderId="45" xfId="17" applyFont="1" applyBorder="1" applyAlignment="1">
      <alignment horizontal="center" vertical="center"/>
    </xf>
    <xf numFmtId="0" fontId="13" fillId="0" borderId="54" xfId="17" applyFont="1" applyBorder="1" applyAlignment="1">
      <alignment horizontal="center" vertical="center"/>
    </xf>
    <xf numFmtId="0" fontId="13" fillId="0" borderId="0" xfId="17" applyFont="1" applyFill="1" applyBorder="1" applyAlignment="1">
      <alignment horizontal="center" vertical="center" wrapText="1"/>
    </xf>
    <xf numFmtId="0" fontId="13" fillId="0" borderId="0" xfId="17" applyFont="1" applyBorder="1" applyAlignment="1">
      <alignment horizontal="center" vertical="center"/>
    </xf>
    <xf numFmtId="0" fontId="13" fillId="0" borderId="37" xfId="17" applyFont="1" applyFill="1" applyBorder="1" applyAlignment="1">
      <alignment horizontal="center" vertical="center" wrapText="1"/>
    </xf>
    <xf numFmtId="0" fontId="13" fillId="0" borderId="0" xfId="17" applyFont="1" applyFill="1">
      <alignment vertical="center"/>
    </xf>
    <xf numFmtId="0" fontId="12" fillId="0" borderId="0" xfId="17" applyFont="1" applyBorder="1">
      <alignment vertical="center"/>
    </xf>
    <xf numFmtId="0" fontId="12" fillId="0" borderId="0" xfId="17" applyFont="1">
      <alignment vertical="center"/>
    </xf>
    <xf numFmtId="49" fontId="13" fillId="4" borderId="0" xfId="30" applyNumberFormat="1" applyFont="1" applyFill="1" applyProtection="1">
      <alignment vertical="center"/>
    </xf>
    <xf numFmtId="0" fontId="13" fillId="4" borderId="0" xfId="30" applyFont="1" applyFill="1" applyProtection="1">
      <alignment vertical="center"/>
    </xf>
    <xf numFmtId="0" fontId="13" fillId="4" borderId="0" xfId="30" applyFont="1" applyFill="1" applyBorder="1" applyAlignment="1" applyProtection="1">
      <alignment vertical="center"/>
    </xf>
    <xf numFmtId="0" fontId="13" fillId="4" borderId="51" xfId="30" applyFont="1" applyFill="1" applyBorder="1" applyProtection="1">
      <alignment vertical="center"/>
    </xf>
    <xf numFmtId="0" fontId="1" fillId="4" borderId="0" xfId="35" applyFill="1" applyProtection="1">
      <alignment vertical="center"/>
    </xf>
    <xf numFmtId="0" fontId="1" fillId="0" borderId="0" xfId="35" applyProtection="1">
      <alignment vertical="center"/>
    </xf>
    <xf numFmtId="0" fontId="23" fillId="4" borderId="0" xfId="30" applyFont="1" applyFill="1" applyAlignment="1" applyProtection="1">
      <alignment vertical="center"/>
    </xf>
    <xf numFmtId="0" fontId="13" fillId="4" borderId="0" xfId="30" applyFont="1" applyFill="1" applyAlignment="1" applyProtection="1">
      <alignment vertical="center"/>
    </xf>
    <xf numFmtId="0" fontId="1" fillId="4" borderId="0" xfId="35" applyFill="1" applyAlignment="1" applyProtection="1">
      <alignment vertical="center"/>
    </xf>
    <xf numFmtId="0" fontId="1" fillId="0" borderId="0" xfId="35" applyAlignment="1" applyProtection="1">
      <alignment vertical="center"/>
    </xf>
    <xf numFmtId="0" fontId="25" fillId="4" borderId="0" xfId="30" applyFont="1" applyFill="1" applyProtection="1">
      <alignment vertical="center"/>
    </xf>
    <xf numFmtId="0" fontId="26" fillId="4" borderId="0" xfId="30" applyFont="1" applyFill="1" applyProtection="1">
      <alignment vertical="center"/>
    </xf>
    <xf numFmtId="0" fontId="26" fillId="4" borderId="0" xfId="35" applyFont="1" applyFill="1" applyProtection="1">
      <alignment vertical="center"/>
    </xf>
    <xf numFmtId="0" fontId="26" fillId="0" borderId="0" xfId="35" applyFont="1" applyProtection="1">
      <alignment vertical="center"/>
    </xf>
    <xf numFmtId="0" fontId="25" fillId="4" borderId="0" xfId="30" applyFont="1" applyFill="1" applyBorder="1" applyProtection="1">
      <alignment vertical="center"/>
    </xf>
    <xf numFmtId="0" fontId="26" fillId="4" borderId="0" xfId="30" applyFont="1" applyFill="1" applyBorder="1" applyProtection="1">
      <alignment vertical="center"/>
    </xf>
    <xf numFmtId="0" fontId="25" fillId="0" borderId="55" xfId="30" applyFont="1" applyBorder="1" applyAlignment="1" applyProtection="1">
      <alignment horizontal="center" vertical="center" shrinkToFit="1"/>
      <protection locked="0"/>
    </xf>
    <xf numFmtId="0" fontId="25" fillId="0" borderId="55" xfId="30" applyFont="1" applyFill="1" applyBorder="1" applyAlignment="1" applyProtection="1">
      <alignment horizontal="center" vertical="center" shrinkToFit="1"/>
      <protection locked="0"/>
    </xf>
    <xf numFmtId="0" fontId="25" fillId="0" borderId="56" xfId="29" applyFont="1" applyBorder="1" applyAlignment="1" applyProtection="1">
      <alignment horizontal="center" vertical="center" shrinkToFit="1"/>
      <protection locked="0"/>
    </xf>
    <xf numFmtId="0" fontId="25" fillId="0" borderId="57" xfId="30" applyFont="1" applyBorder="1" applyAlignment="1" applyProtection="1">
      <alignment horizontal="center" vertical="center" shrinkToFit="1"/>
      <protection locked="0"/>
    </xf>
    <xf numFmtId="0" fontId="25" fillId="0" borderId="57" xfId="30" applyFont="1" applyFill="1" applyBorder="1" applyAlignment="1" applyProtection="1">
      <alignment horizontal="center" vertical="center" shrinkToFit="1"/>
      <protection locked="0"/>
    </xf>
    <xf numFmtId="0" fontId="25" fillId="0" borderId="58" xfId="29" applyFont="1" applyBorder="1" applyAlignment="1" applyProtection="1">
      <alignment horizontal="center" vertical="center" shrinkToFit="1"/>
      <protection locked="0"/>
    </xf>
    <xf numFmtId="0" fontId="25" fillId="5" borderId="14" xfId="30" applyFont="1" applyFill="1" applyBorder="1" applyAlignment="1" applyProtection="1">
      <alignment horizontal="center" vertical="center" shrinkToFit="1"/>
      <protection locked="0"/>
    </xf>
    <xf numFmtId="0" fontId="19" fillId="4" borderId="0" xfId="30" applyFont="1" applyFill="1" applyProtection="1">
      <alignment vertical="center"/>
    </xf>
    <xf numFmtId="0" fontId="25" fillId="0" borderId="59" xfId="30" applyFont="1" applyBorder="1" applyAlignment="1" applyProtection="1">
      <alignment horizontal="center" vertical="center" shrinkToFit="1"/>
      <protection locked="0"/>
    </xf>
    <xf numFmtId="0" fontId="25" fillId="4" borderId="58" xfId="30" applyFont="1" applyFill="1" applyBorder="1" applyAlignment="1" applyProtection="1">
      <alignment horizontal="center" vertical="center" shrinkToFit="1"/>
      <protection locked="0"/>
    </xf>
    <xf numFmtId="0" fontId="1" fillId="4" borderId="0" xfId="35" applyFont="1" applyFill="1" applyProtection="1">
      <alignment vertical="center"/>
    </xf>
    <xf numFmtId="0" fontId="25" fillId="0" borderId="60" xfId="30" applyFont="1" applyBorder="1" applyAlignment="1" applyProtection="1">
      <alignment horizontal="center" vertical="center" shrinkToFit="1"/>
      <protection locked="0"/>
    </xf>
    <xf numFmtId="0" fontId="25" fillId="4" borderId="0" xfId="30" applyFont="1" applyFill="1" applyBorder="1" applyAlignment="1" applyProtection="1">
      <alignment horizontal="center" vertical="center" shrinkToFit="1"/>
    </xf>
    <xf numFmtId="0" fontId="25" fillId="4" borderId="0" xfId="30" applyFont="1" applyFill="1" applyBorder="1" applyAlignment="1" applyProtection="1">
      <alignment horizontal="left" vertical="center" shrinkToFit="1"/>
    </xf>
    <xf numFmtId="177" fontId="25" fillId="4" borderId="0" xfId="30" applyNumberFormat="1" applyFont="1" applyFill="1" applyBorder="1" applyAlignment="1" applyProtection="1">
      <alignment horizontal="right" vertical="center" shrinkToFit="1"/>
    </xf>
    <xf numFmtId="177" fontId="25" fillId="4" borderId="0" xfId="30" applyNumberFormat="1" applyFont="1" applyFill="1" applyBorder="1" applyAlignment="1" applyProtection="1">
      <alignment horizontal="left" vertical="center" shrinkToFit="1"/>
    </xf>
    <xf numFmtId="0" fontId="19" fillId="4" borderId="0" xfId="30" applyFont="1" applyFill="1" applyBorder="1" applyProtection="1">
      <alignment vertical="center"/>
    </xf>
    <xf numFmtId="0" fontId="25" fillId="4" borderId="51" xfId="30" applyFont="1" applyFill="1" applyBorder="1" applyAlignment="1" applyProtection="1">
      <alignment vertical="center"/>
    </xf>
    <xf numFmtId="0" fontId="25" fillId="4" borderId="51" xfId="30" applyFont="1" applyFill="1" applyBorder="1" applyAlignment="1" applyProtection="1">
      <alignment horizontal="center" vertical="center"/>
    </xf>
    <xf numFmtId="0" fontId="25" fillId="4" borderId="31" xfId="30" applyFont="1" applyFill="1" applyBorder="1" applyProtection="1">
      <alignment vertical="center"/>
    </xf>
    <xf numFmtId="0" fontId="25" fillId="4" borderId="9" xfId="30" applyFont="1" applyFill="1" applyBorder="1" applyAlignment="1" applyProtection="1">
      <alignment vertical="center"/>
    </xf>
    <xf numFmtId="0" fontId="25" fillId="4" borderId="45" xfId="30" applyFont="1" applyFill="1" applyBorder="1" applyAlignment="1" applyProtection="1">
      <alignment vertical="center"/>
    </xf>
    <xf numFmtId="0" fontId="25" fillId="4" borderId="0" xfId="30" applyFont="1" applyFill="1" applyBorder="1" applyAlignment="1" applyProtection="1">
      <alignment vertical="center"/>
    </xf>
    <xf numFmtId="0" fontId="25" fillId="4" borderId="53" xfId="30" applyFont="1" applyFill="1" applyBorder="1" applyAlignment="1" applyProtection="1">
      <alignment vertical="center"/>
    </xf>
    <xf numFmtId="0" fontId="25" fillId="4" borderId="0" xfId="30" applyFont="1" applyFill="1" applyAlignment="1" applyProtection="1">
      <alignment vertical="center"/>
    </xf>
    <xf numFmtId="0" fontId="25" fillId="4" borderId="0" xfId="30" applyFont="1" applyFill="1" applyBorder="1" applyAlignment="1" applyProtection="1">
      <alignment horizontal="center" vertical="center"/>
    </xf>
    <xf numFmtId="0" fontId="26" fillId="4" borderId="0" xfId="30" applyFont="1" applyFill="1" applyAlignment="1" applyProtection="1">
      <alignment vertical="center"/>
    </xf>
    <xf numFmtId="0" fontId="26" fillId="4" borderId="0" xfId="30" applyFont="1" applyFill="1" applyBorder="1" applyAlignment="1" applyProtection="1">
      <alignment horizontal="center" vertical="center"/>
    </xf>
    <xf numFmtId="0" fontId="26" fillId="4" borderId="7" xfId="30" applyFont="1" applyFill="1" applyBorder="1" applyAlignment="1" applyProtection="1">
      <alignment vertical="center"/>
    </xf>
    <xf numFmtId="0" fontId="26" fillId="4" borderId="0" xfId="30" applyFont="1" applyFill="1" applyBorder="1" applyAlignment="1" applyProtection="1">
      <alignment vertical="center"/>
    </xf>
    <xf numFmtId="0" fontId="28" fillId="4" borderId="0" xfId="35" applyFont="1" applyFill="1" applyProtection="1">
      <alignment vertical="center"/>
    </xf>
    <xf numFmtId="0" fontId="1" fillId="0" borderId="0" xfId="35">
      <alignment vertical="center"/>
    </xf>
    <xf numFmtId="0" fontId="8" fillId="4" borderId="0" xfId="10" applyFill="1" applyProtection="1">
      <protection hidden="1"/>
    </xf>
    <xf numFmtId="0" fontId="8" fillId="4" borderId="0" xfId="10" applyFill="1"/>
    <xf numFmtId="0" fontId="1" fillId="0" borderId="0" xfId="31" applyFont="1" applyFill="1">
      <alignment vertical="center"/>
    </xf>
    <xf numFmtId="0" fontId="1" fillId="0" borderId="0" xfId="31" applyFont="1" applyFill="1" applyBorder="1">
      <alignment vertical="center"/>
    </xf>
    <xf numFmtId="0" fontId="25" fillId="0" borderId="28" xfId="31" applyFont="1" applyFill="1" applyBorder="1">
      <alignment vertical="center"/>
    </xf>
    <xf numFmtId="0" fontId="1" fillId="0" borderId="45" xfId="31" applyFont="1" applyFill="1" applyBorder="1">
      <alignment vertical="center"/>
    </xf>
    <xf numFmtId="0" fontId="1" fillId="0" borderId="30" xfId="31" applyFont="1" applyFill="1" applyBorder="1">
      <alignment vertical="center"/>
    </xf>
    <xf numFmtId="0" fontId="1" fillId="0" borderId="54" xfId="31" applyFont="1" applyFill="1" applyBorder="1">
      <alignment vertical="center"/>
    </xf>
    <xf numFmtId="178" fontId="3" fillId="0" borderId="0" xfId="31" applyNumberFormat="1" applyFont="1" applyFill="1" applyBorder="1">
      <alignment vertical="center"/>
    </xf>
    <xf numFmtId="0" fontId="1" fillId="0" borderId="61" xfId="31" applyFont="1" applyFill="1" applyBorder="1">
      <alignment vertical="center"/>
    </xf>
    <xf numFmtId="0" fontId="1" fillId="4" borderId="28" xfId="31" applyFont="1" applyFill="1" applyBorder="1">
      <alignment vertical="center"/>
    </xf>
    <xf numFmtId="0" fontId="1" fillId="4" borderId="45" xfId="31" applyFont="1" applyFill="1" applyBorder="1">
      <alignment vertical="center"/>
    </xf>
    <xf numFmtId="0" fontId="1" fillId="4" borderId="30" xfId="31" applyFont="1" applyFill="1" applyBorder="1">
      <alignment vertical="center"/>
    </xf>
    <xf numFmtId="0" fontId="1" fillId="4" borderId="27" xfId="31" applyFont="1" applyFill="1" applyBorder="1">
      <alignment vertical="center"/>
    </xf>
    <xf numFmtId="0" fontId="1" fillId="4" borderId="31" xfId="31" applyFont="1" applyFill="1" applyBorder="1">
      <alignment vertical="center"/>
    </xf>
    <xf numFmtId="0" fontId="1" fillId="4" borderId="32" xfId="31" applyFont="1" applyFill="1" applyBorder="1">
      <alignment vertical="center"/>
    </xf>
    <xf numFmtId="178" fontId="3" fillId="4" borderId="26" xfId="31" applyNumberFormat="1" applyFont="1" applyFill="1" applyBorder="1">
      <alignment vertical="center"/>
    </xf>
    <xf numFmtId="178" fontId="3" fillId="4" borderId="37" xfId="31" applyNumberFormat="1" applyFont="1" applyFill="1" applyBorder="1">
      <alignment vertical="center"/>
    </xf>
    <xf numFmtId="178" fontId="3" fillId="4" borderId="33" xfId="31" applyNumberFormat="1" applyFont="1" applyFill="1" applyBorder="1">
      <alignment vertical="center"/>
    </xf>
    <xf numFmtId="178" fontId="3" fillId="4" borderId="24" xfId="31" applyNumberFormat="1" applyFont="1" applyFill="1" applyBorder="1" applyAlignment="1">
      <alignment horizontal="center" vertical="center"/>
    </xf>
    <xf numFmtId="178" fontId="13" fillId="4" borderId="62" xfId="31" applyNumberFormat="1" applyFont="1" applyFill="1" applyBorder="1" applyAlignment="1">
      <alignment horizontal="center" vertical="center"/>
    </xf>
    <xf numFmtId="178" fontId="3" fillId="4" borderId="35" xfId="31" applyNumberFormat="1" applyFont="1" applyFill="1" applyBorder="1" applyAlignment="1">
      <alignment horizontal="center" vertical="center"/>
    </xf>
    <xf numFmtId="177" fontId="3" fillId="4" borderId="34" xfId="32" applyNumberFormat="1" applyFont="1" applyFill="1" applyBorder="1" applyAlignment="1">
      <alignment horizontal="right" vertical="center" wrapText="1"/>
    </xf>
    <xf numFmtId="177" fontId="3" fillId="4" borderId="34" xfId="32" applyNumberFormat="1" applyFont="1" applyFill="1" applyBorder="1" applyAlignment="1">
      <alignment horizontal="right" vertical="center"/>
    </xf>
    <xf numFmtId="177" fontId="3" fillId="4" borderId="26" xfId="32" applyNumberFormat="1" applyFont="1" applyFill="1" applyBorder="1" applyAlignment="1">
      <alignment horizontal="right" vertical="center"/>
    </xf>
    <xf numFmtId="188" fontId="3" fillId="4" borderId="63" xfId="32" applyNumberFormat="1" applyFont="1" applyFill="1" applyBorder="1" applyAlignment="1">
      <alignment horizontal="right" vertical="center"/>
    </xf>
    <xf numFmtId="177" fontId="3" fillId="4" borderId="24" xfId="32" applyNumberFormat="1" applyFont="1" applyFill="1" applyBorder="1" applyAlignment="1">
      <alignment horizontal="right" vertical="center" wrapText="1"/>
    </xf>
    <xf numFmtId="177" fontId="3" fillId="4" borderId="24" xfId="32" applyNumberFormat="1" applyFont="1" applyFill="1" applyBorder="1" applyAlignment="1">
      <alignment horizontal="right" vertical="center"/>
    </xf>
    <xf numFmtId="177" fontId="3" fillId="4" borderId="27" xfId="32" applyNumberFormat="1" applyFont="1" applyFill="1" applyBorder="1" applyAlignment="1">
      <alignment horizontal="right" vertical="center"/>
    </xf>
    <xf numFmtId="188" fontId="3" fillId="4" borderId="35" xfId="32" applyNumberFormat="1" applyFont="1" applyFill="1" applyBorder="1" applyAlignment="1">
      <alignment horizontal="right" vertical="center"/>
    </xf>
    <xf numFmtId="190" fontId="3" fillId="0" borderId="0" xfId="31" applyNumberFormat="1" applyFont="1" applyFill="1" applyBorder="1">
      <alignment vertical="center"/>
    </xf>
    <xf numFmtId="178" fontId="3" fillId="0" borderId="27" xfId="31" applyNumberFormat="1" applyFont="1" applyFill="1" applyBorder="1">
      <alignment vertical="center"/>
    </xf>
    <xf numFmtId="178" fontId="3" fillId="0" borderId="31" xfId="31" applyNumberFormat="1" applyFont="1" applyFill="1" applyBorder="1">
      <alignment vertical="center"/>
    </xf>
    <xf numFmtId="178" fontId="3" fillId="0" borderId="32" xfId="31" applyNumberFormat="1" applyFont="1" applyFill="1" applyBorder="1">
      <alignment vertical="center"/>
    </xf>
    <xf numFmtId="178" fontId="3" fillId="0" borderId="24" xfId="31" applyNumberFormat="1" applyFont="1" applyFill="1" applyBorder="1" applyAlignment="1">
      <alignment horizontal="center" vertical="center"/>
    </xf>
    <xf numFmtId="178" fontId="3" fillId="0" borderId="62" xfId="31" applyNumberFormat="1" applyFont="1" applyFill="1" applyBorder="1" applyAlignment="1">
      <alignment horizontal="center" vertical="center"/>
    </xf>
    <xf numFmtId="178" fontId="3" fillId="0" borderId="35" xfId="31" applyNumberFormat="1" applyFont="1" applyFill="1" applyBorder="1" applyAlignment="1">
      <alignment horizontal="center" vertical="center"/>
    </xf>
    <xf numFmtId="178" fontId="3" fillId="0" borderId="0" xfId="31" applyNumberFormat="1" applyFont="1" applyFill="1" applyBorder="1" applyAlignment="1">
      <alignment horizontal="center" vertical="center"/>
    </xf>
    <xf numFmtId="178" fontId="3" fillId="0" borderId="54" xfId="31" applyNumberFormat="1" applyFont="1" applyFill="1" applyBorder="1">
      <alignment vertical="center"/>
    </xf>
    <xf numFmtId="191" fontId="9" fillId="0" borderId="24" xfId="31" applyNumberFormat="1" applyFont="1" applyFill="1" applyBorder="1" applyAlignment="1">
      <alignment horizontal="right" vertical="center" shrinkToFit="1"/>
    </xf>
    <xf numFmtId="191" fontId="9" fillId="0" borderId="62" xfId="31" applyNumberFormat="1" applyFont="1" applyFill="1" applyBorder="1" applyAlignment="1">
      <alignment horizontal="right" vertical="center" shrinkToFit="1"/>
    </xf>
    <xf numFmtId="191" fontId="3" fillId="0" borderId="35" xfId="31" applyNumberFormat="1" applyFont="1" applyFill="1" applyBorder="1" applyAlignment="1">
      <alignment horizontal="right" vertical="center" shrinkToFit="1"/>
    </xf>
    <xf numFmtId="178" fontId="3" fillId="0" borderId="61" xfId="31" applyNumberFormat="1" applyFont="1" applyFill="1" applyBorder="1">
      <alignment vertical="center"/>
    </xf>
    <xf numFmtId="178" fontId="3" fillId="0" borderId="0" xfId="31" applyNumberFormat="1" applyFont="1" applyFill="1">
      <alignment vertical="center"/>
    </xf>
    <xf numFmtId="188" fontId="9" fillId="0" borderId="24" xfId="31" applyNumberFormat="1" applyFont="1" applyFill="1" applyBorder="1" applyAlignment="1">
      <alignment horizontal="right" vertical="center" shrinkToFit="1"/>
    </xf>
    <xf numFmtId="188" fontId="9" fillId="0" borderId="62" xfId="31" applyNumberFormat="1" applyFont="1" applyFill="1" applyBorder="1" applyAlignment="1">
      <alignment horizontal="right" vertical="center" shrinkToFit="1"/>
    </xf>
    <xf numFmtId="188" fontId="3" fillId="0" borderId="35" xfId="31" applyNumberFormat="1" applyFont="1" applyFill="1" applyBorder="1" applyAlignment="1">
      <alignment horizontal="right" vertical="center" shrinkToFit="1"/>
    </xf>
    <xf numFmtId="178" fontId="3" fillId="0" borderId="26" xfId="31" applyNumberFormat="1" applyFont="1" applyFill="1" applyBorder="1">
      <alignment vertical="center"/>
    </xf>
    <xf numFmtId="178" fontId="3" fillId="0" borderId="37" xfId="31" applyNumberFormat="1" applyFont="1" applyFill="1" applyBorder="1">
      <alignment vertical="center"/>
    </xf>
    <xf numFmtId="190" fontId="3" fillId="0" borderId="37" xfId="31" applyNumberFormat="1" applyFont="1" applyFill="1" applyBorder="1">
      <alignment vertical="center"/>
    </xf>
    <xf numFmtId="178" fontId="3" fillId="0" borderId="33" xfId="31" applyNumberFormat="1" applyFont="1" applyFill="1" applyBorder="1">
      <alignment vertical="center"/>
    </xf>
    <xf numFmtId="0" fontId="1" fillId="0" borderId="30" xfId="31" applyFont="1" applyFill="1" applyBorder="1" applyAlignment="1"/>
    <xf numFmtId="0" fontId="1" fillId="0" borderId="61" xfId="31" applyFont="1" applyFill="1" applyBorder="1" applyAlignment="1"/>
    <xf numFmtId="177" fontId="3" fillId="4" borderId="24" xfId="31" applyNumberFormat="1" applyFont="1" applyFill="1" applyBorder="1" applyAlignment="1">
      <alignment horizontal="right" vertical="center"/>
    </xf>
    <xf numFmtId="177" fontId="3" fillId="4" borderId="62" xfId="31" applyNumberFormat="1" applyFont="1" applyFill="1" applyBorder="1" applyAlignment="1">
      <alignment horizontal="right" vertical="center"/>
    </xf>
    <xf numFmtId="188" fontId="3" fillId="4" borderId="35" xfId="31" applyNumberFormat="1" applyFont="1" applyFill="1" applyBorder="1" applyAlignment="1">
      <alignment horizontal="right" vertical="center"/>
    </xf>
    <xf numFmtId="177" fontId="3" fillId="0" borderId="24" xfId="31" applyNumberFormat="1" applyFont="1" applyFill="1" applyBorder="1" applyAlignment="1">
      <alignment horizontal="right" vertical="center"/>
    </xf>
    <xf numFmtId="177" fontId="3" fillId="0" borderId="62" xfId="31" applyNumberFormat="1" applyFont="1" applyFill="1" applyBorder="1" applyAlignment="1">
      <alignment horizontal="right" vertical="center"/>
    </xf>
    <xf numFmtId="188" fontId="3" fillId="0" borderId="35" xfId="31" applyNumberFormat="1" applyFont="1" applyFill="1" applyBorder="1" applyAlignment="1">
      <alignment horizontal="right" vertical="center"/>
    </xf>
    <xf numFmtId="177" fontId="3" fillId="4" borderId="24" xfId="31" applyNumberFormat="1" applyFont="1" applyFill="1" applyBorder="1" applyAlignment="1">
      <alignment horizontal="right" vertical="center" wrapText="1"/>
    </xf>
    <xf numFmtId="177" fontId="3" fillId="4" borderId="62" xfId="31" applyNumberFormat="1" applyFont="1" applyFill="1" applyBorder="1" applyAlignment="1">
      <alignment horizontal="right" vertical="center" wrapText="1"/>
    </xf>
    <xf numFmtId="188" fontId="3" fillId="4" borderId="35" xfId="31" applyNumberFormat="1" applyFont="1" applyFill="1" applyBorder="1" applyAlignment="1">
      <alignment horizontal="right" vertical="center" wrapText="1"/>
    </xf>
    <xf numFmtId="0" fontId="3" fillId="0" borderId="0" xfId="31" applyFont="1" applyFill="1" applyBorder="1" applyAlignment="1"/>
    <xf numFmtId="0" fontId="1" fillId="0" borderId="0" xfId="31" applyFont="1" applyFill="1" applyBorder="1" applyAlignment="1"/>
    <xf numFmtId="190" fontId="3" fillId="0" borderId="45" xfId="31" applyNumberFormat="1" applyFont="1" applyFill="1" applyBorder="1">
      <alignment vertical="center"/>
    </xf>
    <xf numFmtId="0" fontId="1" fillId="0" borderId="37" xfId="31" applyFont="1" applyFill="1" applyBorder="1">
      <alignment vertical="center"/>
    </xf>
    <xf numFmtId="0" fontId="25" fillId="0" borderId="54" xfId="31" applyFont="1" applyFill="1" applyBorder="1">
      <alignment vertical="center"/>
    </xf>
    <xf numFmtId="0" fontId="1" fillId="0" borderId="37" xfId="32" applyFont="1" applyFill="1" applyBorder="1">
      <alignment vertical="center"/>
    </xf>
    <xf numFmtId="190" fontId="3" fillId="0" borderId="37" xfId="32" applyNumberFormat="1" applyFont="1" applyFill="1" applyBorder="1">
      <alignment vertical="center"/>
    </xf>
    <xf numFmtId="178" fontId="9" fillId="0" borderId="28" xfId="33" applyNumberFormat="1" applyFont="1" applyBorder="1" applyAlignment="1">
      <alignment vertical="center"/>
    </xf>
    <xf numFmtId="178" fontId="9" fillId="0" borderId="30" xfId="33" applyNumberFormat="1" applyFont="1" applyBorder="1" applyAlignment="1">
      <alignment vertical="center"/>
    </xf>
    <xf numFmtId="178" fontId="9" fillId="0" borderId="26" xfId="33" applyNumberFormat="1" applyFont="1" applyBorder="1" applyAlignment="1">
      <alignment vertical="center"/>
    </xf>
    <xf numFmtId="178" fontId="9" fillId="0" borderId="33" xfId="33" applyNumberFormat="1" applyFont="1" applyBorder="1" applyAlignment="1">
      <alignment vertical="center"/>
    </xf>
    <xf numFmtId="178" fontId="9" fillId="0" borderId="28" xfId="33" applyNumberFormat="1" applyFont="1" applyBorder="1" applyAlignment="1">
      <alignment horizontal="center" vertical="center"/>
    </xf>
    <xf numFmtId="178" fontId="9" fillId="0" borderId="35" xfId="33" applyNumberFormat="1" applyFont="1" applyBorder="1" applyAlignment="1">
      <alignment horizontal="center" vertical="center" wrapText="1"/>
    </xf>
    <xf numFmtId="178" fontId="12" fillId="0" borderId="36" xfId="33" applyNumberFormat="1" applyFont="1" applyBorder="1" applyAlignment="1">
      <alignment horizontal="center" vertical="center"/>
    </xf>
    <xf numFmtId="178" fontId="9" fillId="0" borderId="37" xfId="33" applyNumberFormat="1" applyFont="1" applyBorder="1" applyAlignment="1">
      <alignment horizontal="center" vertical="center" wrapText="1"/>
    </xf>
    <xf numFmtId="178" fontId="9" fillId="0" borderId="24" xfId="33" applyNumberFormat="1" applyFont="1" applyBorder="1" applyAlignment="1">
      <alignment horizontal="center" vertical="center"/>
    </xf>
    <xf numFmtId="177" fontId="9" fillId="0" borderId="11" xfId="34" applyNumberFormat="1" applyFont="1" applyFill="1" applyBorder="1" applyAlignment="1">
      <alignment horizontal="right" vertical="center"/>
    </xf>
    <xf numFmtId="177" fontId="9" fillId="0" borderId="28" xfId="34" applyNumberFormat="1" applyFont="1" applyFill="1" applyBorder="1" applyAlignment="1">
      <alignment horizontal="right" vertical="center"/>
    </xf>
    <xf numFmtId="188" fontId="9" fillId="0" borderId="38" xfId="34" applyNumberFormat="1" applyFont="1" applyFill="1" applyBorder="1" applyAlignment="1">
      <alignment horizontal="right" vertical="center"/>
    </xf>
    <xf numFmtId="177" fontId="9" fillId="0" borderId="36" xfId="34" applyNumberFormat="1" applyFont="1" applyFill="1" applyBorder="1" applyAlignment="1">
      <alignment horizontal="right" vertical="center"/>
    </xf>
    <xf numFmtId="188" fontId="9" fillId="0" borderId="39" xfId="34" applyNumberFormat="1" applyFont="1" applyFill="1" applyBorder="1" applyAlignment="1">
      <alignment horizontal="right" vertical="center"/>
    </xf>
    <xf numFmtId="188" fontId="9" fillId="0" borderId="11" xfId="34" applyNumberFormat="1" applyFont="1" applyBorder="1" applyAlignment="1">
      <alignment horizontal="right" vertical="center"/>
    </xf>
    <xf numFmtId="178" fontId="9" fillId="0" borderId="26" xfId="33" applyNumberFormat="1" applyFont="1" applyBorder="1" applyAlignment="1">
      <alignment horizontal="center" vertical="center"/>
    </xf>
    <xf numFmtId="178" fontId="9" fillId="0" borderId="40" xfId="33" applyNumberFormat="1" applyFont="1" applyBorder="1" applyAlignment="1">
      <alignment horizontal="center" vertical="center"/>
    </xf>
    <xf numFmtId="177" fontId="9" fillId="0" borderId="41" xfId="34" applyNumberFormat="1" applyFont="1" applyFill="1" applyBorder="1" applyAlignment="1">
      <alignment horizontal="right" vertical="center"/>
    </xf>
    <xf numFmtId="177" fontId="9" fillId="0" borderId="42" xfId="34" applyNumberFormat="1" applyFont="1" applyFill="1" applyBorder="1" applyAlignment="1">
      <alignment horizontal="right" vertical="center"/>
    </xf>
    <xf numFmtId="188" fontId="9" fillId="0" borderId="40" xfId="34" applyNumberFormat="1" applyFont="1" applyFill="1" applyBorder="1" applyAlignment="1">
      <alignment horizontal="right" vertical="center"/>
    </xf>
    <xf numFmtId="177" fontId="9" fillId="0" borderId="43" xfId="34" applyNumberFormat="1" applyFont="1" applyFill="1" applyBorder="1" applyAlignment="1">
      <alignment horizontal="right" vertical="center"/>
    </xf>
    <xf numFmtId="188" fontId="9" fillId="0" borderId="44" xfId="34" applyNumberFormat="1" applyFont="1" applyFill="1" applyBorder="1" applyAlignment="1">
      <alignment horizontal="right" vertical="center"/>
    </xf>
    <xf numFmtId="188" fontId="9" fillId="0" borderId="41" xfId="34" applyNumberFormat="1" applyFont="1" applyBorder="1" applyAlignment="1">
      <alignment horizontal="right" vertical="center"/>
    </xf>
    <xf numFmtId="177" fontId="9" fillId="0" borderId="41" xfId="34" applyNumberFormat="1" applyFont="1" applyFill="1" applyBorder="1" applyAlignment="1">
      <alignment horizontal="right" vertical="center" wrapText="1"/>
    </xf>
    <xf numFmtId="178" fontId="9" fillId="0" borderId="30" xfId="33" applyNumberFormat="1" applyFont="1" applyBorder="1" applyAlignment="1">
      <alignment horizontal="center" vertical="center"/>
    </xf>
    <xf numFmtId="177" fontId="9" fillId="0" borderId="11" xfId="34" applyNumberFormat="1" applyFont="1" applyBorder="1" applyAlignment="1">
      <alignment horizontal="right" vertical="center"/>
    </xf>
    <xf numFmtId="177" fontId="9" fillId="0" borderId="28" xfId="34" applyNumberFormat="1" applyFont="1" applyBorder="1" applyAlignment="1">
      <alignment horizontal="right" vertical="center"/>
    </xf>
    <xf numFmtId="188" fontId="9" fillId="0" borderId="38" xfId="34" applyNumberFormat="1" applyFont="1" applyBorder="1" applyAlignment="1">
      <alignment horizontal="right" vertical="center"/>
    </xf>
    <xf numFmtId="177" fontId="9" fillId="0" borderId="36" xfId="34" applyNumberFormat="1" applyFont="1" applyBorder="1" applyAlignment="1">
      <alignment horizontal="right" vertical="center"/>
    </xf>
    <xf numFmtId="188" fontId="9" fillId="0" borderId="45" xfId="34" applyNumberFormat="1" applyFont="1" applyBorder="1" applyAlignment="1">
      <alignment horizontal="right" vertical="center"/>
    </xf>
    <xf numFmtId="0" fontId="1" fillId="0" borderId="26" xfId="31" applyFont="1" applyFill="1" applyBorder="1">
      <alignment vertical="center"/>
    </xf>
    <xf numFmtId="0" fontId="1" fillId="0" borderId="33" xfId="31" applyFont="1" applyFill="1" applyBorder="1">
      <alignment vertical="center"/>
    </xf>
    <xf numFmtId="0" fontId="13" fillId="0" borderId="46" xfId="27" applyFont="1" applyFill="1" applyBorder="1" applyAlignment="1">
      <alignment horizontal="center" vertical="center"/>
    </xf>
    <xf numFmtId="0" fontId="13" fillId="0" borderId="47" xfId="27" applyFont="1" applyFill="1" applyBorder="1" applyAlignment="1">
      <alignment horizontal="center" vertical="center"/>
    </xf>
    <xf numFmtId="0" fontId="13" fillId="0" borderId="48" xfId="27" applyFont="1" applyFill="1" applyBorder="1" applyAlignment="1">
      <alignment horizontal="center" vertical="center"/>
    </xf>
    <xf numFmtId="0" fontId="12" fillId="0" borderId="46" xfId="11" applyFont="1" applyFill="1" applyBorder="1" applyAlignment="1">
      <alignment horizontal="left" vertical="center"/>
    </xf>
    <xf numFmtId="0" fontId="12" fillId="0" borderId="47" xfId="11" applyFont="1" applyFill="1" applyBorder="1" applyAlignment="1">
      <alignment horizontal="left" vertical="center"/>
    </xf>
    <xf numFmtId="0" fontId="12" fillId="0" borderId="48" xfId="11" applyFont="1" applyFill="1" applyBorder="1" applyAlignment="1">
      <alignment horizontal="left" vertical="center"/>
    </xf>
    <xf numFmtId="178" fontId="13" fillId="0" borderId="46" xfId="27" applyNumberFormat="1" applyFont="1" applyFill="1" applyBorder="1" applyAlignment="1">
      <alignment horizontal="right" vertical="center"/>
    </xf>
    <xf numFmtId="178" fontId="13" fillId="0" borderId="47" xfId="27" applyNumberFormat="1" applyFont="1" applyFill="1" applyBorder="1" applyAlignment="1">
      <alignment horizontal="right" vertical="center"/>
    </xf>
    <xf numFmtId="178" fontId="13" fillId="0" borderId="48" xfId="27" applyNumberFormat="1" applyFont="1" applyFill="1" applyBorder="1" applyAlignment="1">
      <alignment horizontal="right" vertical="center"/>
    </xf>
    <xf numFmtId="0" fontId="13" fillId="0" borderId="46" xfId="27" applyFont="1" applyFill="1" applyBorder="1" applyAlignment="1">
      <alignment horizontal="left" vertical="center"/>
    </xf>
    <xf numFmtId="0" fontId="13" fillId="0" borderId="47" xfId="27" applyFont="1" applyFill="1" applyBorder="1" applyAlignment="1">
      <alignment horizontal="left" vertical="center"/>
    </xf>
    <xf numFmtId="0" fontId="13" fillId="0" borderId="48" xfId="27" applyFont="1" applyFill="1" applyBorder="1" applyAlignment="1">
      <alignment horizontal="left" vertical="center"/>
    </xf>
    <xf numFmtId="181" fontId="13" fillId="0" borderId="46" xfId="27" applyNumberFormat="1" applyFont="1" applyFill="1" applyBorder="1" applyAlignment="1">
      <alignment horizontal="right" vertical="center"/>
    </xf>
    <xf numFmtId="181" fontId="13" fillId="0" borderId="47" xfId="27" applyNumberFormat="1" applyFont="1" applyFill="1" applyBorder="1" applyAlignment="1">
      <alignment horizontal="right" vertical="center"/>
    </xf>
    <xf numFmtId="181" fontId="13" fillId="0" borderId="48" xfId="27" applyNumberFormat="1" applyFont="1" applyFill="1" applyBorder="1" applyAlignment="1">
      <alignment horizontal="right" vertical="center"/>
    </xf>
    <xf numFmtId="49" fontId="14" fillId="0" borderId="0" xfId="27" applyNumberFormat="1" applyFont="1" applyFill="1" applyAlignment="1">
      <alignment horizontal="center" vertical="center"/>
    </xf>
    <xf numFmtId="0" fontId="13" fillId="0" borderId="4" xfId="27" applyFont="1" applyFill="1" applyBorder="1" applyAlignment="1">
      <alignment horizontal="center" vertical="center"/>
    </xf>
    <xf numFmtId="0" fontId="13" fillId="0" borderId="17" xfId="27" applyFont="1" applyFill="1" applyBorder="1" applyAlignment="1">
      <alignment horizontal="center" vertical="center"/>
    </xf>
    <xf numFmtId="0" fontId="13" fillId="0" borderId="5" xfId="27" applyFont="1" applyFill="1" applyBorder="1" applyAlignment="1">
      <alignment horizontal="center" vertical="center"/>
    </xf>
    <xf numFmtId="0" fontId="13" fillId="0" borderId="83" xfId="27" applyFont="1" applyFill="1" applyBorder="1" applyAlignment="1">
      <alignment horizontal="center" vertical="center"/>
    </xf>
    <xf numFmtId="0" fontId="13" fillId="0" borderId="61" xfId="27" applyFont="1" applyFill="1" applyBorder="1" applyAlignment="1">
      <alignment horizontal="center" vertical="center"/>
    </xf>
    <xf numFmtId="0" fontId="13" fillId="0" borderId="84" xfId="27" applyFont="1" applyFill="1" applyBorder="1" applyAlignment="1">
      <alignment horizontal="center" vertical="center"/>
    </xf>
    <xf numFmtId="0" fontId="13" fillId="0" borderId="88" xfId="27" applyFont="1" applyFill="1" applyBorder="1" applyAlignment="1">
      <alignment horizontal="center" vertical="center"/>
    </xf>
    <xf numFmtId="0" fontId="13" fillId="0" borderId="33" xfId="27" applyFont="1" applyFill="1" applyBorder="1" applyAlignment="1">
      <alignment horizontal="center" vertical="center"/>
    </xf>
    <xf numFmtId="0" fontId="13" fillId="0" borderId="34" xfId="27" applyFont="1" applyFill="1" applyBorder="1" applyAlignment="1">
      <alignment horizontal="center" vertical="center"/>
    </xf>
    <xf numFmtId="0" fontId="13" fillId="0" borderId="80" xfId="27" applyFont="1" applyFill="1" applyBorder="1" applyAlignment="1">
      <alignment horizontal="center" vertical="center"/>
    </xf>
    <xf numFmtId="0" fontId="13" fillId="0" borderId="8" xfId="27" applyFont="1" applyFill="1" applyBorder="1" applyAlignment="1">
      <alignment horizontal="center" vertical="center"/>
    </xf>
    <xf numFmtId="0" fontId="13" fillId="0" borderId="54" xfId="27" applyFont="1" applyFill="1" applyBorder="1" applyAlignment="1">
      <alignment horizontal="center" vertical="center"/>
    </xf>
    <xf numFmtId="0" fontId="13" fillId="0" borderId="86" xfId="27" applyFont="1" applyFill="1" applyBorder="1" applyAlignment="1">
      <alignment horizontal="center" vertical="center"/>
    </xf>
    <xf numFmtId="0" fontId="13" fillId="0" borderId="26" xfId="27" applyFont="1" applyFill="1" applyBorder="1" applyAlignment="1">
      <alignment horizontal="center" vertical="center"/>
    </xf>
    <xf numFmtId="0" fontId="13" fillId="0" borderId="89" xfId="27" applyFont="1" applyFill="1" applyBorder="1" applyAlignment="1">
      <alignment horizontal="center" vertical="center"/>
    </xf>
    <xf numFmtId="0" fontId="13" fillId="0" borderId="7" xfId="27" applyFont="1" applyFill="1" applyBorder="1" applyAlignment="1">
      <alignment horizontal="center" vertical="center"/>
    </xf>
    <xf numFmtId="0" fontId="13" fillId="0" borderId="0"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37" xfId="27" applyFont="1" applyFill="1" applyBorder="1" applyAlignment="1">
      <alignment horizontal="center" vertical="center"/>
    </xf>
    <xf numFmtId="0" fontId="13" fillId="0" borderId="53" xfId="27" applyFont="1" applyFill="1" applyBorder="1" applyAlignment="1">
      <alignment horizontal="center" vertical="center"/>
    </xf>
    <xf numFmtId="0" fontId="13" fillId="0" borderId="68" xfId="27" applyFont="1" applyFill="1" applyBorder="1" applyAlignment="1">
      <alignment horizontal="center" vertical="center"/>
    </xf>
    <xf numFmtId="0" fontId="13" fillId="0" borderId="1" xfId="27" applyFont="1" applyFill="1" applyBorder="1" applyAlignment="1">
      <alignment horizontal="center" vertical="center"/>
    </xf>
    <xf numFmtId="0" fontId="13" fillId="0" borderId="2" xfId="27" applyFont="1" applyFill="1" applyBorder="1" applyAlignment="1">
      <alignment horizontal="center" vertical="center"/>
    </xf>
    <xf numFmtId="0" fontId="13" fillId="0" borderId="3" xfId="27" applyFont="1" applyFill="1" applyBorder="1" applyAlignment="1">
      <alignment horizontal="center" vertical="center"/>
    </xf>
    <xf numFmtId="181" fontId="13" fillId="0" borderId="7" xfId="27" applyNumberFormat="1" applyFont="1" applyFill="1" applyBorder="1" applyAlignment="1">
      <alignment horizontal="right" vertical="center"/>
    </xf>
    <xf numFmtId="181" fontId="13" fillId="0" borderId="0" xfId="27" applyNumberFormat="1" applyFont="1" applyFill="1" applyBorder="1" applyAlignment="1">
      <alignment horizontal="right" vertical="center"/>
    </xf>
    <xf numFmtId="181" fontId="13" fillId="0" borderId="53" xfId="27" applyNumberFormat="1" applyFont="1" applyFill="1" applyBorder="1" applyAlignment="1">
      <alignment horizontal="right" vertical="center"/>
    </xf>
    <xf numFmtId="178" fontId="13" fillId="0" borderId="7" xfId="27" applyNumberFormat="1" applyFont="1" applyFill="1" applyBorder="1" applyAlignment="1">
      <alignment horizontal="right" vertical="center"/>
    </xf>
    <xf numFmtId="178" fontId="13" fillId="0" borderId="0" xfId="27" applyNumberFormat="1" applyFont="1" applyFill="1" applyBorder="1" applyAlignment="1">
      <alignment horizontal="right" vertical="center"/>
    </xf>
    <xf numFmtId="178" fontId="13" fillId="0" borderId="53" xfId="27" applyNumberFormat="1" applyFont="1" applyFill="1" applyBorder="1" applyAlignment="1">
      <alignment horizontal="right" vertical="center"/>
    </xf>
    <xf numFmtId="0" fontId="13" fillId="0" borderId="7" xfId="27" applyFont="1" applyFill="1" applyBorder="1" applyAlignment="1">
      <alignment horizontal="left" vertical="center"/>
    </xf>
    <xf numFmtId="0" fontId="13" fillId="0" borderId="0" xfId="27" applyFont="1" applyFill="1" applyBorder="1" applyAlignment="1">
      <alignment horizontal="left" vertical="center"/>
    </xf>
    <xf numFmtId="0" fontId="13" fillId="0" borderId="53" xfId="27" applyFont="1" applyFill="1" applyBorder="1" applyAlignment="1">
      <alignment horizontal="left" vertical="center"/>
    </xf>
    <xf numFmtId="0" fontId="13" fillId="0" borderId="10" xfId="27" applyFont="1" applyFill="1" applyBorder="1" applyAlignment="1">
      <alignment horizontal="center" vertical="center"/>
    </xf>
    <xf numFmtId="0" fontId="13" fillId="0" borderId="30" xfId="27" applyFont="1" applyFill="1" applyBorder="1" applyAlignment="1">
      <alignment horizontal="center" vertical="center"/>
    </xf>
    <xf numFmtId="0" fontId="13" fillId="0" borderId="11" xfId="27" applyFont="1" applyFill="1" applyBorder="1" applyAlignment="1">
      <alignment horizontal="center" vertical="center"/>
    </xf>
    <xf numFmtId="0" fontId="13" fillId="0" borderId="85" xfId="27" applyFont="1" applyFill="1" applyBorder="1" applyAlignment="1">
      <alignment horizontal="center" vertical="center"/>
    </xf>
    <xf numFmtId="0" fontId="13" fillId="0" borderId="69" xfId="27" applyFont="1" applyFill="1" applyBorder="1" applyAlignment="1">
      <alignment horizontal="center" vertical="center"/>
    </xf>
    <xf numFmtId="0" fontId="13" fillId="0" borderId="49" xfId="27" applyFont="1" applyFill="1" applyBorder="1" applyAlignment="1">
      <alignment horizontal="center" vertical="center"/>
    </xf>
    <xf numFmtId="0" fontId="13" fillId="0" borderId="28"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71" xfId="27" applyFont="1" applyFill="1" applyBorder="1" applyAlignment="1">
      <alignment horizontal="center" vertical="center"/>
    </xf>
    <xf numFmtId="0" fontId="13" fillId="0" borderId="87" xfId="27" applyFont="1" applyFill="1" applyBorder="1" applyAlignment="1">
      <alignment horizontal="center" vertical="center"/>
    </xf>
    <xf numFmtId="0" fontId="13" fillId="0" borderId="9" xfId="27" applyFont="1" applyFill="1" applyBorder="1" applyAlignment="1">
      <alignment horizontal="center" vertical="center"/>
    </xf>
    <xf numFmtId="0" fontId="13" fillId="0" borderId="45" xfId="27" applyFont="1" applyFill="1" applyBorder="1" applyAlignment="1">
      <alignment horizontal="center" vertical="center"/>
    </xf>
    <xf numFmtId="0" fontId="13" fillId="0" borderId="50" xfId="27" applyFont="1" applyFill="1" applyBorder="1" applyAlignment="1">
      <alignment horizontal="center" vertical="center"/>
    </xf>
    <xf numFmtId="0" fontId="13" fillId="0" borderId="51" xfId="27" applyFont="1" applyFill="1" applyBorder="1" applyAlignment="1">
      <alignment horizontal="center" vertical="center"/>
    </xf>
    <xf numFmtId="49" fontId="13" fillId="0" borderId="28" xfId="27" applyNumberFormat="1" applyFont="1" applyFill="1" applyBorder="1" applyAlignment="1">
      <alignment horizontal="center" vertical="center"/>
    </xf>
    <xf numFmtId="49" fontId="13" fillId="0" borderId="45" xfId="27" applyNumberFormat="1" applyFont="1" applyFill="1" applyBorder="1" applyAlignment="1">
      <alignment horizontal="center" vertical="center"/>
    </xf>
    <xf numFmtId="49" fontId="13" fillId="0" borderId="67" xfId="27" applyNumberFormat="1" applyFont="1" applyFill="1" applyBorder="1" applyAlignment="1">
      <alignment horizontal="center" vertical="center"/>
    </xf>
    <xf numFmtId="49" fontId="13" fillId="0" borderId="54" xfId="27" applyNumberFormat="1" applyFont="1" applyFill="1" applyBorder="1" applyAlignment="1">
      <alignment horizontal="center" vertical="center"/>
    </xf>
    <xf numFmtId="49" fontId="13" fillId="0" borderId="0" xfId="27" applyNumberFormat="1" applyFont="1" applyFill="1" applyBorder="1" applyAlignment="1">
      <alignment horizontal="center" vertical="center"/>
    </xf>
    <xf numFmtId="49" fontId="13" fillId="0" borderId="53" xfId="27" applyNumberFormat="1" applyFont="1" applyFill="1" applyBorder="1" applyAlignment="1">
      <alignment horizontal="center" vertical="center"/>
    </xf>
    <xf numFmtId="49" fontId="13" fillId="0" borderId="71" xfId="27" applyNumberFormat="1" applyFont="1" applyFill="1" applyBorder="1" applyAlignment="1">
      <alignment horizontal="center" vertical="center"/>
    </xf>
    <xf numFmtId="49" fontId="13" fillId="0" borderId="51" xfId="27" applyNumberFormat="1" applyFont="1" applyFill="1" applyBorder="1" applyAlignment="1">
      <alignment horizontal="center" vertical="center"/>
    </xf>
    <xf numFmtId="49" fontId="13" fillId="0" borderId="52" xfId="27" applyNumberFormat="1" applyFont="1" applyFill="1" applyBorder="1" applyAlignment="1">
      <alignment horizontal="center" vertical="center"/>
    </xf>
    <xf numFmtId="0" fontId="13" fillId="0" borderId="22" xfId="27" applyFont="1" applyFill="1" applyBorder="1" applyAlignment="1">
      <alignment vertical="center"/>
    </xf>
    <xf numFmtId="0" fontId="13" fillId="0" borderId="31" xfId="27" applyFont="1" applyFill="1" applyBorder="1" applyAlignment="1">
      <alignment vertical="center"/>
    </xf>
    <xf numFmtId="0" fontId="13" fillId="0" borderId="32" xfId="27" applyFont="1" applyFill="1" applyBorder="1" applyAlignment="1">
      <alignment vertical="center"/>
    </xf>
    <xf numFmtId="0" fontId="13" fillId="0" borderId="27" xfId="27" applyFont="1" applyFill="1" applyBorder="1" applyAlignment="1">
      <alignment horizontal="center" vertical="center"/>
    </xf>
    <xf numFmtId="0" fontId="13" fillId="0" borderId="31" xfId="27" applyFont="1" applyFill="1" applyBorder="1" applyAlignment="1">
      <alignment horizontal="center" vertical="center"/>
    </xf>
    <xf numFmtId="0" fontId="12" fillId="0" borderId="7" xfId="11" applyFont="1" applyFill="1" applyBorder="1" applyAlignment="1">
      <alignment horizontal="left" vertical="center"/>
    </xf>
    <xf numFmtId="0" fontId="12" fillId="0" borderId="0" xfId="11" applyFont="1" applyFill="1" applyBorder="1" applyAlignment="1">
      <alignment horizontal="left" vertical="center"/>
    </xf>
    <xf numFmtId="0" fontId="12" fillId="0" borderId="53" xfId="11" applyFont="1" applyFill="1" applyBorder="1" applyAlignment="1">
      <alignment horizontal="left" vertical="center"/>
    </xf>
    <xf numFmtId="182" fontId="13" fillId="0" borderId="7" xfId="27" applyNumberFormat="1" applyFont="1" applyFill="1" applyBorder="1" applyAlignment="1">
      <alignment horizontal="right" vertical="center"/>
    </xf>
    <xf numFmtId="182" fontId="13" fillId="0" borderId="0" xfId="27" applyNumberFormat="1" applyFont="1" applyFill="1" applyBorder="1" applyAlignment="1">
      <alignment horizontal="right" vertical="center"/>
    </xf>
    <xf numFmtId="182" fontId="13" fillId="0" borderId="53" xfId="27" applyNumberFormat="1" applyFont="1" applyFill="1" applyBorder="1" applyAlignment="1">
      <alignment horizontal="right" vertical="center"/>
    </xf>
    <xf numFmtId="183" fontId="13" fillId="0" borderId="7" xfId="27" applyNumberFormat="1" applyFont="1" applyFill="1" applyBorder="1" applyAlignment="1">
      <alignment horizontal="right" vertical="center"/>
    </xf>
    <xf numFmtId="183" fontId="13" fillId="0" borderId="0" xfId="27" applyNumberFormat="1" applyFont="1" applyFill="1" applyBorder="1" applyAlignment="1">
      <alignment horizontal="right" vertical="center"/>
    </xf>
    <xf numFmtId="183" fontId="13" fillId="0" borderId="53" xfId="27" applyNumberFormat="1" applyFont="1" applyFill="1" applyBorder="1" applyAlignment="1">
      <alignment horizontal="right" vertical="center"/>
    </xf>
    <xf numFmtId="0" fontId="13" fillId="0" borderId="76" xfId="27" applyFont="1" applyFill="1" applyBorder="1" applyAlignment="1">
      <alignment horizontal="center" vertical="center"/>
    </xf>
    <xf numFmtId="0" fontId="13" fillId="0" borderId="82" xfId="27" applyFont="1" applyFill="1" applyBorder="1" applyAlignment="1">
      <alignment vertical="center"/>
    </xf>
    <xf numFmtId="0" fontId="13" fillId="0" borderId="73" xfId="27" applyFont="1" applyFill="1" applyBorder="1" applyAlignment="1">
      <alignment vertical="center"/>
    </xf>
    <xf numFmtId="0" fontId="13" fillId="0" borderId="81" xfId="27" applyFont="1" applyFill="1" applyBorder="1" applyAlignment="1">
      <alignment vertical="center"/>
    </xf>
    <xf numFmtId="178" fontId="13" fillId="0" borderId="82" xfId="27" applyNumberFormat="1" applyFont="1" applyFill="1" applyBorder="1" applyAlignment="1">
      <alignment horizontal="right" vertical="center"/>
    </xf>
    <xf numFmtId="178" fontId="13" fillId="0" borderId="73" xfId="27" applyNumberFormat="1" applyFont="1" applyFill="1" applyBorder="1" applyAlignment="1">
      <alignment horizontal="right" vertical="center"/>
    </xf>
    <xf numFmtId="178" fontId="13" fillId="0" borderId="74" xfId="27" applyNumberFormat="1" applyFont="1" applyFill="1" applyBorder="1" applyAlignment="1">
      <alignment horizontal="right" vertical="center"/>
    </xf>
    <xf numFmtId="0" fontId="13" fillId="0" borderId="27" xfId="27" applyFont="1" applyFill="1" applyBorder="1" applyAlignment="1">
      <alignment vertical="center"/>
    </xf>
    <xf numFmtId="178" fontId="13" fillId="0" borderId="27" xfId="27" applyNumberFormat="1" applyFont="1" applyFill="1" applyBorder="1" applyAlignment="1">
      <alignment horizontal="right" vertical="center"/>
    </xf>
    <xf numFmtId="178" fontId="13" fillId="0" borderId="31" xfId="27" applyNumberFormat="1" applyFont="1" applyFill="1" applyBorder="1" applyAlignment="1">
      <alignment horizontal="right" vertical="center"/>
    </xf>
    <xf numFmtId="178" fontId="13" fillId="0" borderId="66" xfId="27" applyNumberFormat="1" applyFont="1" applyFill="1" applyBorder="1" applyAlignment="1">
      <alignment horizontal="right" vertical="center"/>
    </xf>
    <xf numFmtId="0" fontId="13" fillId="0" borderId="29" xfId="27" applyFont="1" applyFill="1" applyBorder="1" applyAlignment="1">
      <alignment vertical="center"/>
    </xf>
    <xf numFmtId="0" fontId="13" fillId="0" borderId="64" xfId="27" applyFont="1" applyFill="1" applyBorder="1" applyAlignment="1">
      <alignment vertical="center"/>
    </xf>
    <xf numFmtId="0" fontId="13" fillId="0" borderId="70" xfId="27" applyFont="1" applyFill="1" applyBorder="1" applyAlignment="1">
      <alignment vertical="center"/>
    </xf>
    <xf numFmtId="185" fontId="13" fillId="0" borderId="29" xfId="27" applyNumberFormat="1" applyFont="1" applyFill="1" applyBorder="1" applyAlignment="1">
      <alignment horizontal="right" vertical="center"/>
    </xf>
    <xf numFmtId="185" fontId="13" fillId="0" borderId="64" xfId="27" applyNumberFormat="1" applyFont="1" applyFill="1" applyBorder="1" applyAlignment="1">
      <alignment horizontal="right" vertical="center"/>
    </xf>
    <xf numFmtId="185" fontId="13" fillId="0" borderId="65" xfId="27" applyNumberFormat="1" applyFont="1" applyFill="1" applyBorder="1" applyAlignment="1">
      <alignment horizontal="right" vertical="center"/>
    </xf>
    <xf numFmtId="0" fontId="13" fillId="0" borderId="46" xfId="27" applyFont="1" applyFill="1" applyBorder="1" applyAlignment="1">
      <alignment horizontal="center" vertical="center" wrapText="1"/>
    </xf>
    <xf numFmtId="0" fontId="13" fillId="0" borderId="47" xfId="27" applyFont="1" applyFill="1" applyBorder="1" applyAlignment="1">
      <alignment horizontal="center" vertical="center" wrapText="1"/>
    </xf>
    <xf numFmtId="0" fontId="13" fillId="0" borderId="17" xfId="27" applyFont="1" applyFill="1" applyBorder="1" applyAlignment="1">
      <alignment horizontal="center" vertical="center" wrapText="1"/>
    </xf>
    <xf numFmtId="0" fontId="13" fillId="0" borderId="7" xfId="27" applyFont="1" applyFill="1" applyBorder="1" applyAlignment="1">
      <alignment horizontal="center" vertical="center" wrapText="1"/>
    </xf>
    <xf numFmtId="0" fontId="13" fillId="0" borderId="0" xfId="27" applyFont="1" applyFill="1" applyBorder="1" applyAlignment="1">
      <alignment horizontal="center" vertical="center" wrapText="1"/>
    </xf>
    <xf numFmtId="0" fontId="13" fillId="0" borderId="61" xfId="27" applyFont="1" applyFill="1" applyBorder="1" applyAlignment="1">
      <alignment horizontal="center" vertical="center" wrapText="1"/>
    </xf>
    <xf numFmtId="0" fontId="13" fillId="0" borderId="50" xfId="27" applyFont="1" applyFill="1" applyBorder="1" applyAlignment="1">
      <alignment horizontal="center" vertical="center" wrapText="1"/>
    </xf>
    <xf numFmtId="0" fontId="13" fillId="0" borderId="51" xfId="27" applyFont="1" applyFill="1" applyBorder="1" applyAlignment="1">
      <alignment horizontal="center" vertical="center" wrapText="1"/>
    </xf>
    <xf numFmtId="0" fontId="13" fillId="0" borderId="69" xfId="27" applyFont="1" applyFill="1" applyBorder="1" applyAlignment="1">
      <alignment horizontal="center" vertical="center" wrapText="1"/>
    </xf>
    <xf numFmtId="0" fontId="12" fillId="0" borderId="80" xfId="27" applyFont="1" applyFill="1" applyBorder="1" applyAlignment="1">
      <alignment vertical="center"/>
    </xf>
    <xf numFmtId="0" fontId="12" fillId="0" borderId="73" xfId="27" applyFont="1" applyFill="1" applyBorder="1" applyAlignment="1">
      <alignment vertical="center"/>
    </xf>
    <xf numFmtId="0" fontId="12" fillId="0" borderId="81" xfId="27" applyFont="1" applyFill="1" applyBorder="1" applyAlignment="1">
      <alignment vertical="center"/>
    </xf>
    <xf numFmtId="178" fontId="12" fillId="0" borderId="80" xfId="27" applyNumberFormat="1" applyFont="1" applyFill="1" applyBorder="1" applyAlignment="1">
      <alignment horizontal="right" vertical="center"/>
    </xf>
    <xf numFmtId="178" fontId="12" fillId="0" borderId="47" xfId="27" applyNumberFormat="1" applyFont="1" applyFill="1" applyBorder="1" applyAlignment="1">
      <alignment horizontal="right" vertical="center"/>
    </xf>
    <xf numFmtId="178" fontId="12" fillId="0" borderId="48" xfId="27" applyNumberFormat="1" applyFont="1" applyFill="1" applyBorder="1" applyAlignment="1">
      <alignment horizontal="right" vertical="center"/>
    </xf>
    <xf numFmtId="0" fontId="13" fillId="0" borderId="22" xfId="27" applyFont="1" applyFill="1" applyBorder="1" applyAlignment="1">
      <alignment horizontal="center" vertical="center"/>
    </xf>
    <xf numFmtId="0" fontId="13" fillId="0" borderId="32" xfId="27" applyFont="1" applyFill="1" applyBorder="1" applyAlignment="1">
      <alignment horizontal="center" vertical="center"/>
    </xf>
    <xf numFmtId="0" fontId="13" fillId="0" borderId="66" xfId="27" applyFont="1" applyFill="1" applyBorder="1" applyAlignment="1">
      <alignment horizontal="center" vertical="center"/>
    </xf>
    <xf numFmtId="0" fontId="12" fillId="0" borderId="28" xfId="27" applyFont="1" applyFill="1" applyBorder="1" applyAlignment="1">
      <alignment vertical="center"/>
    </xf>
    <xf numFmtId="0" fontId="12" fillId="0" borderId="31" xfId="27" applyFont="1" applyFill="1" applyBorder="1" applyAlignment="1">
      <alignment vertical="center"/>
    </xf>
    <xf numFmtId="0" fontId="12" fillId="0" borderId="32" xfId="27" applyFont="1" applyFill="1" applyBorder="1" applyAlignment="1">
      <alignment vertical="center"/>
    </xf>
    <xf numFmtId="178" fontId="12" fillId="0" borderId="27" xfId="27" applyNumberFormat="1" applyFont="1" applyFill="1" applyBorder="1" applyAlignment="1">
      <alignment horizontal="right" vertical="center"/>
    </xf>
    <xf numFmtId="178" fontId="12" fillId="0" borderId="31" xfId="27" applyNumberFormat="1" applyFont="1" applyFill="1" applyBorder="1" applyAlignment="1">
      <alignment horizontal="right" vertical="center"/>
    </xf>
    <xf numFmtId="178" fontId="12" fillId="0" borderId="66" xfId="27" applyNumberFormat="1" applyFont="1" applyFill="1" applyBorder="1" applyAlignment="1">
      <alignment horizontal="right" vertical="center"/>
    </xf>
    <xf numFmtId="181" fontId="13" fillId="0" borderId="27" xfId="27" applyNumberFormat="1" applyFont="1" applyFill="1" applyBorder="1" applyAlignment="1">
      <alignment horizontal="right" vertical="center"/>
    </xf>
    <xf numFmtId="181" fontId="13" fillId="0" borderId="31" xfId="27" applyNumberFormat="1" applyFont="1" applyFill="1" applyBorder="1" applyAlignment="1">
      <alignment horizontal="right" vertical="center"/>
    </xf>
    <xf numFmtId="181" fontId="13" fillId="0" borderId="32" xfId="27" applyNumberFormat="1" applyFont="1" applyFill="1" applyBorder="1" applyAlignment="1">
      <alignment horizontal="right" vertical="center"/>
    </xf>
    <xf numFmtId="181" fontId="13" fillId="0" borderId="66" xfId="27" applyNumberFormat="1" applyFont="1" applyFill="1" applyBorder="1" applyAlignment="1">
      <alignment horizontal="right" vertical="center"/>
    </xf>
    <xf numFmtId="0" fontId="12" fillId="0" borderId="28" xfId="28" applyFont="1" applyFill="1" applyBorder="1" applyAlignment="1">
      <alignment horizontal="center" vertical="center"/>
    </xf>
    <xf numFmtId="0" fontId="12" fillId="0" borderId="45" xfId="28" applyFont="1" applyFill="1" applyBorder="1" applyAlignment="1">
      <alignment horizontal="center" vertical="center"/>
    </xf>
    <xf numFmtId="0" fontId="12" fillId="0" borderId="30" xfId="28" applyFont="1" applyFill="1" applyBorder="1" applyAlignment="1">
      <alignment horizontal="center" vertical="center"/>
    </xf>
    <xf numFmtId="178" fontId="13" fillId="0" borderId="32" xfId="27" applyNumberFormat="1" applyFont="1" applyFill="1" applyBorder="1" applyAlignment="1">
      <alignment horizontal="right" vertical="center"/>
    </xf>
    <xf numFmtId="0" fontId="13" fillId="0" borderId="50" xfId="27" applyFont="1" applyFill="1" applyBorder="1" applyAlignment="1">
      <alignment horizontal="left" vertical="center"/>
    </xf>
    <xf numFmtId="0" fontId="13" fillId="0" borderId="51" xfId="27" applyFont="1" applyFill="1" applyBorder="1" applyAlignment="1">
      <alignment horizontal="left" vertical="center"/>
    </xf>
    <xf numFmtId="0" fontId="13" fillId="0" borderId="52" xfId="27" applyFont="1" applyFill="1" applyBorder="1" applyAlignment="1">
      <alignment horizontal="left" vertical="center"/>
    </xf>
    <xf numFmtId="181" fontId="13" fillId="0" borderId="50" xfId="27" applyNumberFormat="1" applyFont="1" applyFill="1" applyBorder="1" applyAlignment="1">
      <alignment horizontal="right" vertical="center"/>
    </xf>
    <xf numFmtId="181" fontId="13" fillId="0" borderId="51" xfId="27" applyNumberFormat="1" applyFont="1" applyFill="1" applyBorder="1" applyAlignment="1">
      <alignment horizontal="right" vertical="center"/>
    </xf>
    <xf numFmtId="181" fontId="13" fillId="0" borderId="52" xfId="27" applyNumberFormat="1" applyFont="1" applyFill="1" applyBorder="1" applyAlignment="1">
      <alignment horizontal="right" vertical="center"/>
    </xf>
    <xf numFmtId="0" fontId="13" fillId="0" borderId="46" xfId="13" applyFont="1" applyFill="1" applyBorder="1" applyAlignment="1">
      <alignment horizontal="left" vertical="center"/>
    </xf>
    <xf numFmtId="0" fontId="13" fillId="0" borderId="47" xfId="13" applyFont="1" applyFill="1" applyBorder="1" applyAlignment="1">
      <alignment horizontal="left" vertical="center"/>
    </xf>
    <xf numFmtId="0" fontId="13" fillId="0" borderId="48" xfId="13" applyFont="1" applyFill="1" applyBorder="1" applyAlignment="1">
      <alignment horizontal="left" vertical="center"/>
    </xf>
    <xf numFmtId="185" fontId="12" fillId="0" borderId="28" xfId="27" applyNumberFormat="1" applyFont="1" applyFill="1" applyBorder="1" applyAlignment="1">
      <alignment horizontal="right" vertical="center"/>
    </xf>
    <xf numFmtId="185" fontId="12" fillId="0" borderId="45" xfId="27" applyNumberFormat="1" applyFont="1" applyFill="1" applyBorder="1" applyAlignment="1">
      <alignment horizontal="right" vertical="center"/>
    </xf>
    <xf numFmtId="185" fontId="12" fillId="0" borderId="67" xfId="27" applyNumberFormat="1" applyFont="1" applyFill="1" applyBorder="1" applyAlignment="1">
      <alignment horizontal="right" vertical="center"/>
    </xf>
    <xf numFmtId="0" fontId="12" fillId="0" borderId="29" xfId="28" applyFont="1" applyFill="1" applyBorder="1" applyAlignment="1">
      <alignment horizontal="center" vertical="center"/>
    </xf>
    <xf numFmtId="0" fontId="12" fillId="0" borderId="64" xfId="28" applyFont="1" applyFill="1" applyBorder="1" applyAlignment="1">
      <alignment horizontal="center" vertical="center"/>
    </xf>
    <xf numFmtId="0" fontId="12" fillId="0" borderId="70" xfId="28" applyFont="1" applyFill="1" applyBorder="1" applyAlignment="1">
      <alignment horizontal="center" vertical="center"/>
    </xf>
    <xf numFmtId="0" fontId="18" fillId="0" borderId="0" xfId="27" applyFont="1" applyFill="1" applyBorder="1" applyAlignment="1">
      <alignment horizontal="left" vertical="center" wrapText="1"/>
    </xf>
    <xf numFmtId="0" fontId="18" fillId="0" borderId="53" xfId="27" applyFont="1" applyFill="1" applyBorder="1" applyAlignment="1">
      <alignment horizontal="left" vertical="center" wrapText="1"/>
    </xf>
    <xf numFmtId="0" fontId="12" fillId="0" borderId="45" xfId="27" applyFont="1" applyFill="1" applyBorder="1" applyAlignment="1">
      <alignment vertical="center"/>
    </xf>
    <xf numFmtId="0" fontId="12" fillId="0" borderId="30" xfId="27" applyFont="1" applyFill="1" applyBorder="1" applyAlignment="1">
      <alignment vertical="center"/>
    </xf>
    <xf numFmtId="0" fontId="13" fillId="0" borderId="75" xfId="27" applyFont="1" applyFill="1" applyBorder="1" applyAlignment="1">
      <alignment horizontal="center" vertical="center"/>
    </xf>
    <xf numFmtId="0" fontId="13" fillId="0" borderId="77" xfId="27" applyFont="1" applyFill="1" applyBorder="1" applyAlignment="1">
      <alignment horizontal="center" vertical="center"/>
    </xf>
    <xf numFmtId="183" fontId="13" fillId="0" borderId="77" xfId="27" applyNumberFormat="1" applyFont="1" applyFill="1" applyBorder="1" applyAlignment="1">
      <alignment horizontal="right" vertical="center"/>
    </xf>
    <xf numFmtId="183" fontId="13" fillId="0" borderId="78" xfId="27" applyNumberFormat="1" applyFont="1" applyFill="1" applyBorder="1" applyAlignment="1">
      <alignment horizontal="right" vertical="center"/>
    </xf>
    <xf numFmtId="183" fontId="13" fillId="0" borderId="6" xfId="27" applyNumberFormat="1" applyFont="1" applyFill="1" applyBorder="1" applyAlignment="1">
      <alignment horizontal="right" vertical="center"/>
    </xf>
    <xf numFmtId="181" fontId="13" fillId="0" borderId="29" xfId="27" applyNumberFormat="1" applyFont="1" applyFill="1" applyBorder="1" applyAlignment="1">
      <alignment horizontal="right" vertical="center"/>
    </xf>
    <xf numFmtId="181" fontId="13" fillId="0" borderId="64" xfId="27" applyNumberFormat="1" applyFont="1" applyFill="1" applyBorder="1" applyAlignment="1">
      <alignment horizontal="right" vertical="center"/>
    </xf>
    <xf numFmtId="181" fontId="13" fillId="0" borderId="70" xfId="27" applyNumberFormat="1" applyFont="1" applyFill="1" applyBorder="1" applyAlignment="1">
      <alignment horizontal="right" vertical="center"/>
    </xf>
    <xf numFmtId="181" fontId="13" fillId="0" borderId="65" xfId="27" applyNumberFormat="1" applyFont="1" applyFill="1" applyBorder="1" applyAlignment="1">
      <alignment horizontal="right" vertical="center"/>
    </xf>
    <xf numFmtId="178" fontId="13" fillId="0" borderId="77" xfId="27" applyNumberFormat="1" applyFont="1" applyFill="1" applyBorder="1" applyAlignment="1">
      <alignment horizontal="right" vertical="center"/>
    </xf>
    <xf numFmtId="178" fontId="13" fillId="0" borderId="78" xfId="27" applyNumberFormat="1" applyFont="1" applyFill="1" applyBorder="1" applyAlignment="1">
      <alignment horizontal="right" vertical="center"/>
    </xf>
    <xf numFmtId="178" fontId="13" fillId="0" borderId="6" xfId="27" applyNumberFormat="1" applyFont="1" applyFill="1" applyBorder="1" applyAlignment="1">
      <alignment horizontal="right" vertical="center"/>
    </xf>
    <xf numFmtId="0" fontId="13" fillId="0" borderId="13" xfId="27" applyFont="1" applyFill="1" applyBorder="1" applyAlignment="1">
      <alignment vertical="center"/>
    </xf>
    <xf numFmtId="0" fontId="13" fillId="0" borderId="16" xfId="27" applyFont="1" applyFill="1" applyBorder="1" applyAlignment="1">
      <alignment horizontal="center" vertical="center"/>
    </xf>
    <xf numFmtId="0" fontId="13" fillId="0" borderId="65" xfId="27" applyFont="1" applyFill="1" applyBorder="1" applyAlignment="1">
      <alignment horizontal="center" vertical="center"/>
    </xf>
    <xf numFmtId="0" fontId="13" fillId="0" borderId="79" xfId="27" applyFont="1" applyFill="1" applyBorder="1" applyAlignment="1">
      <alignment horizontal="center" vertical="center"/>
    </xf>
    <xf numFmtId="0" fontId="13" fillId="0" borderId="72" xfId="27" applyFont="1" applyFill="1" applyBorder="1" applyAlignment="1">
      <alignment horizontal="center" vertical="center"/>
    </xf>
    <xf numFmtId="0" fontId="13" fillId="0" borderId="73" xfId="27" applyFont="1" applyFill="1" applyBorder="1" applyAlignment="1">
      <alignment horizontal="center" vertical="center"/>
    </xf>
    <xf numFmtId="0" fontId="13" fillId="0" borderId="74" xfId="27" applyFont="1" applyFill="1" applyBorder="1" applyAlignment="1">
      <alignment horizontal="center" vertical="center"/>
    </xf>
    <xf numFmtId="0" fontId="13" fillId="0" borderId="9" xfId="27" applyFont="1" applyFill="1" applyBorder="1" applyAlignment="1">
      <alignment horizontal="center" vertical="center" textRotation="255"/>
    </xf>
    <xf numFmtId="0" fontId="13" fillId="0" borderId="45" xfId="27" applyFont="1" applyFill="1" applyBorder="1" applyAlignment="1">
      <alignment horizontal="center" vertical="center" textRotation="255"/>
    </xf>
    <xf numFmtId="0" fontId="13" fillId="0" borderId="30" xfId="27" applyFont="1" applyFill="1" applyBorder="1" applyAlignment="1">
      <alignment horizontal="center" vertical="center" textRotation="255"/>
    </xf>
    <xf numFmtId="0" fontId="13" fillId="0" borderId="7" xfId="27" applyFont="1" applyFill="1" applyBorder="1" applyAlignment="1">
      <alignment horizontal="center" vertical="center" textRotation="255"/>
    </xf>
    <xf numFmtId="0" fontId="13" fillId="0" borderId="0" xfId="27" applyFont="1" applyFill="1" applyBorder="1" applyAlignment="1">
      <alignment horizontal="center" vertical="center" textRotation="255"/>
    </xf>
    <xf numFmtId="0" fontId="13" fillId="0" borderId="61" xfId="27" applyFont="1" applyFill="1" applyBorder="1" applyAlignment="1">
      <alignment horizontal="center" vertical="center" textRotation="255"/>
    </xf>
    <xf numFmtId="0" fontId="13" fillId="0" borderId="50" xfId="27" applyFont="1" applyFill="1" applyBorder="1" applyAlignment="1">
      <alignment horizontal="center" vertical="center" textRotation="255"/>
    </xf>
    <xf numFmtId="0" fontId="13" fillId="0" borderId="51" xfId="27" applyFont="1" applyFill="1" applyBorder="1" applyAlignment="1">
      <alignment horizontal="center" vertical="center" textRotation="255"/>
    </xf>
    <xf numFmtId="0" fontId="13" fillId="0" borderId="69" xfId="27" applyFont="1" applyFill="1" applyBorder="1" applyAlignment="1">
      <alignment horizontal="center" vertical="center" textRotation="255"/>
    </xf>
    <xf numFmtId="0" fontId="18" fillId="0" borderId="28" xfId="27" applyFont="1" applyFill="1" applyBorder="1" applyAlignment="1">
      <alignment horizontal="center" vertical="center" wrapText="1"/>
    </xf>
    <xf numFmtId="0" fontId="18" fillId="0" borderId="45" xfId="27" applyFont="1" applyFill="1" applyBorder="1" applyAlignment="1">
      <alignment horizontal="center" vertical="center" wrapText="1"/>
    </xf>
    <xf numFmtId="0" fontId="18" fillId="0" borderId="30" xfId="27" applyFont="1" applyFill="1" applyBorder="1" applyAlignment="1">
      <alignment horizontal="center" vertical="center" wrapText="1"/>
    </xf>
    <xf numFmtId="0" fontId="18" fillId="0" borderId="26" xfId="27" applyFont="1" applyFill="1" applyBorder="1" applyAlignment="1">
      <alignment horizontal="center" vertical="center" wrapText="1"/>
    </xf>
    <xf numFmtId="0" fontId="18" fillId="0" borderId="37" xfId="27" applyFont="1" applyFill="1" applyBorder="1" applyAlignment="1">
      <alignment horizontal="center" vertical="center" wrapText="1"/>
    </xf>
    <xf numFmtId="0" fontId="18" fillId="0" borderId="33" xfId="27" applyFont="1" applyFill="1" applyBorder="1" applyAlignment="1">
      <alignment horizontal="center" vertical="center" wrapText="1"/>
    </xf>
    <xf numFmtId="0" fontId="13" fillId="0" borderId="28" xfId="27" applyFont="1" applyFill="1" applyBorder="1" applyAlignment="1">
      <alignment horizontal="center" vertical="center" textRotation="255"/>
    </xf>
    <xf numFmtId="0" fontId="13" fillId="0" borderId="54" xfId="27" applyFont="1" applyFill="1" applyBorder="1" applyAlignment="1">
      <alignment horizontal="center" vertical="center" textRotation="255"/>
    </xf>
    <xf numFmtId="0" fontId="13" fillId="0" borderId="26" xfId="27" applyFont="1" applyFill="1" applyBorder="1" applyAlignment="1">
      <alignment horizontal="center" vertical="center" textRotation="255"/>
    </xf>
    <xf numFmtId="0" fontId="13" fillId="0" borderId="37" xfId="27" applyFont="1" applyFill="1" applyBorder="1" applyAlignment="1">
      <alignment horizontal="center" vertical="center" textRotation="255"/>
    </xf>
    <xf numFmtId="0" fontId="13" fillId="0" borderId="33" xfId="27" applyFont="1" applyFill="1" applyBorder="1" applyAlignment="1">
      <alignment horizontal="center" vertical="center" textRotation="255"/>
    </xf>
    <xf numFmtId="178" fontId="13" fillId="0" borderId="29" xfId="27" applyNumberFormat="1" applyFont="1" applyFill="1" applyBorder="1" applyAlignment="1">
      <alignment horizontal="right" vertical="center"/>
    </xf>
    <xf numFmtId="178" fontId="13" fillId="0" borderId="64" xfId="27" applyNumberFormat="1" applyFont="1" applyFill="1" applyBorder="1" applyAlignment="1">
      <alignment horizontal="right" vertical="center"/>
    </xf>
    <xf numFmtId="178" fontId="13" fillId="0" borderId="70" xfId="27" applyNumberFormat="1" applyFont="1" applyFill="1" applyBorder="1" applyAlignment="1">
      <alignment horizontal="right" vertical="center"/>
    </xf>
    <xf numFmtId="0" fontId="13" fillId="0" borderId="71" xfId="27" applyFont="1" applyFill="1" applyBorder="1" applyAlignment="1">
      <alignment horizontal="center" vertical="center" shrinkToFit="1"/>
    </xf>
    <xf numFmtId="0" fontId="13" fillId="0" borderId="51" xfId="27" applyFont="1" applyFill="1" applyBorder="1" applyAlignment="1">
      <alignment horizontal="center" vertical="center" shrinkToFit="1"/>
    </xf>
    <xf numFmtId="0" fontId="13" fillId="0" borderId="69" xfId="27" applyFont="1" applyFill="1" applyBorder="1" applyAlignment="1">
      <alignment horizontal="center" vertical="center" shrinkToFit="1"/>
    </xf>
    <xf numFmtId="0" fontId="19" fillId="0" borderId="31" xfId="27" applyFont="1" applyFill="1" applyBorder="1">
      <alignment vertical="center"/>
    </xf>
    <xf numFmtId="0" fontId="19" fillId="0" borderId="32" xfId="27" applyFont="1" applyFill="1" applyBorder="1">
      <alignment vertical="center"/>
    </xf>
    <xf numFmtId="0" fontId="13" fillId="0" borderId="28" xfId="27" applyFont="1" applyFill="1" applyBorder="1" applyAlignment="1">
      <alignment horizontal="center" vertical="center" wrapText="1"/>
    </xf>
    <xf numFmtId="0" fontId="13" fillId="0" borderId="45" xfId="27" applyFont="1" applyFill="1" applyBorder="1" applyAlignment="1">
      <alignment horizontal="center" vertical="center" wrapText="1"/>
    </xf>
    <xf numFmtId="0" fontId="13" fillId="0" borderId="30" xfId="27" applyFont="1" applyFill="1" applyBorder="1" applyAlignment="1">
      <alignment horizontal="center" vertical="center" wrapText="1"/>
    </xf>
    <xf numFmtId="0" fontId="13" fillId="0" borderId="26" xfId="27" applyFont="1" applyFill="1" applyBorder="1" applyAlignment="1">
      <alignment horizontal="center" vertical="center" wrapText="1"/>
    </xf>
    <xf numFmtId="0" fontId="13" fillId="0" borderId="37" xfId="27" applyFont="1" applyFill="1" applyBorder="1" applyAlignment="1">
      <alignment horizontal="center" vertical="center" wrapText="1"/>
    </xf>
    <xf numFmtId="0" fontId="13" fillId="0" borderId="33" xfId="27" applyFont="1" applyFill="1" applyBorder="1" applyAlignment="1">
      <alignment horizontal="center" vertical="center" wrapText="1"/>
    </xf>
    <xf numFmtId="0" fontId="18" fillId="0" borderId="67" xfId="27" applyFont="1" applyFill="1" applyBorder="1" applyAlignment="1">
      <alignment horizontal="center" vertical="center" wrapText="1"/>
    </xf>
    <xf numFmtId="0" fontId="18" fillId="0" borderId="68" xfId="27" applyFont="1" applyFill="1" applyBorder="1" applyAlignment="1">
      <alignment horizontal="center" vertical="center" wrapText="1"/>
    </xf>
    <xf numFmtId="0" fontId="12" fillId="0" borderId="50" xfId="11" applyFont="1" applyFill="1" applyBorder="1" applyAlignment="1">
      <alignment horizontal="left" vertical="center"/>
    </xf>
    <xf numFmtId="0" fontId="12" fillId="0" borderId="51" xfId="11" applyFont="1" applyFill="1" applyBorder="1" applyAlignment="1">
      <alignment horizontal="left" vertical="center"/>
    </xf>
    <xf numFmtId="0" fontId="12" fillId="0" borderId="52" xfId="11" applyFont="1" applyFill="1" applyBorder="1" applyAlignment="1">
      <alignment horizontal="left" vertical="center"/>
    </xf>
    <xf numFmtId="178" fontId="13" fillId="0" borderId="50" xfId="27" applyNumberFormat="1" applyFont="1" applyFill="1" applyBorder="1" applyAlignment="1">
      <alignment horizontal="right" vertical="center"/>
    </xf>
    <xf numFmtId="178" fontId="13" fillId="0" borderId="51" xfId="27" applyNumberFormat="1" applyFont="1" applyFill="1" applyBorder="1" applyAlignment="1">
      <alignment horizontal="right" vertical="center"/>
    </xf>
    <xf numFmtId="178" fontId="13" fillId="0" borderId="52" xfId="27" applyNumberFormat="1" applyFont="1" applyFill="1" applyBorder="1" applyAlignment="1">
      <alignment horizontal="right" vertical="center"/>
    </xf>
    <xf numFmtId="0" fontId="12" fillId="0" borderId="46" xfId="11" applyFont="1" applyFill="1" applyBorder="1" applyAlignment="1">
      <alignment horizontal="center" vertical="center" wrapText="1"/>
    </xf>
    <xf numFmtId="0" fontId="12" fillId="0" borderId="47" xfId="11" applyFont="1" applyFill="1" applyBorder="1" applyAlignment="1">
      <alignment horizontal="center" vertical="center" wrapText="1"/>
    </xf>
    <xf numFmtId="0" fontId="12" fillId="0" borderId="48" xfId="11" applyFont="1" applyFill="1" applyBorder="1" applyAlignment="1">
      <alignment horizontal="center" vertical="center" wrapText="1"/>
    </xf>
    <xf numFmtId="0" fontId="12" fillId="0" borderId="7" xfId="11" applyFont="1" applyFill="1" applyBorder="1" applyAlignment="1">
      <alignment horizontal="center" vertical="center" wrapText="1"/>
    </xf>
    <xf numFmtId="0" fontId="12" fillId="0" borderId="0" xfId="11" applyFont="1" applyFill="1" applyBorder="1" applyAlignment="1">
      <alignment horizontal="center" vertical="center" wrapText="1"/>
    </xf>
    <xf numFmtId="0" fontId="12" fillId="0" borderId="53" xfId="11" applyFont="1" applyFill="1" applyBorder="1" applyAlignment="1">
      <alignment horizontal="center" vertical="center" wrapText="1"/>
    </xf>
    <xf numFmtId="0" fontId="12" fillId="0" borderId="50" xfId="11" applyFont="1" applyFill="1" applyBorder="1" applyAlignment="1">
      <alignment horizontal="center" vertical="center" wrapText="1"/>
    </xf>
    <xf numFmtId="0" fontId="12" fillId="0" borderId="51" xfId="11" applyFont="1" applyFill="1" applyBorder="1" applyAlignment="1">
      <alignment horizontal="center" vertical="center" wrapText="1"/>
    </xf>
    <xf numFmtId="0" fontId="12" fillId="0" borderId="52" xfId="11" applyFont="1" applyFill="1" applyBorder="1" applyAlignment="1">
      <alignment horizontal="center" vertical="center" wrapText="1"/>
    </xf>
    <xf numFmtId="186" fontId="13" fillId="0" borderId="0" xfId="27" applyNumberFormat="1" applyFont="1" applyFill="1" applyBorder="1" applyAlignment="1" applyProtection="1">
      <alignment horizontal="center" vertical="center"/>
      <protection hidden="1"/>
    </xf>
    <xf numFmtId="0" fontId="18" fillId="0" borderId="0" xfId="27" applyNumberFormat="1" applyFont="1" applyFill="1" applyBorder="1" applyAlignment="1" applyProtection="1">
      <alignment horizontal="left" vertical="center" wrapText="1"/>
      <protection hidden="1"/>
    </xf>
    <xf numFmtId="0" fontId="13" fillId="0" borderId="0" xfId="27" applyFont="1" applyFill="1" applyBorder="1" applyAlignment="1" applyProtection="1">
      <alignment horizontal="center" vertical="center"/>
      <protection hidden="1"/>
    </xf>
    <xf numFmtId="49" fontId="16" fillId="0" borderId="1" xfId="17" applyNumberFormat="1" applyFont="1" applyFill="1" applyBorder="1" applyAlignment="1">
      <alignment horizontal="center" vertical="center"/>
    </xf>
    <xf numFmtId="49" fontId="16" fillId="0" borderId="2" xfId="17" applyNumberFormat="1" applyFont="1" applyFill="1" applyBorder="1" applyAlignment="1">
      <alignment horizontal="center" vertical="center"/>
    </xf>
    <xf numFmtId="49" fontId="16" fillId="0" borderId="3" xfId="17" applyNumberFormat="1" applyFont="1" applyFill="1" applyBorder="1" applyAlignment="1">
      <alignment horizontal="center" vertical="center"/>
    </xf>
    <xf numFmtId="0" fontId="13" fillId="0" borderId="27" xfId="17" applyFont="1" applyBorder="1" applyAlignment="1">
      <alignment horizontal="center" vertical="center"/>
    </xf>
    <xf numFmtId="0" fontId="13" fillId="0" borderId="31" xfId="17" applyFont="1" applyBorder="1" applyAlignment="1">
      <alignment horizontal="center" vertical="center"/>
    </xf>
    <xf numFmtId="0" fontId="13" fillId="0" borderId="32" xfId="17" applyFont="1" applyBorder="1" applyAlignment="1">
      <alignment horizontal="center" vertical="center"/>
    </xf>
    <xf numFmtId="0" fontId="13" fillId="0" borderId="27" xfId="17" applyFont="1" applyFill="1" applyBorder="1" applyAlignment="1">
      <alignment horizontal="center" vertical="center"/>
    </xf>
    <xf numFmtId="0" fontId="13" fillId="0" borderId="31" xfId="17" applyFont="1" applyFill="1" applyBorder="1" applyAlignment="1">
      <alignment horizontal="center" vertical="center"/>
    </xf>
    <xf numFmtId="0" fontId="13" fillId="0" borderId="32" xfId="17" applyFont="1" applyFill="1" applyBorder="1" applyAlignment="1">
      <alignment horizontal="center" vertical="center"/>
    </xf>
    <xf numFmtId="0" fontId="13" fillId="0" borderId="24" xfId="17" applyFont="1" applyBorder="1" applyAlignment="1">
      <alignment horizontal="center" vertical="center"/>
    </xf>
    <xf numFmtId="0" fontId="13" fillId="0" borderId="28" xfId="17" applyFont="1" applyBorder="1">
      <alignment vertical="center"/>
    </xf>
    <xf numFmtId="0" fontId="13" fillId="0" borderId="45" xfId="17" applyFont="1" applyBorder="1">
      <alignment vertical="center"/>
    </xf>
    <xf numFmtId="0" fontId="13" fillId="0" borderId="30" xfId="17" applyFont="1" applyBorder="1">
      <alignment vertical="center"/>
    </xf>
    <xf numFmtId="178" fontId="13" fillId="0" borderId="28" xfId="17" applyNumberFormat="1" applyFont="1" applyFill="1" applyBorder="1" applyAlignment="1">
      <alignment horizontal="right" vertical="center"/>
    </xf>
    <xf numFmtId="178" fontId="13" fillId="0" borderId="45" xfId="17" applyNumberFormat="1" applyFont="1" applyFill="1" applyBorder="1" applyAlignment="1">
      <alignment horizontal="right" vertical="center"/>
    </xf>
    <xf numFmtId="178" fontId="13" fillId="0" borderId="98" xfId="17" applyNumberFormat="1" applyFont="1" applyFill="1" applyBorder="1" applyAlignment="1">
      <alignment horizontal="right" vertical="center"/>
    </xf>
    <xf numFmtId="181" fontId="13" fillId="0" borderId="99" xfId="17" applyNumberFormat="1" applyFont="1" applyFill="1" applyBorder="1" applyAlignment="1">
      <alignment horizontal="right" vertical="center"/>
    </xf>
    <xf numFmtId="178" fontId="13" fillId="0" borderId="99" xfId="17" applyNumberFormat="1" applyFont="1" applyFill="1" applyBorder="1" applyAlignment="1">
      <alignment horizontal="right" vertical="center"/>
    </xf>
    <xf numFmtId="181" fontId="13" fillId="0" borderId="97" xfId="17" applyNumberFormat="1" applyFont="1" applyFill="1" applyBorder="1" applyAlignment="1">
      <alignment horizontal="right" vertical="center"/>
    </xf>
    <xf numFmtId="181" fontId="13" fillId="0" borderId="45" xfId="17" applyNumberFormat="1" applyFont="1" applyFill="1" applyBorder="1" applyAlignment="1">
      <alignment horizontal="right" vertical="center"/>
    </xf>
    <xf numFmtId="181" fontId="13" fillId="0" borderId="30" xfId="17" applyNumberFormat="1" applyFont="1" applyFill="1" applyBorder="1" applyAlignment="1">
      <alignment horizontal="right" vertical="center"/>
    </xf>
    <xf numFmtId="0" fontId="13" fillId="0" borderId="54" xfId="17" applyFont="1" applyBorder="1">
      <alignment vertical="center"/>
    </xf>
    <xf numFmtId="0" fontId="13" fillId="0" borderId="0" xfId="17" applyFont="1" applyBorder="1">
      <alignment vertical="center"/>
    </xf>
    <xf numFmtId="0" fontId="13" fillId="0" borderId="61" xfId="17" applyFont="1" applyBorder="1">
      <alignment vertical="center"/>
    </xf>
    <xf numFmtId="178" fontId="13" fillId="0" borderId="54" xfId="17" applyNumberFormat="1" applyFont="1" applyFill="1" applyBorder="1" applyAlignment="1">
      <alignment horizontal="right" vertical="center"/>
    </xf>
    <xf numFmtId="178" fontId="13" fillId="0" borderId="0" xfId="17" applyNumberFormat="1" applyFont="1" applyFill="1" applyBorder="1" applyAlignment="1">
      <alignment horizontal="right" vertical="center"/>
    </xf>
    <xf numFmtId="178" fontId="13" fillId="0" borderId="92" xfId="17" applyNumberFormat="1" applyFont="1" applyFill="1" applyBorder="1" applyAlignment="1">
      <alignment horizontal="right" vertical="center"/>
    </xf>
    <xf numFmtId="181" fontId="13" fillId="0" borderId="95" xfId="17" applyNumberFormat="1" applyFont="1" applyFill="1" applyBorder="1" applyAlignment="1">
      <alignment horizontal="right" vertical="center"/>
    </xf>
    <xf numFmtId="178" fontId="13" fillId="0" borderId="95" xfId="17" applyNumberFormat="1" applyFont="1" applyFill="1" applyBorder="1" applyAlignment="1">
      <alignment horizontal="right" vertical="center"/>
    </xf>
    <xf numFmtId="181" fontId="13" fillId="0" borderId="93" xfId="17" applyNumberFormat="1" applyFont="1" applyFill="1" applyBorder="1" applyAlignment="1">
      <alignment horizontal="right" vertical="center"/>
    </xf>
    <xf numFmtId="181" fontId="13" fillId="0" borderId="0" xfId="17" applyNumberFormat="1" applyFont="1" applyFill="1" applyBorder="1" applyAlignment="1">
      <alignment horizontal="right" vertical="center"/>
    </xf>
    <xf numFmtId="181" fontId="13" fillId="0" borderId="61" xfId="17" applyNumberFormat="1" applyFont="1" applyFill="1" applyBorder="1" applyAlignment="1">
      <alignment horizontal="right" vertical="center"/>
    </xf>
    <xf numFmtId="178" fontId="13" fillId="0" borderId="96" xfId="17" applyNumberFormat="1" applyFont="1" applyFill="1" applyBorder="1" applyAlignment="1">
      <alignment horizontal="right" vertical="center"/>
    </xf>
    <xf numFmtId="178" fontId="13" fillId="0" borderId="93" xfId="17" applyNumberFormat="1" applyFont="1" applyFill="1" applyBorder="1" applyAlignment="1">
      <alignment horizontal="right" vertical="center"/>
    </xf>
    <xf numFmtId="178" fontId="13" fillId="0" borderId="61" xfId="17" applyNumberFormat="1" applyFont="1" applyFill="1" applyBorder="1" applyAlignment="1">
      <alignment horizontal="right" vertical="center"/>
    </xf>
    <xf numFmtId="0" fontId="13" fillId="0" borderId="28" xfId="17" applyFont="1" applyFill="1" applyBorder="1">
      <alignment vertical="center"/>
    </xf>
    <xf numFmtId="0" fontId="13" fillId="0" borderId="45" xfId="17" applyFont="1" applyFill="1" applyBorder="1">
      <alignment vertical="center"/>
    </xf>
    <xf numFmtId="0" fontId="13" fillId="0" borderId="30" xfId="17" applyFont="1" applyFill="1" applyBorder="1">
      <alignment vertical="center"/>
    </xf>
    <xf numFmtId="0" fontId="13" fillId="0" borderId="54" xfId="17" applyFont="1" applyFill="1" applyBorder="1">
      <alignment vertical="center"/>
    </xf>
    <xf numFmtId="0" fontId="13" fillId="0" borderId="0" xfId="17" applyFont="1" applyFill="1" applyBorder="1">
      <alignment vertical="center"/>
    </xf>
    <xf numFmtId="0" fontId="13" fillId="0" borderId="61" xfId="17" applyFont="1" applyFill="1" applyBorder="1">
      <alignment vertical="center"/>
    </xf>
    <xf numFmtId="0" fontId="13" fillId="0" borderId="54" xfId="17" applyFont="1" applyBorder="1" applyAlignment="1">
      <alignment vertical="center"/>
    </xf>
    <xf numFmtId="0" fontId="8" fillId="0" borderId="0" xfId="10" applyAlignment="1">
      <alignment vertical="center"/>
    </xf>
    <xf numFmtId="0" fontId="8" fillId="0" borderId="61" xfId="10" applyBorder="1" applyAlignment="1">
      <alignment vertical="center"/>
    </xf>
    <xf numFmtId="0" fontId="13" fillId="0" borderId="26" xfId="17" applyFont="1" applyFill="1" applyBorder="1">
      <alignment vertical="center"/>
    </xf>
    <xf numFmtId="0" fontId="13" fillId="0" borderId="37" xfId="17" applyFont="1" applyFill="1" applyBorder="1">
      <alignment vertical="center"/>
    </xf>
    <xf numFmtId="0" fontId="13" fillId="0" borderId="33" xfId="17" applyFont="1" applyFill="1" applyBorder="1">
      <alignment vertical="center"/>
    </xf>
    <xf numFmtId="0" fontId="18" fillId="0" borderId="27" xfId="17" applyFont="1" applyFill="1" applyBorder="1" applyAlignment="1">
      <alignment horizontal="center" vertical="center"/>
    </xf>
    <xf numFmtId="0" fontId="18" fillId="0" borderId="31" xfId="17" applyFont="1" applyFill="1" applyBorder="1" applyAlignment="1">
      <alignment horizontal="center" vertical="center"/>
    </xf>
    <xf numFmtId="0" fontId="18" fillId="0" borderId="32" xfId="17" applyFont="1" applyFill="1" applyBorder="1" applyAlignment="1">
      <alignment horizontal="center" vertical="center"/>
    </xf>
    <xf numFmtId="178" fontId="13" fillId="0" borderId="97" xfId="17" applyNumberFormat="1" applyFont="1" applyFill="1" applyBorder="1" applyAlignment="1">
      <alignment horizontal="right" vertical="center"/>
    </xf>
    <xf numFmtId="187" fontId="13" fillId="0" borderId="97" xfId="17" applyNumberFormat="1" applyFont="1" applyFill="1" applyBorder="1" applyAlignment="1">
      <alignment horizontal="right" vertical="center"/>
    </xf>
    <xf numFmtId="187" fontId="13" fillId="0" borderId="45" xfId="17" applyNumberFormat="1" applyFont="1" applyFill="1" applyBorder="1" applyAlignment="1">
      <alignment horizontal="right" vertical="center"/>
    </xf>
    <xf numFmtId="187" fontId="13" fillId="0" borderId="98" xfId="17" applyNumberFormat="1" applyFont="1" applyFill="1" applyBorder="1" applyAlignment="1">
      <alignment horizontal="right" vertical="center"/>
    </xf>
    <xf numFmtId="181" fontId="1" fillId="0" borderId="0" xfId="17" applyNumberFormat="1" applyFill="1" applyAlignment="1">
      <alignment horizontal="right" vertical="center"/>
    </xf>
    <xf numFmtId="181" fontId="1" fillId="0" borderId="61" xfId="17" applyNumberFormat="1" applyFill="1" applyBorder="1" applyAlignment="1">
      <alignment horizontal="right" vertical="center"/>
    </xf>
    <xf numFmtId="0" fontId="1" fillId="0" borderId="0" xfId="17" applyFill="1" applyAlignment="1">
      <alignment horizontal="right" vertical="center"/>
    </xf>
    <xf numFmtId="0" fontId="1" fillId="0" borderId="92" xfId="17" applyFill="1" applyBorder="1" applyAlignment="1">
      <alignment horizontal="right" vertical="center"/>
    </xf>
    <xf numFmtId="187" fontId="13" fillId="0" borderId="93" xfId="17" applyNumberFormat="1" applyFont="1" applyFill="1" applyBorder="1" applyAlignment="1">
      <alignment horizontal="right" vertical="center"/>
    </xf>
    <xf numFmtId="187" fontId="1" fillId="0" borderId="0" xfId="17" applyNumberFormat="1" applyFill="1" applyAlignment="1">
      <alignment horizontal="right" vertical="center"/>
    </xf>
    <xf numFmtId="187" fontId="1" fillId="0" borderId="92" xfId="17" applyNumberFormat="1" applyFill="1" applyBorder="1" applyAlignment="1">
      <alignment horizontal="right" vertical="center"/>
    </xf>
    <xf numFmtId="0" fontId="18" fillId="0" borderId="54" xfId="17" applyFont="1" applyBorder="1">
      <alignment vertical="center"/>
    </xf>
    <xf numFmtId="0" fontId="18" fillId="0" borderId="0" xfId="17" applyFont="1" applyBorder="1">
      <alignment vertical="center"/>
    </xf>
    <xf numFmtId="0" fontId="18" fillId="0" borderId="61" xfId="17" applyFont="1" applyBorder="1">
      <alignment vertical="center"/>
    </xf>
    <xf numFmtId="0" fontId="8" fillId="0" borderId="0" xfId="10" applyBorder="1" applyAlignment="1">
      <alignment vertical="center"/>
    </xf>
    <xf numFmtId="0" fontId="1" fillId="0" borderId="31" xfId="17" applyBorder="1" applyAlignment="1">
      <alignment horizontal="center" vertical="center"/>
    </xf>
    <xf numFmtId="0" fontId="1" fillId="0" borderId="32" xfId="17" applyBorder="1" applyAlignment="1">
      <alignment horizontal="center" vertical="center"/>
    </xf>
    <xf numFmtId="0" fontId="13" fillId="0" borderId="26" xfId="17" applyFont="1" applyBorder="1">
      <alignment vertical="center"/>
    </xf>
    <xf numFmtId="0" fontId="13" fillId="0" borderId="37" xfId="17" applyFont="1" applyBorder="1">
      <alignment vertical="center"/>
    </xf>
    <xf numFmtId="0" fontId="13" fillId="0" borderId="33" xfId="17" applyFont="1" applyBorder="1">
      <alignment vertical="center"/>
    </xf>
    <xf numFmtId="0" fontId="13" fillId="0" borderId="28" xfId="17" applyFont="1" applyBorder="1" applyAlignment="1">
      <alignment horizontal="center" vertical="center" wrapText="1"/>
    </xf>
    <xf numFmtId="0" fontId="13" fillId="0" borderId="45" xfId="17" applyFont="1" applyBorder="1" applyAlignment="1">
      <alignment horizontal="center" vertical="center" wrapText="1"/>
    </xf>
    <xf numFmtId="0" fontId="13" fillId="0" borderId="54" xfId="17" applyFont="1" applyBorder="1" applyAlignment="1">
      <alignment horizontal="center" vertical="center" wrapText="1"/>
    </xf>
    <xf numFmtId="0" fontId="13" fillId="0" borderId="0" xfId="17" applyFont="1" applyBorder="1" applyAlignment="1">
      <alignment horizontal="center" vertical="center" wrapText="1"/>
    </xf>
    <xf numFmtId="0" fontId="13" fillId="0" borderId="26" xfId="17" applyFont="1" applyBorder="1" applyAlignment="1">
      <alignment horizontal="center" vertical="center" wrapText="1"/>
    </xf>
    <xf numFmtId="0" fontId="13" fillId="0" borderId="37" xfId="17" applyFont="1" applyBorder="1" applyAlignment="1">
      <alignment horizontal="center" vertical="center" wrapText="1"/>
    </xf>
    <xf numFmtId="0" fontId="13" fillId="0" borderId="45" xfId="17" applyFont="1" applyBorder="1" applyAlignment="1">
      <alignment vertical="center" textRotation="255"/>
    </xf>
    <xf numFmtId="0" fontId="13" fillId="0" borderId="0" xfId="17" applyFont="1" applyBorder="1" applyAlignment="1">
      <alignment vertical="center" textRotation="255"/>
    </xf>
    <xf numFmtId="0" fontId="13" fillId="0" borderId="37" xfId="17" applyFont="1" applyBorder="1" applyAlignment="1">
      <alignment vertical="center" textRotation="255"/>
    </xf>
    <xf numFmtId="181" fontId="13" fillId="0" borderId="54" xfId="17" applyNumberFormat="1" applyFont="1" applyFill="1" applyBorder="1" applyAlignment="1">
      <alignment horizontal="right" vertical="center"/>
    </xf>
    <xf numFmtId="0" fontId="1" fillId="0" borderId="0" xfId="17" applyFill="1" applyBorder="1" applyAlignment="1">
      <alignment horizontal="right" vertical="center"/>
    </xf>
    <xf numFmtId="0" fontId="1" fillId="0" borderId="61" xfId="17" applyFill="1" applyBorder="1" applyAlignment="1">
      <alignment horizontal="right" vertical="center"/>
    </xf>
    <xf numFmtId="181" fontId="13" fillId="0" borderId="28" xfId="17" applyNumberFormat="1" applyFont="1" applyFill="1" applyBorder="1" applyAlignment="1">
      <alignment horizontal="right" vertical="center"/>
    </xf>
    <xf numFmtId="0" fontId="1" fillId="0" borderId="45" xfId="17" applyFill="1" applyBorder="1" applyAlignment="1">
      <alignment horizontal="right" vertical="center"/>
    </xf>
    <xf numFmtId="0" fontId="1" fillId="0" borderId="30" xfId="17" applyFill="1" applyBorder="1" applyAlignment="1">
      <alignment horizontal="right" vertical="center"/>
    </xf>
    <xf numFmtId="0" fontId="13" fillId="0" borderId="28" xfId="17" applyFont="1" applyFill="1" applyBorder="1" applyAlignment="1">
      <alignment horizontal="center" vertical="center" textRotation="255"/>
    </xf>
    <xf numFmtId="0" fontId="13" fillId="0" borderId="30" xfId="17" applyFont="1" applyFill="1" applyBorder="1" applyAlignment="1">
      <alignment horizontal="center" vertical="center" textRotation="255"/>
    </xf>
    <xf numFmtId="0" fontId="13" fillId="0" borderId="54" xfId="17" applyFont="1" applyFill="1" applyBorder="1" applyAlignment="1">
      <alignment horizontal="center" vertical="center" textRotation="255"/>
    </xf>
    <xf numFmtId="0" fontId="13" fillId="0" borderId="61" xfId="17" applyFont="1" applyFill="1" applyBorder="1" applyAlignment="1">
      <alignment horizontal="center" vertical="center" textRotation="255"/>
    </xf>
    <xf numFmtId="0" fontId="13" fillId="0" borderId="26" xfId="17" applyFont="1" applyFill="1" applyBorder="1" applyAlignment="1">
      <alignment horizontal="center" vertical="center" textRotation="255"/>
    </xf>
    <xf numFmtId="0" fontId="13" fillId="0" borderId="33" xfId="17" applyFont="1" applyFill="1" applyBorder="1" applyAlignment="1">
      <alignment horizontal="center" vertical="center" textRotation="255"/>
    </xf>
    <xf numFmtId="181" fontId="13" fillId="0" borderId="26" xfId="17" applyNumberFormat="1" applyFont="1" applyFill="1" applyBorder="1" applyAlignment="1">
      <alignment horizontal="right" vertical="center"/>
    </xf>
    <xf numFmtId="0" fontId="1" fillId="0" borderId="37" xfId="17" applyFill="1" applyBorder="1" applyAlignment="1">
      <alignment horizontal="right" vertical="center"/>
    </xf>
    <xf numFmtId="181" fontId="13" fillId="0" borderId="37" xfId="17" applyNumberFormat="1" applyFont="1" applyFill="1" applyBorder="1" applyAlignment="1">
      <alignment horizontal="right" vertical="center"/>
    </xf>
    <xf numFmtId="0" fontId="1" fillId="0" borderId="33" xfId="17" applyFill="1" applyBorder="1" applyAlignment="1">
      <alignment horizontal="right" vertical="center"/>
    </xf>
    <xf numFmtId="178" fontId="13" fillId="0" borderId="30" xfId="17" applyNumberFormat="1" applyFont="1" applyFill="1" applyBorder="1" applyAlignment="1">
      <alignment horizontal="right" vertical="center"/>
    </xf>
    <xf numFmtId="178" fontId="13" fillId="0" borderId="26" xfId="17" applyNumberFormat="1" applyFont="1" applyFill="1" applyBorder="1" applyAlignment="1">
      <alignment horizontal="right" vertical="center"/>
    </xf>
    <xf numFmtId="178" fontId="13" fillId="0" borderId="37" xfId="17" applyNumberFormat="1" applyFont="1" applyFill="1" applyBorder="1" applyAlignment="1">
      <alignment horizontal="right" vertical="center"/>
    </xf>
    <xf numFmtId="178" fontId="13" fillId="0" borderId="90" xfId="17" applyNumberFormat="1" applyFont="1" applyFill="1" applyBorder="1" applyAlignment="1">
      <alignment horizontal="right" vertical="center"/>
    </xf>
    <xf numFmtId="181" fontId="13" fillId="0" borderId="94" xfId="17" applyNumberFormat="1" applyFont="1" applyFill="1" applyBorder="1" applyAlignment="1">
      <alignment horizontal="right" vertical="center"/>
    </xf>
    <xf numFmtId="178" fontId="13" fillId="0" borderId="94" xfId="17" applyNumberFormat="1" applyFont="1" applyFill="1" applyBorder="1" applyAlignment="1">
      <alignment horizontal="right" vertical="center"/>
    </xf>
    <xf numFmtId="181" fontId="13" fillId="0" borderId="91" xfId="17" applyNumberFormat="1" applyFont="1" applyFill="1" applyBorder="1" applyAlignment="1">
      <alignment horizontal="right" vertical="center"/>
    </xf>
    <xf numFmtId="181" fontId="13" fillId="0" borderId="33" xfId="17" applyNumberFormat="1" applyFont="1" applyFill="1" applyBorder="1" applyAlignment="1">
      <alignment horizontal="right" vertical="center"/>
    </xf>
    <xf numFmtId="0" fontId="13" fillId="0" borderId="54" xfId="17" applyFont="1" applyFill="1" applyBorder="1" applyAlignment="1">
      <alignment horizontal="left" vertical="center"/>
    </xf>
    <xf numFmtId="0" fontId="13" fillId="0" borderId="0" xfId="17" applyFont="1" applyFill="1" applyBorder="1" applyAlignment="1">
      <alignment horizontal="left" vertical="center"/>
    </xf>
    <xf numFmtId="0" fontId="13" fillId="0" borderId="61" xfId="17" applyFont="1" applyFill="1" applyBorder="1" applyAlignment="1">
      <alignment horizontal="left" vertical="center"/>
    </xf>
    <xf numFmtId="178" fontId="13" fillId="0" borderId="33" xfId="17" applyNumberFormat="1" applyFont="1" applyFill="1" applyBorder="1" applyAlignment="1">
      <alignment horizontal="right" vertical="center"/>
    </xf>
    <xf numFmtId="187" fontId="13" fillId="0" borderId="0" xfId="17" applyNumberFormat="1" applyFont="1" applyFill="1" applyBorder="1" applyAlignment="1">
      <alignment horizontal="right" vertical="center"/>
    </xf>
    <xf numFmtId="187" fontId="13" fillId="0" borderId="92" xfId="17" applyNumberFormat="1" applyFont="1" applyFill="1" applyBorder="1" applyAlignment="1">
      <alignment horizontal="right" vertical="center"/>
    </xf>
    <xf numFmtId="0" fontId="13" fillId="0" borderId="54" xfId="17" applyFont="1" applyFill="1" applyBorder="1" applyAlignment="1">
      <alignment horizontal="center" vertical="center" wrapText="1"/>
    </xf>
    <xf numFmtId="0" fontId="13" fillId="0" borderId="0" xfId="17" applyFont="1" applyFill="1" applyBorder="1" applyAlignment="1">
      <alignment horizontal="center" vertical="center" wrapText="1"/>
    </xf>
    <xf numFmtId="0" fontId="13" fillId="0" borderId="26" xfId="17" applyFont="1" applyFill="1" applyBorder="1" applyAlignment="1">
      <alignment horizontal="center" vertical="center" wrapText="1"/>
    </xf>
    <xf numFmtId="0" fontId="13" fillId="0" borderId="37" xfId="17" applyFont="1" applyFill="1" applyBorder="1" applyAlignment="1">
      <alignment horizontal="center" vertical="center" wrapText="1"/>
    </xf>
    <xf numFmtId="178" fontId="13" fillId="6" borderId="93" xfId="17" applyNumberFormat="1" applyFont="1" applyFill="1" applyBorder="1" applyAlignment="1">
      <alignment horizontal="right" vertical="center"/>
    </xf>
    <xf numFmtId="178" fontId="13" fillId="6" borderId="0" xfId="17" applyNumberFormat="1" applyFont="1" applyFill="1" applyBorder="1" applyAlignment="1">
      <alignment horizontal="right" vertical="center"/>
    </xf>
    <xf numFmtId="178" fontId="13" fillId="6" borderId="92" xfId="17" applyNumberFormat="1" applyFont="1" applyFill="1" applyBorder="1" applyAlignment="1">
      <alignment horizontal="right" vertical="center"/>
    </xf>
    <xf numFmtId="0" fontId="13" fillId="6" borderId="93" xfId="17" applyFont="1" applyFill="1" applyBorder="1" applyAlignment="1">
      <alignment horizontal="right" vertical="center"/>
    </xf>
    <xf numFmtId="0" fontId="13" fillId="6" borderId="0" xfId="17" applyFont="1" applyFill="1" applyBorder="1" applyAlignment="1">
      <alignment horizontal="right" vertical="center"/>
    </xf>
    <xf numFmtId="0" fontId="13" fillId="6" borderId="61" xfId="17" applyFont="1" applyFill="1" applyBorder="1" applyAlignment="1">
      <alignment horizontal="right" vertical="center"/>
    </xf>
    <xf numFmtId="0" fontId="1" fillId="0" borderId="90" xfId="17" applyFill="1" applyBorder="1" applyAlignment="1">
      <alignment horizontal="right" vertical="center"/>
    </xf>
    <xf numFmtId="187" fontId="13" fillId="0" borderId="91" xfId="17" applyNumberFormat="1" applyFont="1" applyFill="1" applyBorder="1" applyAlignment="1">
      <alignment horizontal="right" vertical="center"/>
    </xf>
    <xf numFmtId="187" fontId="1" fillId="0" borderId="37" xfId="17" applyNumberFormat="1" applyFill="1" applyBorder="1" applyAlignment="1">
      <alignment horizontal="right" vertical="center"/>
    </xf>
    <xf numFmtId="187" fontId="1" fillId="0" borderId="90" xfId="17" applyNumberFormat="1" applyFill="1" applyBorder="1" applyAlignment="1">
      <alignment horizontal="right" vertical="center"/>
    </xf>
    <xf numFmtId="178" fontId="13" fillId="0" borderId="91" xfId="17" applyNumberFormat="1" applyFont="1" applyFill="1" applyBorder="1" applyAlignment="1">
      <alignment horizontal="right" vertical="center"/>
    </xf>
    <xf numFmtId="178" fontId="13" fillId="6" borderId="91" xfId="17" applyNumberFormat="1" applyFont="1" applyFill="1" applyBorder="1" applyAlignment="1">
      <alignment horizontal="right" vertical="center"/>
    </xf>
    <xf numFmtId="178" fontId="13" fillId="6" borderId="37" xfId="17" applyNumberFormat="1" applyFont="1" applyFill="1" applyBorder="1" applyAlignment="1">
      <alignment horizontal="right" vertical="center"/>
    </xf>
    <xf numFmtId="178" fontId="13" fillId="6" borderId="90" xfId="17" applyNumberFormat="1" applyFont="1" applyFill="1" applyBorder="1" applyAlignment="1">
      <alignment horizontal="right" vertical="center"/>
    </xf>
    <xf numFmtId="0" fontId="13" fillId="6" borderId="91" xfId="17" applyFont="1" applyFill="1" applyBorder="1" applyAlignment="1">
      <alignment horizontal="right" vertical="center"/>
    </xf>
    <xf numFmtId="0" fontId="13" fillId="6" borderId="37" xfId="17" applyFont="1" applyFill="1" applyBorder="1" applyAlignment="1">
      <alignment horizontal="right" vertical="center"/>
    </xf>
    <xf numFmtId="0" fontId="13" fillId="6" borderId="33" xfId="17" applyFont="1" applyFill="1" applyBorder="1" applyAlignment="1">
      <alignment horizontal="right" vertical="center"/>
    </xf>
    <xf numFmtId="0" fontId="13" fillId="0" borderId="28" xfId="17" applyFont="1" applyBorder="1" applyAlignment="1">
      <alignment horizontal="center" vertical="center" textRotation="255"/>
    </xf>
    <xf numFmtId="0" fontId="13" fillId="0" borderId="30" xfId="17" applyFont="1" applyBorder="1" applyAlignment="1">
      <alignment horizontal="center" vertical="center" textRotation="255"/>
    </xf>
    <xf numFmtId="0" fontId="13" fillId="0" borderId="54" xfId="17" applyFont="1" applyBorder="1" applyAlignment="1">
      <alignment horizontal="center" vertical="center" textRotation="255"/>
    </xf>
    <xf numFmtId="0" fontId="13" fillId="0" borderId="61" xfId="17" applyFont="1" applyBorder="1" applyAlignment="1">
      <alignment horizontal="center" vertical="center" textRotation="255"/>
    </xf>
    <xf numFmtId="0" fontId="13" fillId="0" borderId="26" xfId="17" applyFont="1" applyBorder="1" applyAlignment="1">
      <alignment horizontal="center" vertical="center" textRotation="255"/>
    </xf>
    <xf numFmtId="0" fontId="13" fillId="0" borderId="33" xfId="17" applyFont="1" applyBorder="1" applyAlignment="1">
      <alignment horizontal="center" vertical="center" textRotation="255"/>
    </xf>
    <xf numFmtId="0" fontId="25" fillId="7" borderId="80" xfId="30" applyFont="1" applyFill="1" applyBorder="1" applyAlignment="1" applyProtection="1">
      <alignment horizontal="center" vertical="center" wrapText="1"/>
      <protection locked="0"/>
    </xf>
    <xf numFmtId="0" fontId="25" fillId="7" borderId="47" xfId="30" applyFont="1" applyFill="1" applyBorder="1" applyAlignment="1" applyProtection="1">
      <alignment horizontal="center" vertical="center" wrapText="1"/>
      <protection locked="0"/>
    </xf>
    <xf numFmtId="0" fontId="25" fillId="7" borderId="17" xfId="30" applyFont="1" applyFill="1" applyBorder="1" applyAlignment="1" applyProtection="1">
      <alignment horizontal="center" vertical="center" wrapText="1"/>
      <protection locked="0"/>
    </xf>
    <xf numFmtId="0" fontId="25" fillId="7" borderId="168" xfId="30" applyFont="1" applyFill="1" applyBorder="1" applyAlignment="1" applyProtection="1">
      <alignment horizontal="center" vertical="center" wrapText="1"/>
      <protection locked="0"/>
    </xf>
    <xf numFmtId="0" fontId="25" fillId="7" borderId="166" xfId="30" applyFont="1" applyFill="1" applyBorder="1" applyAlignment="1" applyProtection="1">
      <alignment horizontal="center" vertical="center" wrapText="1"/>
      <protection locked="0"/>
    </xf>
    <xf numFmtId="0" fontId="25" fillId="7" borderId="167" xfId="30" applyFont="1" applyFill="1" applyBorder="1" applyAlignment="1" applyProtection="1">
      <alignment horizontal="center" vertical="center" wrapText="1"/>
      <protection locked="0"/>
    </xf>
    <xf numFmtId="0" fontId="1" fillId="7" borderId="80" xfId="30" applyFont="1" applyFill="1" applyBorder="1" applyAlignment="1" applyProtection="1">
      <alignment horizontal="center" vertical="center" wrapText="1"/>
      <protection locked="0"/>
    </xf>
    <xf numFmtId="0" fontId="1" fillId="7" borderId="47" xfId="30" applyFont="1" applyFill="1" applyBorder="1" applyAlignment="1" applyProtection="1">
      <alignment horizontal="center" vertical="center" wrapText="1"/>
      <protection locked="0"/>
    </xf>
    <xf numFmtId="0" fontId="1" fillId="7" borderId="17" xfId="30" applyFont="1" applyFill="1" applyBorder="1" applyAlignment="1" applyProtection="1">
      <alignment horizontal="center" vertical="center" wrapText="1"/>
      <protection locked="0"/>
    </xf>
    <xf numFmtId="0" fontId="1" fillId="7" borderId="168" xfId="30" applyFont="1" applyFill="1" applyBorder="1" applyAlignment="1" applyProtection="1">
      <alignment horizontal="center" vertical="center" wrapText="1"/>
      <protection locked="0"/>
    </xf>
    <xf numFmtId="0" fontId="1" fillId="7" borderId="166" xfId="30" applyFont="1" applyFill="1" applyBorder="1" applyAlignment="1" applyProtection="1">
      <alignment horizontal="center" vertical="center" wrapText="1"/>
      <protection locked="0"/>
    </xf>
    <xf numFmtId="0" fontId="1" fillId="7" borderId="167" xfId="30" applyFont="1" applyFill="1" applyBorder="1" applyAlignment="1" applyProtection="1">
      <alignment horizontal="center" vertical="center" wrapText="1"/>
      <protection locked="0"/>
    </xf>
    <xf numFmtId="0" fontId="25" fillId="7" borderId="48" xfId="30" applyFont="1" applyFill="1" applyBorder="1" applyAlignment="1" applyProtection="1">
      <alignment horizontal="center" vertical="center" wrapText="1"/>
      <protection locked="0"/>
    </xf>
    <xf numFmtId="0" fontId="25" fillId="7" borderId="169" xfId="30" applyFont="1" applyFill="1" applyBorder="1" applyAlignment="1" applyProtection="1">
      <alignment horizontal="center" vertical="center" wrapText="1"/>
      <protection locked="0"/>
    </xf>
    <xf numFmtId="0" fontId="25" fillId="0" borderId="161" xfId="36" applyFont="1" applyBorder="1" applyAlignment="1" applyProtection="1">
      <alignment horizontal="left" vertical="center" shrinkToFit="1"/>
      <protection locked="0"/>
    </xf>
    <xf numFmtId="0" fontId="25" fillId="0" borderId="162" xfId="36" applyFont="1" applyBorder="1" applyAlignment="1" applyProtection="1">
      <alignment horizontal="left" vertical="center" shrinkToFit="1"/>
      <protection locked="0"/>
    </xf>
    <xf numFmtId="0" fontId="25" fillId="0" borderId="163" xfId="36" applyFont="1" applyBorder="1" applyAlignment="1" applyProtection="1">
      <alignment horizontal="left" vertical="center" shrinkToFit="1"/>
      <protection locked="0"/>
    </xf>
    <xf numFmtId="177" fontId="25" fillId="0" borderId="164" xfId="36" applyNumberFormat="1" applyFont="1" applyBorder="1" applyAlignment="1" applyProtection="1">
      <alignment horizontal="right" vertical="center" shrinkToFit="1"/>
      <protection locked="0"/>
    </xf>
    <xf numFmtId="177" fontId="25" fillId="0" borderId="159" xfId="36" applyNumberFormat="1" applyFont="1" applyBorder="1" applyAlignment="1" applyProtection="1">
      <alignment horizontal="right" vertical="center" shrinkToFit="1"/>
      <protection locked="0"/>
    </xf>
    <xf numFmtId="177" fontId="25" fillId="0" borderId="183" xfId="36" applyNumberFormat="1" applyFont="1" applyBorder="1" applyAlignment="1" applyProtection="1">
      <alignment horizontal="right" vertical="center" shrinkToFit="1"/>
      <protection locked="0"/>
    </xf>
    <xf numFmtId="177" fontId="25" fillId="0" borderId="184" xfId="36" applyNumberFormat="1" applyFont="1" applyBorder="1" applyAlignment="1" applyProtection="1">
      <alignment horizontal="right" vertical="center" shrinkToFit="1"/>
      <protection locked="0"/>
    </xf>
    <xf numFmtId="177" fontId="25" fillId="0" borderId="185" xfId="36" applyNumberFormat="1" applyFont="1" applyBorder="1" applyAlignment="1" applyProtection="1">
      <alignment horizontal="right" vertical="center" shrinkToFit="1"/>
      <protection locked="0"/>
    </xf>
    <xf numFmtId="177" fontId="25" fillId="0" borderId="186" xfId="36" applyNumberFormat="1" applyFont="1" applyBorder="1" applyAlignment="1" applyProtection="1">
      <alignment horizontal="right" vertical="center" shrinkToFit="1"/>
      <protection locked="0"/>
    </xf>
    <xf numFmtId="0" fontId="25" fillId="7" borderId="46" xfId="30" applyFont="1" applyFill="1" applyBorder="1" applyAlignment="1" applyProtection="1">
      <alignment horizontal="center" vertical="center"/>
      <protection locked="0"/>
    </xf>
    <xf numFmtId="0" fontId="25" fillId="7" borderId="47" xfId="30" applyFont="1" applyFill="1" applyBorder="1" applyAlignment="1" applyProtection="1">
      <alignment horizontal="center" vertical="center"/>
      <protection locked="0"/>
    </xf>
    <xf numFmtId="0" fontId="25" fillId="7" borderId="17" xfId="30" applyFont="1" applyFill="1" applyBorder="1" applyAlignment="1" applyProtection="1">
      <alignment horizontal="center" vertical="center"/>
      <protection locked="0"/>
    </xf>
    <xf numFmtId="0" fontId="25" fillId="7" borderId="165" xfId="30" applyFont="1" applyFill="1" applyBorder="1" applyAlignment="1" applyProtection="1">
      <alignment horizontal="center" vertical="center"/>
      <protection locked="0"/>
    </xf>
    <xf numFmtId="0" fontId="25" fillId="7" borderId="166" xfId="30" applyFont="1" applyFill="1" applyBorder="1" applyAlignment="1" applyProtection="1">
      <alignment horizontal="center" vertical="center"/>
      <protection locked="0"/>
    </xf>
    <xf numFmtId="0" fontId="25" fillId="7" borderId="167" xfId="30" applyFont="1" applyFill="1" applyBorder="1" applyAlignment="1" applyProtection="1">
      <alignment horizontal="center" vertical="center"/>
      <protection locked="0"/>
    </xf>
    <xf numFmtId="0" fontId="24" fillId="4" borderId="1" xfId="30" applyFont="1" applyFill="1" applyBorder="1" applyAlignment="1" applyProtection="1">
      <alignment horizontal="center" vertical="center"/>
    </xf>
    <xf numFmtId="0" fontId="24" fillId="4" borderId="2" xfId="30" applyFont="1" applyFill="1" applyBorder="1" applyAlignment="1" applyProtection="1">
      <alignment horizontal="center" vertical="center"/>
    </xf>
    <xf numFmtId="0" fontId="24" fillId="4" borderId="3" xfId="30" applyFont="1" applyFill="1" applyBorder="1" applyAlignment="1" applyProtection="1">
      <alignment horizontal="center" vertical="center"/>
    </xf>
    <xf numFmtId="0" fontId="25" fillId="4" borderId="51" xfId="30" applyFont="1" applyFill="1" applyBorder="1" applyAlignment="1" applyProtection="1">
      <alignment horizontal="left" vertical="center"/>
    </xf>
    <xf numFmtId="0" fontId="25" fillId="7" borderId="46" xfId="30" applyFont="1" applyFill="1" applyBorder="1" applyAlignment="1" applyProtection="1">
      <alignment horizontal="center" vertical="center" wrapText="1"/>
      <protection locked="0"/>
    </xf>
    <xf numFmtId="0" fontId="25" fillId="7" borderId="165" xfId="30" applyFont="1" applyFill="1" applyBorder="1" applyAlignment="1" applyProtection="1">
      <alignment horizontal="center" vertical="center" wrapText="1"/>
      <protection locked="0"/>
    </xf>
    <xf numFmtId="0" fontId="25" fillId="0" borderId="161" xfId="29" applyNumberFormat="1" applyFont="1" applyBorder="1" applyAlignment="1" applyProtection="1">
      <alignment horizontal="left" vertical="center" shrinkToFit="1"/>
      <protection locked="0"/>
    </xf>
    <xf numFmtId="0" fontId="25" fillId="0" borderId="162" xfId="29" applyNumberFormat="1" applyFont="1" applyBorder="1" applyAlignment="1" applyProtection="1">
      <alignment horizontal="left" vertical="center" shrinkToFit="1"/>
      <protection locked="0"/>
    </xf>
    <xf numFmtId="0" fontId="25" fillId="0" borderId="187" xfId="29" applyNumberFormat="1" applyFont="1" applyBorder="1" applyAlignment="1" applyProtection="1">
      <alignment horizontal="left" vertical="center" shrinkToFit="1"/>
      <protection locked="0"/>
    </xf>
    <xf numFmtId="0" fontId="25" fillId="0" borderId="138" xfId="36" applyFont="1" applyBorder="1" applyAlignment="1" applyProtection="1">
      <alignment horizontal="left" vertical="center" shrinkToFit="1"/>
      <protection locked="0"/>
    </xf>
    <xf numFmtId="0" fontId="25" fillId="0" borderId="139" xfId="36" applyFont="1" applyBorder="1" applyAlignment="1" applyProtection="1">
      <alignment horizontal="left" vertical="center" shrinkToFit="1"/>
      <protection locked="0"/>
    </xf>
    <xf numFmtId="0" fontId="25" fillId="0" borderId="144" xfId="36" applyFont="1" applyBorder="1" applyAlignment="1" applyProtection="1">
      <alignment horizontal="left" vertical="center" shrinkToFit="1"/>
      <protection locked="0"/>
    </xf>
    <xf numFmtId="177" fontId="25" fillId="0" borderId="156" xfId="36" applyNumberFormat="1" applyFont="1" applyBorder="1" applyAlignment="1" applyProtection="1">
      <alignment horizontal="right" vertical="center" shrinkToFit="1"/>
      <protection locked="0"/>
    </xf>
    <xf numFmtId="177" fontId="25" fillId="0" borderId="154" xfId="36" applyNumberFormat="1" applyFont="1" applyBorder="1" applyAlignment="1" applyProtection="1">
      <alignment horizontal="right" vertical="center" shrinkToFit="1"/>
      <protection locked="0"/>
    </xf>
    <xf numFmtId="177" fontId="25" fillId="0" borderId="158" xfId="36" applyNumberFormat="1" applyFont="1" applyBorder="1" applyAlignment="1" applyProtection="1">
      <alignment horizontal="right" vertical="center" shrinkToFit="1"/>
      <protection locked="0"/>
    </xf>
    <xf numFmtId="177" fontId="25" fillId="0" borderId="170" xfId="36" applyNumberFormat="1" applyFont="1" applyBorder="1" applyAlignment="1" applyProtection="1">
      <alignment horizontal="right" vertical="center" shrinkToFit="1"/>
      <protection locked="0"/>
    </xf>
    <xf numFmtId="177" fontId="25" fillId="0" borderId="139" xfId="36" applyNumberFormat="1" applyFont="1" applyBorder="1" applyAlignment="1" applyProtection="1">
      <alignment horizontal="right" vertical="center" shrinkToFit="1"/>
      <protection locked="0"/>
    </xf>
    <xf numFmtId="177" fontId="25" fillId="0" borderId="140" xfId="36" applyNumberFormat="1" applyFont="1" applyBorder="1" applyAlignment="1" applyProtection="1">
      <alignment horizontal="right" vertical="center" shrinkToFit="1"/>
      <protection locked="0"/>
    </xf>
    <xf numFmtId="177" fontId="25" fillId="0" borderId="157" xfId="29" applyNumberFormat="1" applyFont="1" applyBorder="1" applyAlignment="1" applyProtection="1">
      <alignment horizontal="right" vertical="center" shrinkToFit="1"/>
      <protection locked="0"/>
    </xf>
    <xf numFmtId="177" fontId="25" fillId="0" borderId="154" xfId="29" applyNumberFormat="1" applyFont="1" applyBorder="1" applyAlignment="1" applyProtection="1">
      <alignment horizontal="right" vertical="center" shrinkToFit="1"/>
      <protection locked="0"/>
    </xf>
    <xf numFmtId="0" fontId="25" fillId="0" borderId="154" xfId="29" applyNumberFormat="1" applyFont="1" applyBorder="1" applyAlignment="1" applyProtection="1">
      <alignment horizontal="left" vertical="center" shrinkToFit="1"/>
      <protection locked="0"/>
    </xf>
    <xf numFmtId="0" fontId="25" fillId="0" borderId="155" xfId="29" applyNumberFormat="1" applyFont="1" applyBorder="1" applyAlignment="1" applyProtection="1">
      <alignment horizontal="left" vertical="center" shrinkToFit="1"/>
      <protection locked="0"/>
    </xf>
    <xf numFmtId="0" fontId="25" fillId="0" borderId="138" xfId="29" applyFont="1" applyBorder="1" applyAlignment="1" applyProtection="1">
      <alignment horizontal="left" vertical="center" shrinkToFit="1"/>
      <protection locked="0"/>
    </xf>
    <xf numFmtId="0" fontId="25" fillId="0" borderId="139" xfId="29" applyFont="1" applyBorder="1" applyAlignment="1" applyProtection="1">
      <alignment horizontal="left" vertical="center" shrinkToFit="1"/>
      <protection locked="0"/>
    </xf>
    <xf numFmtId="0" fontId="25" fillId="0" borderId="144" xfId="29" applyFont="1" applyBorder="1" applyAlignment="1" applyProtection="1">
      <alignment horizontal="left" vertical="center" shrinkToFit="1"/>
      <protection locked="0"/>
    </xf>
    <xf numFmtId="177" fontId="25" fillId="0" borderId="161" xfId="29" applyNumberFormat="1" applyFont="1" applyBorder="1" applyAlignment="1" applyProtection="1">
      <alignment horizontal="right" vertical="center" shrinkToFit="1"/>
      <protection locked="0"/>
    </xf>
    <xf numFmtId="177" fontId="25" fillId="0" borderId="162" xfId="29" applyNumberFormat="1" applyFont="1" applyBorder="1" applyAlignment="1" applyProtection="1">
      <alignment horizontal="right" vertical="center" shrinkToFit="1"/>
      <protection locked="0"/>
    </xf>
    <xf numFmtId="177" fontId="25" fillId="0" borderId="163" xfId="29" applyNumberFormat="1" applyFont="1" applyBorder="1" applyAlignment="1" applyProtection="1">
      <alignment horizontal="right" vertical="center" shrinkToFit="1"/>
      <protection locked="0"/>
    </xf>
    <xf numFmtId="177" fontId="25" fillId="0" borderId="182" xfId="29" applyNumberFormat="1" applyFont="1" applyBorder="1" applyAlignment="1" applyProtection="1">
      <alignment horizontal="right" vertical="center" shrinkToFit="1"/>
      <protection locked="0"/>
    </xf>
    <xf numFmtId="177" fontId="25" fillId="0" borderId="159" xfId="29" applyNumberFormat="1" applyFont="1" applyBorder="1" applyAlignment="1" applyProtection="1">
      <alignment horizontal="right" vertical="center" shrinkToFit="1"/>
      <protection locked="0"/>
    </xf>
    <xf numFmtId="0" fontId="25" fillId="0" borderId="159" xfId="29" applyNumberFormat="1" applyFont="1" applyBorder="1" applyAlignment="1" applyProtection="1">
      <alignment horizontal="left" vertical="center" shrinkToFit="1"/>
      <protection locked="0"/>
    </xf>
    <xf numFmtId="0" fontId="25" fillId="0" borderId="160" xfId="29" applyNumberFormat="1" applyFont="1" applyBorder="1" applyAlignment="1" applyProtection="1">
      <alignment horizontal="left" vertical="center" shrinkToFit="1"/>
      <protection locked="0"/>
    </xf>
    <xf numFmtId="0" fontId="25" fillId="0" borderId="161" xfId="29" applyFont="1" applyBorder="1" applyAlignment="1" applyProtection="1">
      <alignment horizontal="left" vertical="center" shrinkToFit="1"/>
      <protection locked="0"/>
    </xf>
    <xf numFmtId="0" fontId="25" fillId="0" borderId="162" xfId="29" applyFont="1" applyBorder="1" applyAlignment="1" applyProtection="1">
      <alignment horizontal="left" vertical="center" shrinkToFit="1"/>
      <protection locked="0"/>
    </xf>
    <xf numFmtId="0" fontId="25" fillId="0" borderId="163" xfId="29" applyFont="1" applyBorder="1" applyAlignment="1" applyProtection="1">
      <alignment horizontal="left" vertical="center" shrinkToFit="1"/>
      <protection locked="0"/>
    </xf>
    <xf numFmtId="177" fontId="25" fillId="0" borderId="138" xfId="29" applyNumberFormat="1" applyFont="1" applyBorder="1" applyAlignment="1" applyProtection="1">
      <alignment horizontal="right" vertical="center" shrinkToFit="1"/>
      <protection locked="0"/>
    </xf>
    <xf numFmtId="177" fontId="25" fillId="0" borderId="139" xfId="29" applyNumberFormat="1" applyFont="1" applyBorder="1" applyAlignment="1" applyProtection="1">
      <alignment horizontal="right" vertical="center" shrinkToFit="1"/>
      <protection locked="0"/>
    </xf>
    <xf numFmtId="177" fontId="25" fillId="0" borderId="144" xfId="29" applyNumberFormat="1" applyFont="1" applyBorder="1" applyAlignment="1" applyProtection="1">
      <alignment horizontal="right" vertical="center" shrinkToFit="1"/>
      <protection locked="0"/>
    </xf>
    <xf numFmtId="0" fontId="25" fillId="0" borderId="138" xfId="29" applyNumberFormat="1" applyFont="1" applyBorder="1" applyAlignment="1" applyProtection="1">
      <alignment horizontal="left" vertical="center" shrinkToFit="1"/>
      <protection locked="0"/>
    </xf>
    <xf numFmtId="0" fontId="25" fillId="0" borderId="139" xfId="29" applyNumberFormat="1" applyFont="1" applyBorder="1" applyAlignment="1" applyProtection="1">
      <alignment horizontal="left" vertical="center" shrinkToFit="1"/>
      <protection locked="0"/>
    </xf>
    <xf numFmtId="0" fontId="25" fillId="0" borderId="140" xfId="29" applyNumberFormat="1" applyFont="1" applyBorder="1" applyAlignment="1" applyProtection="1">
      <alignment horizontal="left" vertical="center" shrinkToFit="1"/>
      <protection locked="0"/>
    </xf>
    <xf numFmtId="177" fontId="25" fillId="0" borderId="151" xfId="36" applyNumberFormat="1" applyFont="1" applyBorder="1" applyAlignment="1" applyProtection="1">
      <alignment horizontal="right" vertical="center" shrinkToFit="1"/>
      <protection locked="0"/>
    </xf>
    <xf numFmtId="177" fontId="25" fillId="0" borderId="152" xfId="36" applyNumberFormat="1" applyFont="1" applyBorder="1" applyAlignment="1" applyProtection="1">
      <alignment horizontal="right" vertical="center" shrinkToFit="1"/>
      <protection locked="0"/>
    </xf>
    <xf numFmtId="177" fontId="25" fillId="0" borderId="181" xfId="36" applyNumberFormat="1" applyFont="1" applyBorder="1" applyAlignment="1" applyProtection="1">
      <alignment horizontal="right" vertical="center" shrinkToFit="1"/>
      <protection locked="0"/>
    </xf>
    <xf numFmtId="0" fontId="25" fillId="5" borderId="29" xfId="30" applyFont="1" applyFill="1" applyBorder="1" applyAlignment="1" applyProtection="1">
      <alignment horizontal="left" vertical="center" shrinkToFit="1"/>
      <protection locked="0"/>
    </xf>
    <xf numFmtId="0" fontId="25" fillId="5" borderId="64" xfId="30" applyFont="1" applyFill="1" applyBorder="1" applyAlignment="1" applyProtection="1">
      <alignment horizontal="left" vertical="center" shrinkToFit="1"/>
      <protection locked="0"/>
    </xf>
    <xf numFmtId="0" fontId="25" fillId="5" borderId="70" xfId="30" applyFont="1" applyFill="1" applyBorder="1" applyAlignment="1" applyProtection="1">
      <alignment horizontal="left" vertical="center" shrinkToFit="1"/>
      <protection locked="0"/>
    </xf>
    <xf numFmtId="177" fontId="25" fillId="5" borderId="129" xfId="29" applyNumberFormat="1" applyFont="1" applyFill="1" applyBorder="1" applyAlignment="1" applyProtection="1">
      <alignment horizontal="right" vertical="center" shrinkToFit="1"/>
      <protection locked="0"/>
    </xf>
    <xf numFmtId="177" fontId="25" fillId="5" borderId="130" xfId="29" applyNumberFormat="1" applyFont="1" applyFill="1" applyBorder="1" applyAlignment="1" applyProtection="1">
      <alignment horizontal="right" vertical="center" shrinkToFit="1"/>
      <protection locked="0"/>
    </xf>
    <xf numFmtId="177" fontId="25" fillId="5" borderId="117" xfId="29" applyNumberFormat="1" applyFont="1" applyFill="1" applyBorder="1" applyAlignment="1" applyProtection="1">
      <alignment horizontal="right" vertical="center" shrinkToFit="1"/>
      <protection locked="0"/>
    </xf>
    <xf numFmtId="177" fontId="25" fillId="5" borderId="172" xfId="29" applyNumberFormat="1" applyFont="1" applyFill="1" applyBorder="1" applyAlignment="1" applyProtection="1">
      <alignment horizontal="right" vertical="center" shrinkToFit="1"/>
      <protection locked="0"/>
    </xf>
    <xf numFmtId="177" fontId="25" fillId="5" borderId="145" xfId="29" applyNumberFormat="1" applyFont="1" applyFill="1" applyBorder="1" applyAlignment="1" applyProtection="1">
      <alignment horizontal="right" vertical="center" shrinkToFit="1"/>
      <protection locked="0"/>
    </xf>
    <xf numFmtId="177" fontId="25" fillId="5" borderId="173" xfId="29" applyNumberFormat="1" applyFont="1" applyFill="1" applyBorder="1" applyAlignment="1" applyProtection="1">
      <alignment horizontal="right" vertical="center" shrinkToFit="1"/>
      <protection locked="0"/>
    </xf>
    <xf numFmtId="177" fontId="25" fillId="5" borderId="147" xfId="29" applyNumberFormat="1" applyFont="1" applyFill="1" applyBorder="1" applyAlignment="1" applyProtection="1">
      <alignment horizontal="right" vertical="center" shrinkToFit="1"/>
      <protection locked="0"/>
    </xf>
    <xf numFmtId="0" fontId="25" fillId="5" borderId="130" xfId="29" applyNumberFormat="1" applyFont="1" applyFill="1" applyBorder="1" applyAlignment="1" applyProtection="1">
      <alignment horizontal="left" vertical="center" shrinkToFit="1"/>
      <protection locked="0"/>
    </xf>
    <xf numFmtId="0" fontId="25" fillId="5" borderId="145" xfId="29" applyNumberFormat="1" applyFont="1" applyFill="1" applyBorder="1" applyAlignment="1" applyProtection="1">
      <alignment horizontal="left" vertical="center" shrinkToFit="1"/>
      <protection locked="0"/>
    </xf>
    <xf numFmtId="177" fontId="25" fillId="0" borderId="180" xfId="29" applyNumberFormat="1" applyFont="1" applyBorder="1" applyAlignment="1" applyProtection="1">
      <alignment horizontal="right" vertical="center" shrinkToFit="1"/>
      <protection locked="0"/>
    </xf>
    <xf numFmtId="177" fontId="25" fillId="0" borderId="152" xfId="29" applyNumberFormat="1" applyFont="1" applyBorder="1" applyAlignment="1" applyProtection="1">
      <alignment horizontal="right" vertical="center" shrinkToFit="1"/>
      <protection locked="0"/>
    </xf>
    <xf numFmtId="0" fontId="25" fillId="0" borderId="152" xfId="29" applyNumberFormat="1" applyFont="1" applyBorder="1" applyAlignment="1" applyProtection="1">
      <alignment horizontal="left" vertical="center" shrinkToFit="1"/>
      <protection locked="0"/>
    </xf>
    <xf numFmtId="0" fontId="25" fillId="0" borderId="153" xfId="29" applyNumberFormat="1" applyFont="1" applyBorder="1" applyAlignment="1" applyProtection="1">
      <alignment horizontal="left" vertical="center" shrinkToFit="1"/>
      <protection locked="0"/>
    </xf>
    <xf numFmtId="0" fontId="25" fillId="0" borderId="73" xfId="30" applyFont="1" applyBorder="1" applyAlignment="1" applyProtection="1">
      <alignment horizontal="center" vertical="center"/>
      <protection locked="0"/>
    </xf>
    <xf numFmtId="0" fontId="25" fillId="0" borderId="74" xfId="30" applyFont="1" applyBorder="1" applyAlignment="1" applyProtection="1">
      <alignment horizontal="center" vertical="center"/>
      <protection locked="0"/>
    </xf>
    <xf numFmtId="0" fontId="25" fillId="4" borderId="47" xfId="30" applyFont="1" applyFill="1" applyBorder="1" applyAlignment="1" applyProtection="1">
      <alignment horizontal="left" vertical="center"/>
    </xf>
    <xf numFmtId="177" fontId="25" fillId="5" borderId="13" xfId="29" applyNumberFormat="1" applyFont="1" applyFill="1" applyBorder="1" applyAlignment="1" applyProtection="1">
      <alignment horizontal="right" vertical="center" shrinkToFit="1"/>
      <protection locked="0"/>
    </xf>
    <xf numFmtId="177" fontId="25" fillId="5" borderId="64" xfId="29" applyNumberFormat="1" applyFont="1" applyFill="1" applyBorder="1" applyAlignment="1" applyProtection="1">
      <alignment horizontal="right" vertical="center" shrinkToFit="1"/>
      <protection locked="0"/>
    </xf>
    <xf numFmtId="177" fontId="25" fillId="5" borderId="65" xfId="29" applyNumberFormat="1" applyFont="1" applyFill="1" applyBorder="1" applyAlignment="1" applyProtection="1">
      <alignment horizontal="right" vertical="center" shrinkToFit="1"/>
      <protection locked="0"/>
    </xf>
    <xf numFmtId="0" fontId="25" fillId="7" borderId="46" xfId="30" applyFont="1" applyFill="1" applyBorder="1" applyAlignment="1" applyProtection="1">
      <alignment horizontal="center" vertical="center" wrapText="1" shrinkToFit="1"/>
      <protection locked="0"/>
    </xf>
    <xf numFmtId="0" fontId="25" fillId="7" borderId="47" xfId="30" applyFont="1" applyFill="1" applyBorder="1" applyAlignment="1" applyProtection="1">
      <alignment horizontal="center" vertical="center" shrinkToFit="1"/>
      <protection locked="0"/>
    </xf>
    <xf numFmtId="0" fontId="25" fillId="7" borderId="48" xfId="30" applyFont="1" applyFill="1" applyBorder="1" applyAlignment="1" applyProtection="1">
      <alignment horizontal="center" vertical="center" shrinkToFit="1"/>
      <protection locked="0"/>
    </xf>
    <xf numFmtId="0" fontId="25" fillId="7" borderId="165" xfId="30" applyFont="1" applyFill="1" applyBorder="1" applyAlignment="1" applyProtection="1">
      <alignment horizontal="center" vertical="center" shrinkToFit="1"/>
      <protection locked="0"/>
    </xf>
    <xf numFmtId="0" fontId="25" fillId="7" borderId="166" xfId="30" applyFont="1" applyFill="1" applyBorder="1" applyAlignment="1" applyProtection="1">
      <alignment horizontal="center" vertical="center" shrinkToFit="1"/>
      <protection locked="0"/>
    </xf>
    <xf numFmtId="0" fontId="25" fillId="7" borderId="169" xfId="30" applyFont="1" applyFill="1" applyBorder="1" applyAlignment="1" applyProtection="1">
      <alignment horizontal="center" vertical="center" shrinkToFit="1"/>
      <protection locked="0"/>
    </xf>
    <xf numFmtId="177" fontId="25" fillId="0" borderId="174" xfId="30" applyNumberFormat="1" applyFont="1" applyBorder="1" applyAlignment="1" applyProtection="1">
      <alignment horizontal="right" vertical="center" shrinkToFit="1"/>
      <protection locked="0"/>
    </xf>
    <xf numFmtId="188" fontId="25" fillId="0" borderId="174" xfId="30" applyNumberFormat="1" applyFont="1" applyBorder="1" applyAlignment="1" applyProtection="1">
      <alignment horizontal="right" vertical="center" shrinkToFit="1"/>
      <protection locked="0"/>
    </xf>
    <xf numFmtId="0" fontId="25" fillId="0" borderId="174" xfId="30" applyFont="1" applyBorder="1" applyAlignment="1" applyProtection="1">
      <alignment horizontal="left" vertical="center" shrinkToFit="1"/>
      <protection locked="0"/>
    </xf>
    <xf numFmtId="0" fontId="25" fillId="0" borderId="175" xfId="30" applyFont="1" applyBorder="1" applyAlignment="1" applyProtection="1">
      <alignment horizontal="left" vertical="center" shrinkToFit="1"/>
      <protection locked="0"/>
    </xf>
    <xf numFmtId="177" fontId="25" fillId="0" borderId="176" xfId="36" applyNumberFormat="1" applyFont="1" applyBorder="1" applyAlignment="1" applyProtection="1">
      <alignment horizontal="right" vertical="center" shrinkToFit="1"/>
      <protection locked="0"/>
    </xf>
    <xf numFmtId="177" fontId="25" fillId="0" borderId="174" xfId="36" applyNumberFormat="1" applyFont="1" applyBorder="1" applyAlignment="1" applyProtection="1">
      <alignment horizontal="right" vertical="center" shrinkToFit="1"/>
      <protection locked="0"/>
    </xf>
    <xf numFmtId="177" fontId="25" fillId="0" borderId="177" xfId="36" applyNumberFormat="1" applyFont="1" applyBorder="1" applyAlignment="1" applyProtection="1">
      <alignment horizontal="right" vertical="center" shrinkToFit="1"/>
      <protection locked="0"/>
    </xf>
    <xf numFmtId="177" fontId="25" fillId="0" borderId="178" xfId="36" applyNumberFormat="1" applyFont="1" applyBorder="1" applyAlignment="1" applyProtection="1">
      <alignment horizontal="right" vertical="center" shrinkToFit="1"/>
      <protection locked="0"/>
    </xf>
    <xf numFmtId="177" fontId="25" fillId="0" borderId="175" xfId="36" applyNumberFormat="1" applyFont="1" applyBorder="1" applyAlignment="1" applyProtection="1">
      <alignment horizontal="right" vertical="center" shrinkToFit="1"/>
      <protection locked="0"/>
    </xf>
    <xf numFmtId="177" fontId="25" fillId="0" borderId="179" xfId="30" applyNumberFormat="1" applyFont="1" applyBorder="1" applyAlignment="1" applyProtection="1">
      <alignment horizontal="right" vertical="center" shrinkToFit="1"/>
      <protection locked="0"/>
    </xf>
    <xf numFmtId="0" fontId="25" fillId="0" borderId="154" xfId="30" applyFont="1" applyBorder="1" applyAlignment="1" applyProtection="1">
      <alignment horizontal="left" vertical="center" shrinkToFit="1"/>
      <protection locked="0"/>
    </xf>
    <xf numFmtId="0" fontId="25" fillId="0" borderId="155" xfId="30" applyFont="1" applyBorder="1" applyAlignment="1" applyProtection="1">
      <alignment horizontal="left" vertical="center" shrinkToFit="1"/>
      <protection locked="0"/>
    </xf>
    <xf numFmtId="177" fontId="25" fillId="0" borderId="157" xfId="30" applyNumberFormat="1" applyFont="1" applyBorder="1" applyAlignment="1" applyProtection="1">
      <alignment horizontal="right" vertical="center" shrinkToFit="1"/>
      <protection locked="0"/>
    </xf>
    <xf numFmtId="177" fontId="25" fillId="0" borderId="154" xfId="30" applyNumberFormat="1" applyFont="1" applyBorder="1" applyAlignment="1" applyProtection="1">
      <alignment horizontal="right" vertical="center" shrinkToFit="1"/>
      <protection locked="0"/>
    </xf>
    <xf numFmtId="188" fontId="25" fillId="0" borderId="154" xfId="30" applyNumberFormat="1" applyFont="1" applyBorder="1" applyAlignment="1" applyProtection="1">
      <alignment horizontal="right" vertical="center" shrinkToFit="1"/>
      <protection locked="0"/>
    </xf>
    <xf numFmtId="177" fontId="25" fillId="4" borderId="156" xfId="35" applyNumberFormat="1" applyFont="1" applyFill="1" applyBorder="1" applyAlignment="1" applyProtection="1">
      <alignment horizontal="right" vertical="center" shrinkToFit="1"/>
      <protection locked="0"/>
    </xf>
    <xf numFmtId="177" fontId="25" fillId="4" borderId="154" xfId="35" applyNumberFormat="1" applyFont="1" applyFill="1" applyBorder="1" applyAlignment="1" applyProtection="1">
      <alignment horizontal="right" vertical="center" shrinkToFit="1"/>
      <protection locked="0"/>
    </xf>
    <xf numFmtId="177" fontId="25" fillId="4" borderId="158" xfId="35" applyNumberFormat="1" applyFont="1" applyFill="1" applyBorder="1" applyAlignment="1" applyProtection="1">
      <alignment horizontal="right" vertical="center" shrinkToFit="1"/>
      <protection locked="0"/>
    </xf>
    <xf numFmtId="177" fontId="25" fillId="4" borderId="157" xfId="35" applyNumberFormat="1" applyFont="1" applyFill="1" applyBorder="1" applyAlignment="1" applyProtection="1">
      <alignment horizontal="right" vertical="center" shrinkToFit="1"/>
      <protection locked="0"/>
    </xf>
    <xf numFmtId="188" fontId="25" fillId="4" borderId="154" xfId="35" applyNumberFormat="1" applyFont="1" applyFill="1" applyBorder="1" applyAlignment="1" applyProtection="1">
      <alignment horizontal="right" vertical="center" shrinkToFit="1"/>
      <protection locked="0"/>
    </xf>
    <xf numFmtId="177" fontId="25" fillId="5" borderId="146" xfId="30" applyNumberFormat="1" applyFont="1" applyFill="1" applyBorder="1" applyAlignment="1" applyProtection="1">
      <alignment horizontal="right" vertical="center" shrinkToFit="1"/>
      <protection locked="0"/>
    </xf>
    <xf numFmtId="177" fontId="25" fillId="5" borderId="147" xfId="30" applyNumberFormat="1" applyFont="1" applyFill="1" applyBorder="1" applyAlignment="1" applyProtection="1">
      <alignment horizontal="right" vertical="center" shrinkToFit="1"/>
      <protection locked="0"/>
    </xf>
    <xf numFmtId="177" fontId="25" fillId="5" borderId="171" xfId="30" applyNumberFormat="1" applyFont="1" applyFill="1" applyBorder="1" applyAlignment="1" applyProtection="1">
      <alignment horizontal="right" vertical="center" shrinkToFit="1"/>
      <protection locked="0"/>
    </xf>
    <xf numFmtId="177" fontId="25" fillId="5" borderId="172" xfId="30" applyNumberFormat="1" applyFont="1" applyFill="1" applyBorder="1" applyAlignment="1" applyProtection="1">
      <alignment horizontal="right" vertical="center" shrinkToFit="1"/>
      <protection locked="0"/>
    </xf>
    <xf numFmtId="177" fontId="25" fillId="5" borderId="130" xfId="30" applyNumberFormat="1" applyFont="1" applyFill="1" applyBorder="1" applyAlignment="1" applyProtection="1">
      <alignment horizontal="right" vertical="center" shrinkToFit="1"/>
      <protection locked="0"/>
    </xf>
    <xf numFmtId="177" fontId="25" fillId="5" borderId="145" xfId="30" applyNumberFormat="1" applyFont="1" applyFill="1" applyBorder="1" applyAlignment="1" applyProtection="1">
      <alignment horizontal="right" vertical="center" shrinkToFit="1"/>
      <protection locked="0"/>
    </xf>
    <xf numFmtId="177" fontId="25" fillId="5" borderId="173" xfId="30" applyNumberFormat="1" applyFont="1" applyFill="1" applyBorder="1" applyAlignment="1" applyProtection="1">
      <alignment horizontal="right" vertical="center" shrinkToFit="1"/>
      <protection locked="0"/>
    </xf>
    <xf numFmtId="0" fontId="25" fillId="0" borderId="72" xfId="30" applyFont="1" applyBorder="1" applyAlignment="1" applyProtection="1">
      <alignment horizontal="center" vertical="center" shrinkToFit="1"/>
      <protection locked="0"/>
    </xf>
    <xf numFmtId="188" fontId="25" fillId="5" borderId="147" xfId="30" applyNumberFormat="1" applyFont="1" applyFill="1" applyBorder="1" applyAlignment="1" applyProtection="1">
      <alignment horizontal="right" vertical="center" shrinkToFit="1"/>
      <protection locked="0"/>
    </xf>
    <xf numFmtId="0" fontId="25" fillId="5" borderId="130" xfId="30" applyNumberFormat="1" applyFont="1" applyFill="1" applyBorder="1" applyAlignment="1" applyProtection="1">
      <alignment horizontal="left" vertical="center" shrinkToFit="1"/>
      <protection locked="0"/>
    </xf>
    <xf numFmtId="0" fontId="25" fillId="5" borderId="145" xfId="30" applyNumberFormat="1" applyFont="1" applyFill="1" applyBorder="1" applyAlignment="1" applyProtection="1">
      <alignment horizontal="left" vertical="center" shrinkToFit="1"/>
      <protection locked="0"/>
    </xf>
    <xf numFmtId="177" fontId="25" fillId="5" borderId="13" xfId="30" applyNumberFormat="1" applyFont="1" applyFill="1" applyBorder="1" applyAlignment="1" applyProtection="1">
      <alignment horizontal="right" vertical="center" shrinkToFit="1"/>
      <protection locked="0"/>
    </xf>
    <xf numFmtId="177" fontId="25" fillId="5" borderId="64" xfId="30" applyNumberFormat="1" applyFont="1" applyFill="1" applyBorder="1" applyAlignment="1" applyProtection="1">
      <alignment horizontal="right" vertical="center" shrinkToFit="1"/>
      <protection locked="0"/>
    </xf>
    <xf numFmtId="177" fontId="25" fillId="5" borderId="65" xfId="30" applyNumberFormat="1" applyFont="1" applyFill="1" applyBorder="1" applyAlignment="1" applyProtection="1">
      <alignment horizontal="right" vertical="center" shrinkToFit="1"/>
      <protection locked="0"/>
    </xf>
    <xf numFmtId="0" fontId="25" fillId="7" borderId="80" xfId="30" applyFont="1" applyFill="1" applyBorder="1" applyAlignment="1" applyProtection="1">
      <alignment horizontal="center" vertical="center" wrapText="1" shrinkToFit="1"/>
      <protection locked="0"/>
    </xf>
    <xf numFmtId="0" fontId="25" fillId="7" borderId="17" xfId="30" applyFont="1" applyFill="1" applyBorder="1" applyAlignment="1" applyProtection="1">
      <alignment horizontal="center" vertical="center" shrinkToFit="1"/>
      <protection locked="0"/>
    </xf>
    <xf numFmtId="0" fontId="25" fillId="7" borderId="168" xfId="30" applyFont="1" applyFill="1" applyBorder="1" applyAlignment="1" applyProtection="1">
      <alignment horizontal="center" vertical="center" shrinkToFit="1"/>
      <protection locked="0"/>
    </xf>
    <xf numFmtId="0" fontId="25" fillId="7" borderId="167" xfId="30" applyFont="1" applyFill="1" applyBorder="1" applyAlignment="1" applyProtection="1">
      <alignment horizontal="center" vertical="center" shrinkToFit="1"/>
      <protection locked="0"/>
    </xf>
    <xf numFmtId="0" fontId="25" fillId="7" borderId="168" xfId="30" applyFont="1" applyFill="1" applyBorder="1" applyAlignment="1" applyProtection="1">
      <alignment horizontal="center" vertical="center"/>
      <protection locked="0"/>
    </xf>
    <xf numFmtId="0" fontId="25" fillId="4" borderId="138" xfId="30" applyNumberFormat="1" applyFont="1" applyFill="1" applyBorder="1" applyAlignment="1" applyProtection="1">
      <alignment horizontal="left" vertical="center" shrinkToFit="1"/>
      <protection locked="0"/>
    </xf>
    <xf numFmtId="0" fontId="25" fillId="4" borderId="139" xfId="30" applyNumberFormat="1" applyFont="1" applyFill="1" applyBorder="1" applyAlignment="1" applyProtection="1">
      <alignment horizontal="left" vertical="center" shrinkToFit="1"/>
      <protection locked="0"/>
    </xf>
    <xf numFmtId="0" fontId="25" fillId="4" borderId="140" xfId="30" applyNumberFormat="1" applyFont="1" applyFill="1" applyBorder="1" applyAlignment="1" applyProtection="1">
      <alignment horizontal="left" vertical="center" shrinkToFit="1"/>
      <protection locked="0"/>
    </xf>
    <xf numFmtId="177" fontId="25" fillId="4" borderId="138" xfId="30" applyNumberFormat="1" applyFont="1" applyFill="1" applyBorder="1" applyAlignment="1" applyProtection="1">
      <alignment horizontal="right" vertical="center" shrinkToFit="1"/>
      <protection locked="0"/>
    </xf>
    <xf numFmtId="177" fontId="25" fillId="4" borderId="139" xfId="30" applyNumberFormat="1" applyFont="1" applyFill="1" applyBorder="1" applyAlignment="1" applyProtection="1">
      <alignment horizontal="right" vertical="center" shrinkToFit="1"/>
      <protection locked="0"/>
    </xf>
    <xf numFmtId="177" fontId="25" fillId="4" borderId="144" xfId="30" applyNumberFormat="1" applyFont="1" applyFill="1" applyBorder="1" applyAlignment="1" applyProtection="1">
      <alignment horizontal="right" vertical="center" shrinkToFit="1"/>
      <protection locked="0"/>
    </xf>
    <xf numFmtId="0" fontId="25" fillId="4" borderId="138" xfId="30" applyFont="1" applyFill="1" applyBorder="1" applyAlignment="1" applyProtection="1">
      <alignment horizontal="left" vertical="center" shrinkToFit="1"/>
      <protection locked="0"/>
    </xf>
    <xf numFmtId="0" fontId="25" fillId="4" borderId="139" xfId="30" applyFont="1" applyFill="1" applyBorder="1" applyAlignment="1" applyProtection="1">
      <alignment horizontal="left" vertical="center" shrinkToFit="1"/>
      <protection locked="0"/>
    </xf>
    <xf numFmtId="0" fontId="25" fillId="4" borderId="144" xfId="30" applyFont="1" applyFill="1" applyBorder="1" applyAlignment="1" applyProtection="1">
      <alignment horizontal="left" vertical="center" shrinkToFit="1"/>
      <protection locked="0"/>
    </xf>
    <xf numFmtId="177" fontId="25" fillId="0" borderId="159" xfId="30" applyNumberFormat="1" applyFont="1" applyBorder="1" applyAlignment="1" applyProtection="1">
      <alignment horizontal="right" vertical="center" shrinkToFit="1"/>
      <protection locked="0"/>
    </xf>
    <xf numFmtId="0" fontId="25" fillId="0" borderId="159" xfId="30" applyNumberFormat="1" applyFont="1" applyBorder="1" applyAlignment="1" applyProtection="1">
      <alignment horizontal="left" vertical="center" shrinkToFit="1"/>
      <protection locked="0"/>
    </xf>
    <xf numFmtId="0" fontId="25" fillId="0" borderId="160" xfId="30" applyNumberFormat="1" applyFont="1" applyBorder="1" applyAlignment="1" applyProtection="1">
      <alignment horizontal="left" vertical="center" shrinkToFit="1"/>
      <protection locked="0"/>
    </xf>
    <xf numFmtId="0" fontId="25" fillId="0" borderId="161" xfId="30" applyFont="1" applyBorder="1" applyAlignment="1" applyProtection="1">
      <alignment horizontal="left" vertical="center" shrinkToFit="1"/>
      <protection locked="0"/>
    </xf>
    <xf numFmtId="0" fontId="25" fillId="0" borderId="162" xfId="30" applyFont="1" applyBorder="1" applyAlignment="1" applyProtection="1">
      <alignment horizontal="left" vertical="center" shrinkToFit="1"/>
      <protection locked="0"/>
    </xf>
    <xf numFmtId="0" fontId="25" fillId="0" borderId="163" xfId="30" applyFont="1" applyBorder="1" applyAlignment="1" applyProtection="1">
      <alignment horizontal="left" vertical="center" shrinkToFit="1"/>
      <protection locked="0"/>
    </xf>
    <xf numFmtId="177" fontId="25" fillId="0" borderId="164" xfId="30" applyNumberFormat="1" applyFont="1" applyBorder="1" applyAlignment="1" applyProtection="1">
      <alignment horizontal="right" vertical="center" shrinkToFit="1"/>
      <protection locked="0"/>
    </xf>
    <xf numFmtId="0" fontId="25" fillId="0" borderId="138" xfId="30" applyFont="1" applyBorder="1" applyAlignment="1" applyProtection="1">
      <alignment horizontal="left" vertical="center" shrinkToFit="1"/>
      <protection locked="0"/>
    </xf>
    <xf numFmtId="0" fontId="25" fillId="0" borderId="139" xfId="30" applyFont="1" applyBorder="1" applyAlignment="1" applyProtection="1">
      <alignment horizontal="left" vertical="center" shrinkToFit="1"/>
      <protection locked="0"/>
    </xf>
    <xf numFmtId="0" fontId="25" fillId="0" borderId="144" xfId="30" applyFont="1" applyBorder="1" applyAlignment="1" applyProtection="1">
      <alignment horizontal="left" vertical="center" shrinkToFit="1"/>
      <protection locked="0"/>
    </xf>
    <xf numFmtId="177" fontId="25" fillId="0" borderId="156" xfId="30" applyNumberFormat="1" applyFont="1" applyBorder="1" applyAlignment="1" applyProtection="1">
      <alignment horizontal="right" vertical="center" shrinkToFit="1"/>
      <protection locked="0"/>
    </xf>
    <xf numFmtId="0" fontId="25" fillId="0" borderId="154" xfId="30" applyNumberFormat="1" applyFont="1" applyBorder="1" applyAlignment="1" applyProtection="1">
      <alignment horizontal="left" vertical="center" shrinkToFit="1"/>
      <protection locked="0"/>
    </xf>
    <xf numFmtId="0" fontId="25" fillId="0" borderId="155" xfId="30" applyNumberFormat="1" applyFont="1" applyBorder="1" applyAlignment="1" applyProtection="1">
      <alignment horizontal="left" vertical="center" shrinkToFit="1"/>
      <protection locked="0"/>
    </xf>
    <xf numFmtId="177" fontId="25" fillId="0" borderId="138" xfId="30" applyNumberFormat="1" applyFont="1" applyBorder="1" applyAlignment="1" applyProtection="1">
      <alignment horizontal="right" vertical="center" shrinkToFit="1"/>
      <protection locked="0"/>
    </xf>
    <xf numFmtId="177" fontId="25" fillId="0" borderId="139" xfId="30" applyNumberFormat="1" applyFont="1" applyBorder="1" applyAlignment="1" applyProtection="1">
      <alignment horizontal="right" vertical="center" shrinkToFit="1"/>
      <protection locked="0"/>
    </xf>
    <xf numFmtId="177" fontId="25" fillId="0" borderId="158" xfId="30" applyNumberFormat="1" applyFont="1" applyBorder="1" applyAlignment="1" applyProtection="1">
      <alignment horizontal="right" vertical="center" shrinkToFit="1"/>
      <protection locked="0"/>
    </xf>
    <xf numFmtId="0" fontId="25" fillId="4" borderId="148" xfId="30" applyFont="1" applyFill="1" applyBorder="1" applyAlignment="1" applyProtection="1">
      <alignment horizontal="left" vertical="center" shrinkToFit="1"/>
      <protection locked="0"/>
    </xf>
    <xf numFmtId="0" fontId="25" fillId="4" borderId="149" xfId="30" applyFont="1" applyFill="1" applyBorder="1" applyAlignment="1" applyProtection="1">
      <alignment horizontal="left" vertical="center" shrinkToFit="1"/>
      <protection locked="0"/>
    </xf>
    <xf numFmtId="0" fontId="25" fillId="4" borderId="150" xfId="30" applyFont="1" applyFill="1" applyBorder="1" applyAlignment="1" applyProtection="1">
      <alignment horizontal="left" vertical="center" shrinkToFit="1"/>
      <protection locked="0"/>
    </xf>
    <xf numFmtId="177" fontId="25" fillId="4" borderId="151" xfId="30" applyNumberFormat="1" applyFont="1" applyFill="1" applyBorder="1" applyAlignment="1" applyProtection="1">
      <alignment horizontal="right" vertical="center" shrinkToFit="1"/>
      <protection locked="0"/>
    </xf>
    <xf numFmtId="177" fontId="25" fillId="4" borderId="152" xfId="30" applyNumberFormat="1" applyFont="1" applyFill="1" applyBorder="1" applyAlignment="1" applyProtection="1">
      <alignment horizontal="right" vertical="center" shrinkToFit="1"/>
      <protection locked="0"/>
    </xf>
    <xf numFmtId="0" fontId="25" fillId="4" borderId="152" xfId="30" applyNumberFormat="1" applyFont="1" applyFill="1" applyBorder="1" applyAlignment="1" applyProtection="1">
      <alignment horizontal="left" vertical="center" shrinkToFit="1"/>
      <protection locked="0"/>
    </xf>
    <xf numFmtId="0" fontId="25" fillId="4" borderId="153" xfId="30" applyNumberFormat="1" applyFont="1" applyFill="1" applyBorder="1" applyAlignment="1" applyProtection="1">
      <alignment horizontal="left" vertical="center" shrinkToFit="1"/>
      <protection locked="0"/>
    </xf>
    <xf numFmtId="177" fontId="25" fillId="5" borderId="141" xfId="30" applyNumberFormat="1" applyFont="1" applyFill="1" applyBorder="1" applyAlignment="1" applyProtection="1">
      <alignment horizontal="right" vertical="center" shrinkToFit="1"/>
      <protection locked="0"/>
    </xf>
    <xf numFmtId="177" fontId="25" fillId="5" borderId="142" xfId="30" applyNumberFormat="1" applyFont="1" applyFill="1" applyBorder="1" applyAlignment="1" applyProtection="1">
      <alignment horizontal="right" vertical="center" shrinkToFit="1"/>
      <protection locked="0"/>
    </xf>
    <xf numFmtId="177" fontId="25" fillId="5" borderId="143" xfId="30" applyNumberFormat="1" applyFont="1" applyFill="1" applyBorder="1" applyAlignment="1" applyProtection="1">
      <alignment horizontal="right" vertical="center" shrinkToFit="1"/>
      <protection locked="0"/>
    </xf>
    <xf numFmtId="177" fontId="25" fillId="5" borderId="29" xfId="30" applyNumberFormat="1" applyFont="1" applyFill="1" applyBorder="1" applyAlignment="1" applyProtection="1">
      <alignment horizontal="right" vertical="center" shrinkToFit="1"/>
      <protection locked="0"/>
    </xf>
    <xf numFmtId="177" fontId="25" fillId="5" borderId="70" xfId="30" applyNumberFormat="1" applyFont="1" applyFill="1" applyBorder="1" applyAlignment="1" applyProtection="1">
      <alignment horizontal="right" vertical="center" shrinkToFit="1"/>
      <protection locked="0"/>
    </xf>
    <xf numFmtId="0" fontId="25" fillId="4" borderId="27" xfId="30" applyFont="1" applyFill="1" applyBorder="1" applyAlignment="1" applyProtection="1">
      <alignment horizontal="center" vertical="center"/>
    </xf>
    <xf numFmtId="0" fontId="25" fillId="4" borderId="31" xfId="30" applyFont="1" applyFill="1" applyBorder="1" applyAlignment="1" applyProtection="1">
      <alignment horizontal="center" vertical="center"/>
    </xf>
    <xf numFmtId="0" fontId="25" fillId="4" borderId="32" xfId="30" applyFont="1" applyFill="1" applyBorder="1" applyAlignment="1" applyProtection="1">
      <alignment horizontal="center" vertical="center"/>
    </xf>
    <xf numFmtId="0" fontId="25" fillId="4" borderId="66" xfId="30" applyFont="1" applyFill="1" applyBorder="1" applyAlignment="1" applyProtection="1">
      <alignment horizontal="center" vertical="center"/>
    </xf>
    <xf numFmtId="0" fontId="25" fillId="4" borderId="9" xfId="30" applyFont="1" applyFill="1" applyBorder="1" applyProtection="1">
      <alignment vertical="center"/>
    </xf>
    <xf numFmtId="0" fontId="25" fillId="4" borderId="45" xfId="30" applyFont="1" applyFill="1" applyBorder="1" applyProtection="1">
      <alignment vertical="center"/>
    </xf>
    <xf numFmtId="0" fontId="25" fillId="4" borderId="30" xfId="30" applyFont="1" applyFill="1" applyBorder="1" applyProtection="1">
      <alignment vertical="center"/>
    </xf>
    <xf numFmtId="177" fontId="25" fillId="4" borderId="28" xfId="36" applyNumberFormat="1" applyFont="1" applyFill="1" applyBorder="1" applyAlignment="1" applyProtection="1">
      <alignment horizontal="right" vertical="center" shrinkToFit="1"/>
    </xf>
    <xf numFmtId="177" fontId="25" fillId="4" borderId="45" xfId="36" applyNumberFormat="1" applyFont="1" applyFill="1" applyBorder="1" applyAlignment="1" applyProtection="1">
      <alignment horizontal="right" vertical="center" shrinkToFit="1"/>
    </xf>
    <xf numFmtId="177" fontId="25" fillId="4" borderId="98" xfId="36" applyNumberFormat="1" applyFont="1" applyFill="1" applyBorder="1" applyAlignment="1" applyProtection="1">
      <alignment horizontal="right" vertical="center" shrinkToFit="1"/>
    </xf>
    <xf numFmtId="177" fontId="25" fillId="4" borderId="97" xfId="36" applyNumberFormat="1" applyFont="1" applyFill="1" applyBorder="1" applyAlignment="1" applyProtection="1">
      <alignment horizontal="right" vertical="center" shrinkToFit="1"/>
    </xf>
    <xf numFmtId="188" fontId="25" fillId="4" borderId="97" xfId="36" applyNumberFormat="1" applyFont="1" applyFill="1" applyBorder="1" applyAlignment="1" applyProtection="1">
      <alignment horizontal="right" vertical="center" shrinkToFit="1"/>
    </xf>
    <xf numFmtId="188" fontId="25" fillId="4" borderId="45" xfId="36" applyNumberFormat="1" applyFont="1" applyFill="1" applyBorder="1" applyAlignment="1" applyProtection="1">
      <alignment horizontal="right" vertical="center" shrinkToFit="1"/>
    </xf>
    <xf numFmtId="188" fontId="25" fillId="4" borderId="67"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center" vertical="top"/>
    </xf>
    <xf numFmtId="0" fontId="25" fillId="4" borderId="45" xfId="30" applyFont="1" applyFill="1" applyBorder="1" applyAlignment="1" applyProtection="1">
      <alignment horizontal="center" vertical="top"/>
    </xf>
    <xf numFmtId="0" fontId="25" fillId="4" borderId="30" xfId="30" applyFont="1" applyFill="1" applyBorder="1" applyAlignment="1" applyProtection="1">
      <alignment horizontal="center" vertical="top"/>
    </xf>
    <xf numFmtId="0" fontId="25" fillId="4" borderId="7" xfId="30" applyFont="1" applyFill="1" applyBorder="1" applyAlignment="1" applyProtection="1">
      <alignment horizontal="center" vertical="top"/>
    </xf>
    <xf numFmtId="0" fontId="25" fillId="4" borderId="0" xfId="30" applyFont="1" applyFill="1" applyBorder="1" applyAlignment="1" applyProtection="1">
      <alignment horizontal="center" vertical="top"/>
    </xf>
    <xf numFmtId="0" fontId="25" fillId="4" borderId="61" xfId="30" applyFont="1" applyFill="1" applyBorder="1" applyAlignment="1" applyProtection="1">
      <alignment horizontal="center" vertical="top"/>
    </xf>
    <xf numFmtId="0" fontId="25" fillId="4" borderId="18" xfId="30" applyFont="1" applyFill="1" applyBorder="1" applyAlignment="1" applyProtection="1">
      <alignment horizontal="center" vertical="top"/>
    </xf>
    <xf numFmtId="0" fontId="25" fillId="4" borderId="37" xfId="30" applyFont="1" applyFill="1" applyBorder="1" applyAlignment="1" applyProtection="1">
      <alignment horizontal="center" vertical="top"/>
    </xf>
    <xf numFmtId="0" fontId="25" fillId="4" borderId="22" xfId="30" applyFont="1" applyFill="1" applyBorder="1" applyAlignment="1" applyProtection="1">
      <alignment horizontal="center" vertical="center"/>
    </xf>
    <xf numFmtId="0" fontId="25" fillId="4" borderId="24" xfId="30" applyFont="1" applyFill="1" applyBorder="1" applyAlignment="1" applyProtection="1">
      <alignment horizontal="center" vertical="center"/>
    </xf>
    <xf numFmtId="0" fontId="25" fillId="5" borderId="29" xfId="30" applyNumberFormat="1" applyFont="1" applyFill="1" applyBorder="1" applyAlignment="1" applyProtection="1">
      <alignment horizontal="left" vertical="center" shrinkToFit="1"/>
      <protection locked="0"/>
    </xf>
    <xf numFmtId="0" fontId="25" fillId="5" borderId="64" xfId="30" applyNumberFormat="1" applyFont="1" applyFill="1" applyBorder="1" applyAlignment="1" applyProtection="1">
      <alignment horizontal="left" vertical="center" shrinkToFit="1"/>
      <protection locked="0"/>
    </xf>
    <xf numFmtId="0" fontId="25" fillId="5" borderId="65" xfId="30" applyNumberFormat="1" applyFont="1" applyFill="1" applyBorder="1" applyAlignment="1" applyProtection="1">
      <alignment horizontal="left" vertical="center" shrinkToFit="1"/>
      <protection locked="0"/>
    </xf>
    <xf numFmtId="0" fontId="25" fillId="4" borderId="47" xfId="30" applyFont="1" applyFill="1" applyBorder="1" applyAlignment="1" applyProtection="1">
      <alignment horizontal="left" vertical="center" wrapText="1"/>
    </xf>
    <xf numFmtId="0" fontId="25" fillId="4" borderId="0" xfId="35" applyFont="1" applyFill="1" applyAlignment="1" applyProtection="1">
      <alignment horizontal="left" vertical="center"/>
    </xf>
    <xf numFmtId="0" fontId="25" fillId="4" borderId="18" xfId="30" applyFont="1" applyFill="1" applyBorder="1" applyAlignment="1" applyProtection="1">
      <alignment horizontal="center" vertical="center"/>
    </xf>
    <xf numFmtId="0" fontId="25" fillId="4" borderId="37" xfId="30" applyFont="1" applyFill="1" applyBorder="1" applyAlignment="1" applyProtection="1">
      <alignment horizontal="center" vertical="center"/>
    </xf>
    <xf numFmtId="0" fontId="25" fillId="4" borderId="68" xfId="30" applyFont="1" applyFill="1" applyBorder="1" applyAlignment="1" applyProtection="1">
      <alignment horizontal="center" vertical="center"/>
    </xf>
    <xf numFmtId="188" fontId="25" fillId="4" borderId="96" xfId="36" applyNumberFormat="1" applyFont="1" applyFill="1" applyBorder="1" applyAlignment="1" applyProtection="1">
      <alignment horizontal="right" vertical="center" shrinkToFit="1"/>
    </xf>
    <xf numFmtId="188" fontId="25" fillId="4" borderId="84" xfId="36" applyNumberFormat="1" applyFont="1" applyFill="1" applyBorder="1" applyAlignment="1" applyProtection="1">
      <alignment horizontal="right" vertical="center" shrinkToFit="1"/>
    </xf>
    <xf numFmtId="0" fontId="25" fillId="4" borderId="54" xfId="30" applyFont="1" applyFill="1" applyBorder="1" applyAlignment="1" applyProtection="1">
      <alignment vertical="center"/>
    </xf>
    <xf numFmtId="0" fontId="25" fillId="4" borderId="0" xfId="30" applyFont="1" applyFill="1" applyBorder="1" applyAlignment="1" applyProtection="1">
      <alignment vertical="center"/>
    </xf>
    <xf numFmtId="0" fontId="25" fillId="4" borderId="61" xfId="30" applyFont="1" applyFill="1" applyBorder="1" applyAlignment="1" applyProtection="1">
      <alignment vertical="center"/>
    </xf>
    <xf numFmtId="177" fontId="25" fillId="4" borderId="119" xfId="36" applyNumberFormat="1" applyFont="1" applyFill="1" applyBorder="1" applyAlignment="1" applyProtection="1">
      <alignment horizontal="right" vertical="center" shrinkToFit="1"/>
    </xf>
    <xf numFmtId="177" fontId="25" fillId="4" borderId="95" xfId="36" applyNumberFormat="1" applyFont="1" applyFill="1" applyBorder="1" applyAlignment="1" applyProtection="1">
      <alignment horizontal="right" vertical="center" shrinkToFit="1"/>
    </xf>
    <xf numFmtId="188" fontId="25" fillId="4" borderId="95" xfId="36" applyNumberFormat="1" applyFont="1" applyFill="1" applyBorder="1" applyAlignment="1" applyProtection="1">
      <alignment horizontal="right" vertical="center" shrinkToFit="1"/>
    </xf>
    <xf numFmtId="188" fontId="25" fillId="4" borderId="128" xfId="36" applyNumberFormat="1" applyFont="1" applyFill="1" applyBorder="1" applyAlignment="1" applyProtection="1">
      <alignment horizontal="right" vertical="center" shrinkToFit="1"/>
    </xf>
    <xf numFmtId="0" fontId="25" fillId="4" borderId="28" xfId="30" applyFont="1" applyFill="1" applyBorder="1" applyAlignment="1" applyProtection="1">
      <alignment vertical="center"/>
    </xf>
    <xf numFmtId="0" fontId="25" fillId="4" borderId="45" xfId="30" applyFont="1" applyFill="1" applyBorder="1" applyAlignment="1" applyProtection="1">
      <alignment vertical="center"/>
    </xf>
    <xf numFmtId="0" fontId="25" fillId="4" borderId="30" xfId="30" applyFont="1" applyFill="1" applyBorder="1" applyAlignment="1" applyProtection="1">
      <alignment vertical="center"/>
    </xf>
    <xf numFmtId="177" fontId="25" fillId="4" borderId="123" xfId="36" applyNumberFormat="1" applyFont="1" applyFill="1" applyBorder="1" applyAlignment="1" applyProtection="1">
      <alignment horizontal="right" vertical="center" shrinkToFit="1"/>
    </xf>
    <xf numFmtId="177" fontId="25" fillId="4" borderId="99" xfId="36" applyNumberFormat="1" applyFont="1" applyFill="1" applyBorder="1" applyAlignment="1" applyProtection="1">
      <alignment horizontal="right" vertical="center" shrinkToFit="1"/>
    </xf>
    <xf numFmtId="188" fontId="25" fillId="4" borderId="99" xfId="36" applyNumberFormat="1" applyFont="1" applyFill="1" applyBorder="1" applyAlignment="1" applyProtection="1">
      <alignment horizontal="right" vertical="center" shrinkToFit="1"/>
    </xf>
    <xf numFmtId="188" fontId="25" fillId="4" borderId="124" xfId="36" applyNumberFormat="1" applyFont="1" applyFill="1" applyBorder="1" applyAlignment="1" applyProtection="1">
      <alignment horizontal="right" vertical="center" shrinkToFit="1"/>
    </xf>
    <xf numFmtId="0" fontId="25" fillId="4" borderId="7" xfId="30" applyFont="1" applyFill="1" applyBorder="1" applyAlignment="1" applyProtection="1">
      <alignment horizontal="left" vertical="center"/>
    </xf>
    <xf numFmtId="0" fontId="25" fillId="4" borderId="0" xfId="30" applyFont="1" applyFill="1" applyBorder="1" applyAlignment="1" applyProtection="1">
      <alignment horizontal="left" vertical="center"/>
    </xf>
    <xf numFmtId="0" fontId="25" fillId="4" borderId="61" xfId="30" applyFont="1" applyFill="1" applyBorder="1" applyAlignment="1" applyProtection="1">
      <alignment horizontal="left" vertical="center"/>
    </xf>
    <xf numFmtId="177" fontId="25" fillId="4" borderId="54" xfId="35" applyNumberFormat="1" applyFont="1" applyFill="1" applyBorder="1" applyAlignment="1" applyProtection="1">
      <alignment horizontal="right" vertical="center" shrinkToFit="1"/>
    </xf>
    <xf numFmtId="177" fontId="25" fillId="4" borderId="0" xfId="35" applyNumberFormat="1" applyFont="1" applyFill="1" applyBorder="1" applyAlignment="1" applyProtection="1">
      <alignment horizontal="right" vertical="center" shrinkToFit="1"/>
    </xf>
    <xf numFmtId="177" fontId="25" fillId="4" borderId="92" xfId="35" applyNumberFormat="1" applyFont="1" applyFill="1" applyBorder="1" applyAlignment="1" applyProtection="1">
      <alignment horizontal="right" vertical="center" shrinkToFit="1"/>
    </xf>
    <xf numFmtId="177" fontId="25" fillId="4" borderId="93" xfId="35" applyNumberFormat="1" applyFont="1" applyFill="1" applyBorder="1" applyAlignment="1" applyProtection="1">
      <alignment horizontal="right" vertical="center" shrinkToFit="1"/>
    </xf>
    <xf numFmtId="188" fontId="25" fillId="4" borderId="93" xfId="35" applyNumberFormat="1" applyFont="1" applyFill="1" applyBorder="1" applyAlignment="1" applyProtection="1">
      <alignment horizontal="right" vertical="center" shrinkToFit="1"/>
    </xf>
    <xf numFmtId="188" fontId="25" fillId="4" borderId="0" xfId="35" applyNumberFormat="1" applyFont="1" applyFill="1" applyBorder="1" applyAlignment="1" applyProtection="1">
      <alignment horizontal="right" vertical="center" shrinkToFit="1"/>
    </xf>
    <xf numFmtId="188" fontId="25" fillId="4" borderId="53" xfId="35" applyNumberFormat="1" applyFont="1" applyFill="1" applyBorder="1" applyAlignment="1" applyProtection="1">
      <alignment horizontal="right" vertical="center" shrinkToFit="1"/>
    </xf>
    <xf numFmtId="0" fontId="25" fillId="4" borderId="28" xfId="30" applyFont="1" applyFill="1" applyBorder="1" applyProtection="1">
      <alignment vertical="center"/>
    </xf>
    <xf numFmtId="188" fontId="25" fillId="4" borderId="137" xfId="36" applyNumberFormat="1" applyFont="1" applyFill="1" applyBorder="1" applyAlignment="1" applyProtection="1">
      <alignment horizontal="right" vertical="center" shrinkToFit="1"/>
    </xf>
    <xf numFmtId="188" fontId="25" fillId="4" borderId="11" xfId="36" applyNumberFormat="1" applyFont="1" applyFill="1" applyBorder="1" applyAlignment="1" applyProtection="1">
      <alignment horizontal="right" vertical="center" shrinkToFit="1"/>
    </xf>
    <xf numFmtId="0" fontId="25" fillId="4" borderId="28" xfId="30" applyFont="1" applyFill="1" applyBorder="1" applyAlignment="1" applyProtection="1">
      <alignment horizontal="center" vertical="center" textRotation="255" wrapText="1"/>
    </xf>
    <xf numFmtId="0" fontId="25" fillId="4" borderId="30" xfId="30" applyFont="1" applyFill="1" applyBorder="1" applyAlignment="1" applyProtection="1">
      <alignment horizontal="center" vertical="center" textRotation="255" wrapText="1"/>
    </xf>
    <xf numFmtId="0" fontId="25" fillId="4" borderId="54" xfId="30" applyFont="1" applyFill="1" applyBorder="1" applyAlignment="1" applyProtection="1">
      <alignment horizontal="center" vertical="center" textRotation="255" wrapText="1"/>
    </xf>
    <xf numFmtId="0" fontId="25" fillId="4" borderId="61" xfId="30" applyFont="1" applyFill="1" applyBorder="1" applyAlignment="1" applyProtection="1">
      <alignment horizontal="center" vertical="center" textRotation="255" wrapText="1"/>
    </xf>
    <xf numFmtId="0" fontId="25" fillId="4" borderId="26" xfId="30" applyFont="1" applyFill="1" applyBorder="1" applyAlignment="1" applyProtection="1">
      <alignment horizontal="center" vertical="center" textRotation="255" wrapText="1"/>
    </xf>
    <xf numFmtId="0" fontId="25" fillId="4" borderId="33" xfId="30" applyFont="1" applyFill="1" applyBorder="1" applyAlignment="1" applyProtection="1">
      <alignment horizontal="center" vertical="center" textRotation="255" wrapText="1"/>
    </xf>
    <xf numFmtId="0" fontId="25" fillId="4" borderId="54" xfId="30" applyFont="1" applyFill="1" applyBorder="1" applyProtection="1">
      <alignment vertical="center"/>
    </xf>
    <xf numFmtId="0" fontId="25" fillId="4" borderId="0" xfId="30" applyFont="1" applyFill="1" applyBorder="1" applyProtection="1">
      <alignment vertical="center"/>
    </xf>
    <xf numFmtId="0" fontId="25" fillId="4" borderId="61" xfId="30" applyFont="1" applyFill="1" applyBorder="1" applyProtection="1">
      <alignment vertical="center"/>
    </xf>
    <xf numFmtId="0" fontId="25" fillId="4" borderId="9" xfId="30" applyFont="1" applyFill="1" applyBorder="1" applyAlignment="1" applyProtection="1">
      <alignment horizontal="center" vertical="center" textRotation="255" shrinkToFit="1"/>
    </xf>
    <xf numFmtId="0" fontId="25" fillId="4" borderId="30" xfId="30" applyFont="1" applyFill="1" applyBorder="1" applyAlignment="1" applyProtection="1">
      <alignment horizontal="center" vertical="center" textRotation="255" shrinkToFit="1"/>
    </xf>
    <xf numFmtId="0" fontId="25" fillId="4" borderId="7" xfId="30" applyFont="1" applyFill="1" applyBorder="1" applyAlignment="1" applyProtection="1">
      <alignment horizontal="center" vertical="center" textRotation="255" shrinkToFit="1"/>
    </xf>
    <xf numFmtId="0" fontId="25" fillId="4" borderId="61" xfId="30" applyFont="1" applyFill="1" applyBorder="1" applyAlignment="1" applyProtection="1">
      <alignment horizontal="center" vertical="center" textRotation="255" shrinkToFit="1"/>
    </xf>
    <xf numFmtId="0" fontId="25" fillId="4" borderId="18" xfId="30" applyFont="1" applyFill="1" applyBorder="1" applyAlignment="1" applyProtection="1">
      <alignment horizontal="center" vertical="center" textRotation="255" shrinkToFit="1"/>
    </xf>
    <xf numFmtId="0" fontId="25" fillId="4" borderId="33" xfId="30" applyFont="1" applyFill="1" applyBorder="1" applyAlignment="1" applyProtection="1">
      <alignment horizontal="center" vertical="center" textRotation="255" shrinkToFit="1"/>
    </xf>
    <xf numFmtId="177" fontId="25" fillId="4" borderId="54" xfId="36" applyNumberFormat="1" applyFont="1" applyFill="1" applyBorder="1" applyAlignment="1" applyProtection="1">
      <alignment horizontal="right" vertical="center" shrinkToFit="1"/>
    </xf>
    <xf numFmtId="177" fontId="25" fillId="4" borderId="0" xfId="36" applyNumberFormat="1" applyFont="1" applyFill="1" applyBorder="1" applyAlignment="1" applyProtection="1">
      <alignment horizontal="right" vertical="center" shrinkToFit="1"/>
    </xf>
    <xf numFmtId="177" fontId="25" fillId="4" borderId="92" xfId="36" applyNumberFormat="1" applyFont="1" applyFill="1" applyBorder="1" applyAlignment="1" applyProtection="1">
      <alignment horizontal="right" vertical="center" shrinkToFit="1"/>
    </xf>
    <xf numFmtId="177" fontId="25" fillId="4" borderId="93" xfId="36" applyNumberFormat="1" applyFont="1" applyFill="1" applyBorder="1" applyAlignment="1" applyProtection="1">
      <alignment horizontal="right" vertical="center" shrinkToFit="1"/>
    </xf>
    <xf numFmtId="188" fontId="25" fillId="4" borderId="93" xfId="36" applyNumberFormat="1" applyFont="1" applyFill="1" applyBorder="1" applyAlignment="1" applyProtection="1">
      <alignment horizontal="right" vertical="center" shrinkToFit="1"/>
    </xf>
    <xf numFmtId="188" fontId="25" fillId="4" borderId="0" xfId="36" applyNumberFormat="1" applyFont="1" applyFill="1" applyBorder="1" applyAlignment="1" applyProtection="1">
      <alignment horizontal="right" vertical="center" shrinkToFit="1"/>
    </xf>
    <xf numFmtId="188" fontId="25" fillId="4" borderId="53" xfId="36" applyNumberFormat="1" applyFont="1" applyFill="1" applyBorder="1" applyAlignment="1" applyProtection="1">
      <alignment horizontal="right" vertical="center" shrinkToFit="1"/>
    </xf>
    <xf numFmtId="177" fontId="25" fillId="4" borderId="113" xfId="36" applyNumberFormat="1" applyFont="1" applyFill="1" applyBorder="1" applyAlignment="1" applyProtection="1">
      <alignment horizontal="right" vertical="center" shrinkToFit="1"/>
    </xf>
    <xf numFmtId="177" fontId="25" fillId="4" borderId="31" xfId="36" applyNumberFormat="1" applyFont="1" applyFill="1" applyBorder="1" applyAlignment="1" applyProtection="1">
      <alignment horizontal="right" vertical="center" shrinkToFit="1"/>
    </xf>
    <xf numFmtId="177" fontId="25" fillId="4" borderId="112" xfId="36" applyNumberFormat="1" applyFont="1" applyFill="1" applyBorder="1" applyAlignment="1" applyProtection="1">
      <alignment horizontal="right" vertical="center" shrinkToFit="1"/>
    </xf>
    <xf numFmtId="177" fontId="25" fillId="4" borderId="114" xfId="36" applyNumberFormat="1" applyFont="1" applyFill="1" applyBorder="1" applyAlignment="1" applyProtection="1">
      <alignment horizontal="right" vertical="center" shrinkToFit="1"/>
    </xf>
    <xf numFmtId="177" fontId="25" fillId="4" borderId="115" xfId="36" applyNumberFormat="1" applyFont="1" applyFill="1" applyBorder="1" applyAlignment="1" applyProtection="1">
      <alignment horizontal="right" vertical="center" shrinkToFit="1"/>
    </xf>
    <xf numFmtId="177" fontId="25" fillId="4" borderId="116" xfId="36" applyNumberFormat="1" applyFont="1" applyFill="1" applyBorder="1" applyAlignment="1" applyProtection="1">
      <alignment horizontal="right" vertical="center" shrinkToFit="1"/>
    </xf>
    <xf numFmtId="0" fontId="25" fillId="4" borderId="37" xfId="30" applyFont="1" applyFill="1" applyBorder="1" applyProtection="1">
      <alignment vertical="center"/>
    </xf>
    <xf numFmtId="0" fontId="25" fillId="4" borderId="33" xfId="30" applyFont="1" applyFill="1" applyBorder="1" applyProtection="1">
      <alignment vertical="center"/>
    </xf>
    <xf numFmtId="0" fontId="25" fillId="4" borderId="0" xfId="30" applyFont="1" applyFill="1" applyProtection="1">
      <alignment vertical="center"/>
    </xf>
    <xf numFmtId="0" fontId="25" fillId="4" borderId="9" xfId="30" applyFont="1" applyFill="1" applyBorder="1" applyAlignment="1" applyProtection="1">
      <alignment horizontal="center" vertical="center" textRotation="255" wrapText="1"/>
    </xf>
    <xf numFmtId="0" fontId="25" fillId="4" borderId="7" xfId="30" applyFont="1" applyFill="1" applyBorder="1" applyAlignment="1" applyProtection="1">
      <alignment horizontal="center" vertical="center" textRotation="255" wrapText="1"/>
    </xf>
    <xf numFmtId="0" fontId="25" fillId="4" borderId="18" xfId="30" applyFont="1" applyFill="1" applyBorder="1" applyAlignment="1" applyProtection="1">
      <alignment horizontal="center" vertical="center" textRotation="255" wrapText="1"/>
    </xf>
    <xf numFmtId="0" fontId="25" fillId="4" borderId="9" xfId="30" applyFont="1" applyFill="1" applyBorder="1" applyAlignment="1" applyProtection="1">
      <alignment horizontal="center" vertical="top" wrapText="1"/>
    </xf>
    <xf numFmtId="0" fontId="25" fillId="4" borderId="45" xfId="30" applyFont="1" applyFill="1" applyBorder="1" applyAlignment="1" applyProtection="1">
      <alignment horizontal="center" vertical="top" wrapText="1"/>
    </xf>
    <xf numFmtId="0" fontId="25" fillId="4" borderId="30" xfId="30" applyFont="1" applyFill="1" applyBorder="1" applyAlignment="1" applyProtection="1">
      <alignment horizontal="center" vertical="top" wrapText="1"/>
    </xf>
    <xf numFmtId="0" fontId="25" fillId="4" borderId="7" xfId="30" applyFont="1" applyFill="1" applyBorder="1" applyAlignment="1" applyProtection="1">
      <alignment horizontal="center" vertical="top" wrapText="1"/>
    </xf>
    <xf numFmtId="0" fontId="25" fillId="4" borderId="0" xfId="30" applyFont="1" applyFill="1" applyBorder="1" applyAlignment="1" applyProtection="1">
      <alignment horizontal="center" vertical="top" wrapText="1"/>
    </xf>
    <xf numFmtId="0" fontId="25" fillId="4" borderId="61" xfId="30" applyFont="1" applyFill="1" applyBorder="1" applyAlignment="1" applyProtection="1">
      <alignment horizontal="center" vertical="top" wrapText="1"/>
    </xf>
    <xf numFmtId="0" fontId="25" fillId="4" borderId="18" xfId="30" applyFont="1" applyFill="1" applyBorder="1" applyAlignment="1" applyProtection="1">
      <alignment horizontal="center" vertical="top" wrapText="1"/>
    </xf>
    <xf numFmtId="0" fontId="25" fillId="4" borderId="37" xfId="30" applyFont="1" applyFill="1" applyBorder="1" applyAlignment="1" applyProtection="1">
      <alignment horizontal="center" vertical="top" wrapText="1"/>
    </xf>
    <xf numFmtId="177" fontId="25" fillId="4" borderId="135" xfId="36" applyNumberFormat="1" applyFont="1" applyFill="1" applyBorder="1" applyAlignment="1" applyProtection="1">
      <alignment horizontal="right" vertical="center" shrinkToFit="1"/>
    </xf>
    <xf numFmtId="177" fontId="25" fillId="4" borderId="94" xfId="36" applyNumberFormat="1" applyFont="1" applyFill="1" applyBorder="1" applyAlignment="1" applyProtection="1">
      <alignment horizontal="right" vertical="center" shrinkToFit="1"/>
    </xf>
    <xf numFmtId="188" fontId="25" fillId="4" borderId="114" xfId="36" applyNumberFormat="1" applyFont="1" applyFill="1" applyBorder="1" applyAlignment="1" applyProtection="1">
      <alignment horizontal="right" vertical="center" shrinkToFit="1"/>
    </xf>
    <xf numFmtId="188" fontId="25" fillId="4" borderId="115" xfId="36" applyNumberFormat="1" applyFont="1" applyFill="1" applyBorder="1" applyAlignment="1" applyProtection="1">
      <alignment horizontal="right" vertical="center" shrinkToFit="1"/>
    </xf>
    <xf numFmtId="188" fontId="25" fillId="4" borderId="134" xfId="36" applyNumberFormat="1" applyFont="1" applyFill="1" applyBorder="1" applyAlignment="1" applyProtection="1">
      <alignment horizontal="right" vertical="center" shrinkToFit="1"/>
    </xf>
    <xf numFmtId="0" fontId="25" fillId="4" borderId="27" xfId="36" applyFont="1" applyFill="1" applyBorder="1" applyAlignment="1" applyProtection="1">
      <alignment horizontal="center" vertical="center"/>
    </xf>
    <xf numFmtId="0" fontId="25" fillId="4" borderId="31" xfId="36" applyFont="1" applyFill="1" applyBorder="1" applyAlignment="1" applyProtection="1">
      <alignment horizontal="center" vertical="center"/>
    </xf>
    <xf numFmtId="0" fontId="25" fillId="4" borderId="66" xfId="36" applyFont="1" applyFill="1" applyBorder="1" applyAlignment="1" applyProtection="1">
      <alignment horizontal="center" vertical="center"/>
    </xf>
    <xf numFmtId="0" fontId="25" fillId="4" borderId="31" xfId="30" applyFont="1" applyFill="1" applyBorder="1" applyAlignment="1" applyProtection="1">
      <alignment horizontal="center" vertical="center" wrapText="1"/>
    </xf>
    <xf numFmtId="0" fontId="27" fillId="4" borderId="32" xfId="30" applyFont="1" applyFill="1" applyBorder="1" applyAlignment="1" applyProtection="1">
      <alignment horizontal="center" vertical="center"/>
    </xf>
    <xf numFmtId="0" fontId="25" fillId="4" borderId="26" xfId="30" applyFont="1" applyFill="1" applyBorder="1" applyProtection="1">
      <alignment vertical="center"/>
    </xf>
    <xf numFmtId="177" fontId="25" fillId="4" borderId="27" xfId="36" applyNumberFormat="1" applyFont="1" applyFill="1" applyBorder="1" applyAlignment="1" applyProtection="1">
      <alignment horizontal="right" vertical="center" shrinkToFit="1"/>
    </xf>
    <xf numFmtId="177" fontId="25" fillId="4" borderId="26" xfId="36" applyNumberFormat="1" applyFont="1" applyFill="1" applyBorder="1" applyAlignment="1" applyProtection="1">
      <alignment horizontal="right" vertical="center" shrinkToFit="1"/>
    </xf>
    <xf numFmtId="177" fontId="25" fillId="4" borderId="37" xfId="36" applyNumberFormat="1" applyFont="1" applyFill="1" applyBorder="1" applyAlignment="1" applyProtection="1">
      <alignment horizontal="right" vertical="center" shrinkToFit="1"/>
    </xf>
    <xf numFmtId="177" fontId="25" fillId="4" borderId="90" xfId="36" applyNumberFormat="1" applyFont="1" applyFill="1" applyBorder="1" applyAlignment="1" applyProtection="1">
      <alignment horizontal="right" vertical="center" shrinkToFit="1"/>
    </xf>
    <xf numFmtId="177" fontId="25" fillId="4" borderId="91" xfId="36" applyNumberFormat="1" applyFont="1" applyFill="1" applyBorder="1" applyAlignment="1" applyProtection="1">
      <alignment horizontal="right" vertical="center" shrinkToFit="1"/>
    </xf>
    <xf numFmtId="188" fontId="25" fillId="4" borderId="91" xfId="36" applyNumberFormat="1" applyFont="1" applyFill="1" applyBorder="1" applyAlignment="1" applyProtection="1">
      <alignment horizontal="right" vertical="center" shrinkToFit="1"/>
    </xf>
    <xf numFmtId="188" fontId="25" fillId="4" borderId="37" xfId="36" applyNumberFormat="1" applyFont="1" applyFill="1" applyBorder="1" applyAlignment="1" applyProtection="1">
      <alignment horizontal="right" vertical="center" shrinkToFit="1"/>
    </xf>
    <xf numFmtId="188" fontId="25" fillId="4" borderId="68" xfId="36" applyNumberFormat="1" applyFont="1" applyFill="1" applyBorder="1" applyAlignment="1" applyProtection="1">
      <alignment horizontal="right" vertical="center" shrinkToFit="1"/>
    </xf>
    <xf numFmtId="0" fontId="25" fillId="4" borderId="26" xfId="30" applyFont="1" applyFill="1" applyBorder="1" applyAlignment="1" applyProtection="1">
      <alignment vertical="center"/>
    </xf>
    <xf numFmtId="0" fontId="25" fillId="4" borderId="37" xfId="30" applyFont="1" applyFill="1" applyBorder="1" applyAlignment="1" applyProtection="1">
      <alignment vertical="center"/>
    </xf>
    <xf numFmtId="0" fontId="25" fillId="4" borderId="33" xfId="30" applyFont="1" applyFill="1" applyBorder="1" applyAlignment="1" applyProtection="1">
      <alignment vertical="center"/>
    </xf>
    <xf numFmtId="0" fontId="25" fillId="4" borderId="54" xfId="36" applyFont="1" applyFill="1" applyBorder="1" applyAlignment="1" applyProtection="1">
      <alignment horizontal="left" vertical="center" shrinkToFit="1"/>
    </xf>
    <xf numFmtId="0" fontId="25" fillId="4" borderId="0" xfId="36" applyFont="1" applyFill="1" applyBorder="1" applyAlignment="1" applyProtection="1">
      <alignment horizontal="left" vertical="center" shrinkToFit="1"/>
    </xf>
    <xf numFmtId="0" fontId="25" fillId="4" borderId="61" xfId="36" applyFont="1" applyFill="1" applyBorder="1" applyAlignment="1" applyProtection="1">
      <alignment horizontal="left" vertical="center" shrinkToFit="1"/>
    </xf>
    <xf numFmtId="0" fontId="25" fillId="4" borderId="54" xfId="30" applyFont="1" applyFill="1" applyBorder="1" applyAlignment="1" applyProtection="1">
      <alignment vertical="center" shrinkToFit="1"/>
    </xf>
    <xf numFmtId="0" fontId="25" fillId="4" borderId="0" xfId="30" applyFont="1" applyFill="1" applyBorder="1" applyAlignment="1" applyProtection="1">
      <alignment vertical="center" shrinkToFit="1"/>
    </xf>
    <xf numFmtId="0" fontId="25" fillId="4" borderId="61" xfId="30" applyFont="1" applyFill="1" applyBorder="1" applyAlignment="1" applyProtection="1">
      <alignment vertical="center" shrinkToFit="1"/>
    </xf>
    <xf numFmtId="0" fontId="25" fillId="4" borderId="28" xfId="30" applyFont="1" applyFill="1" applyBorder="1" applyAlignment="1" applyProtection="1">
      <alignment horizontal="center" vertical="center" wrapText="1"/>
    </xf>
    <xf numFmtId="0" fontId="25" fillId="4" borderId="45" xfId="30" applyFont="1" applyFill="1" applyBorder="1" applyAlignment="1" applyProtection="1">
      <alignment horizontal="center" vertical="center" wrapText="1"/>
    </xf>
    <xf numFmtId="0" fontId="25" fillId="4" borderId="30" xfId="30" applyFont="1" applyFill="1" applyBorder="1" applyAlignment="1" applyProtection="1">
      <alignment horizontal="center" vertical="center" wrapText="1"/>
    </xf>
    <xf numFmtId="0" fontId="25" fillId="4" borderId="54" xfId="30" applyFont="1" applyFill="1" applyBorder="1" applyAlignment="1" applyProtection="1">
      <alignment horizontal="center" vertical="center" wrapText="1"/>
    </xf>
    <xf numFmtId="0" fontId="25" fillId="4" borderId="0" xfId="30" applyFont="1" applyFill="1" applyBorder="1" applyAlignment="1" applyProtection="1">
      <alignment horizontal="center" vertical="center" wrapText="1"/>
    </xf>
    <xf numFmtId="0" fontId="25" fillId="4" borderId="61" xfId="30" applyFont="1" applyFill="1" applyBorder="1" applyAlignment="1" applyProtection="1">
      <alignment horizontal="center" vertical="center" wrapText="1"/>
    </xf>
    <xf numFmtId="0" fontId="25" fillId="4" borderId="37" xfId="30" applyFont="1" applyFill="1" applyBorder="1" applyAlignment="1" applyProtection="1">
      <alignment horizontal="center" vertical="center" wrapText="1"/>
    </xf>
    <xf numFmtId="0" fontId="25" fillId="4" borderId="33" xfId="30" applyFont="1" applyFill="1" applyBorder="1" applyAlignment="1" applyProtection="1">
      <alignment horizontal="center" vertical="center" wrapText="1"/>
    </xf>
    <xf numFmtId="0" fontId="25" fillId="4" borderId="28" xfId="36" applyFont="1" applyFill="1" applyBorder="1" applyAlignment="1" applyProtection="1">
      <alignment horizontal="left" vertical="center" shrinkToFit="1"/>
    </xf>
    <xf numFmtId="0" fontId="25" fillId="4" borderId="45" xfId="36" applyFont="1" applyFill="1" applyBorder="1" applyAlignment="1" applyProtection="1">
      <alignment horizontal="left" vertical="center" shrinkToFit="1"/>
    </xf>
    <xf numFmtId="0" fontId="25" fillId="4" borderId="30" xfId="36" applyFont="1" applyFill="1" applyBorder="1" applyAlignment="1" applyProtection="1">
      <alignment horizontal="left" vertical="center" shrinkToFit="1"/>
    </xf>
    <xf numFmtId="188" fontId="25" fillId="4" borderId="136" xfId="36" applyNumberFormat="1" applyFont="1" applyFill="1" applyBorder="1" applyAlignment="1" applyProtection="1">
      <alignment horizontal="right" vertical="center" shrinkToFit="1"/>
    </xf>
    <xf numFmtId="188" fontId="25" fillId="4" borderId="34" xfId="36" applyNumberFormat="1" applyFont="1" applyFill="1" applyBorder="1" applyAlignment="1" applyProtection="1">
      <alignment horizontal="right" vertical="center" shrinkToFit="1"/>
    </xf>
    <xf numFmtId="188" fontId="25" fillId="4" borderId="129" xfId="36" applyNumberFormat="1" applyFont="1" applyFill="1" applyBorder="1" applyAlignment="1" applyProtection="1">
      <alignment horizontal="right" vertical="center" shrinkToFit="1"/>
    </xf>
    <xf numFmtId="188" fontId="25" fillId="4" borderId="130" xfId="36" applyNumberFormat="1" applyFont="1" applyFill="1" applyBorder="1" applyAlignment="1" applyProtection="1">
      <alignment horizontal="right" vertical="center" shrinkToFit="1"/>
    </xf>
    <xf numFmtId="188" fontId="25" fillId="4" borderId="109" xfId="36" applyNumberFormat="1" applyFont="1" applyFill="1" applyBorder="1" applyAlignment="1" applyProtection="1">
      <alignment horizontal="right" vertical="center" shrinkToFit="1"/>
    </xf>
    <xf numFmtId="188" fontId="25" fillId="4" borderId="110" xfId="36" applyNumberFormat="1" applyFont="1" applyFill="1" applyBorder="1" applyAlignment="1" applyProtection="1">
      <alignment horizontal="right" vertical="center" shrinkToFit="1"/>
    </xf>
    <xf numFmtId="188" fontId="25" fillId="4" borderId="131" xfId="36" applyNumberFormat="1" applyFont="1" applyFill="1" applyBorder="1" applyAlignment="1" applyProtection="1">
      <alignment horizontal="right" vertical="center" shrinkToFit="1"/>
    </xf>
    <xf numFmtId="0" fontId="25" fillId="4" borderId="13" xfId="30" applyFont="1" applyFill="1" applyBorder="1" applyAlignment="1" applyProtection="1">
      <alignment horizontal="left" vertical="center" wrapText="1"/>
    </xf>
    <xf numFmtId="0" fontId="25" fillId="4" borderId="64" xfId="30" applyFont="1" applyFill="1" applyBorder="1" applyAlignment="1" applyProtection="1">
      <alignment horizontal="left" vertical="center"/>
    </xf>
    <xf numFmtId="0" fontId="25" fillId="4" borderId="70" xfId="30" applyFont="1" applyFill="1" applyBorder="1" applyAlignment="1" applyProtection="1">
      <alignment horizontal="left" vertical="center"/>
    </xf>
    <xf numFmtId="177" fontId="25" fillId="4" borderId="132" xfId="36" applyNumberFormat="1" applyFont="1" applyFill="1" applyBorder="1" applyAlignment="1" applyProtection="1">
      <alignment horizontal="right" vertical="center" shrinkToFit="1"/>
    </xf>
    <xf numFmtId="177" fontId="25" fillId="4" borderId="133" xfId="36" applyNumberFormat="1" applyFont="1" applyFill="1" applyBorder="1" applyAlignment="1" applyProtection="1">
      <alignment horizontal="right" vertical="center" shrinkToFit="1"/>
    </xf>
    <xf numFmtId="0" fontId="25" fillId="4" borderId="72" xfId="30" applyFont="1" applyFill="1" applyBorder="1" applyAlignment="1" applyProtection="1">
      <alignment horizontal="center" vertical="center"/>
    </xf>
    <xf numFmtId="0" fontId="25" fillId="4" borderId="73" xfId="30" applyFont="1" applyFill="1" applyBorder="1" applyAlignment="1" applyProtection="1">
      <alignment horizontal="center" vertical="center"/>
    </xf>
    <xf numFmtId="0" fontId="25" fillId="4" borderId="81" xfId="30" applyFont="1" applyFill="1" applyBorder="1" applyAlignment="1" applyProtection="1">
      <alignment horizontal="center" vertical="center"/>
    </xf>
    <xf numFmtId="0" fontId="25" fillId="4" borderId="51" xfId="30" applyFont="1" applyFill="1" applyBorder="1" applyAlignment="1" applyProtection="1">
      <alignment horizontal="center" vertical="center" wrapText="1"/>
    </xf>
    <xf numFmtId="0" fontId="25" fillId="4" borderId="69" xfId="30" applyFont="1" applyFill="1" applyBorder="1" applyAlignment="1" applyProtection="1">
      <alignment horizontal="center" vertical="center" wrapText="1"/>
    </xf>
    <xf numFmtId="176" fontId="25" fillId="4" borderId="28" xfId="36" applyNumberFormat="1" applyFont="1" applyFill="1" applyBorder="1" applyAlignment="1" applyProtection="1">
      <alignment horizontal="right" vertical="center" shrinkToFit="1"/>
    </xf>
    <xf numFmtId="176" fontId="25" fillId="4" borderId="45" xfId="36" applyNumberFormat="1" applyFont="1" applyFill="1" applyBorder="1" applyAlignment="1" applyProtection="1">
      <alignment horizontal="right" vertical="center" shrinkToFit="1"/>
    </xf>
    <xf numFmtId="176" fontId="25" fillId="4" borderId="67" xfId="36" applyNumberFormat="1" applyFont="1" applyFill="1" applyBorder="1" applyAlignment="1" applyProtection="1">
      <alignment horizontal="right" vertical="center" shrinkToFit="1"/>
    </xf>
    <xf numFmtId="0" fontId="25" fillId="4" borderId="71" xfId="30" applyFont="1" applyFill="1" applyBorder="1" applyProtection="1">
      <alignment vertical="center"/>
    </xf>
    <xf numFmtId="0" fontId="25" fillId="4" borderId="51" xfId="30" applyFont="1" applyFill="1" applyBorder="1" applyProtection="1">
      <alignment vertical="center"/>
    </xf>
    <xf numFmtId="0" fontId="25" fillId="4" borderId="69" xfId="30" applyFont="1" applyFill="1" applyBorder="1" applyProtection="1">
      <alignment vertical="center"/>
    </xf>
    <xf numFmtId="177" fontId="25" fillId="4" borderId="125" xfId="36" applyNumberFormat="1" applyFont="1" applyFill="1" applyBorder="1" applyAlignment="1" applyProtection="1">
      <alignment horizontal="right" vertical="center" shrinkToFit="1"/>
    </xf>
    <xf numFmtId="177" fontId="25" fillId="4" borderId="126" xfId="36" applyNumberFormat="1" applyFont="1" applyFill="1" applyBorder="1" applyAlignment="1" applyProtection="1">
      <alignment horizontal="right" vertical="center" shrinkToFit="1"/>
    </xf>
    <xf numFmtId="188" fontId="25" fillId="4" borderId="126" xfId="36" applyNumberFormat="1" applyFont="1" applyFill="1" applyBorder="1" applyAlignment="1" applyProtection="1">
      <alignment horizontal="right" vertical="center" shrinkToFit="1"/>
    </xf>
    <xf numFmtId="188" fontId="25" fillId="4" borderId="127" xfId="36" applyNumberFormat="1" applyFont="1" applyFill="1" applyBorder="1" applyAlignment="1" applyProtection="1">
      <alignment horizontal="right" vertical="center" shrinkToFit="1"/>
    </xf>
    <xf numFmtId="176" fontId="25" fillId="4" borderId="30" xfId="36" applyNumberFormat="1" applyFont="1" applyFill="1" applyBorder="1" applyAlignment="1" applyProtection="1">
      <alignment horizontal="right" vertical="center" shrinkToFit="1"/>
    </xf>
    <xf numFmtId="0" fontId="25" fillId="4" borderId="82" xfId="30" applyFont="1" applyFill="1" applyBorder="1" applyAlignment="1" applyProtection="1">
      <alignment horizontal="center" vertical="center"/>
    </xf>
    <xf numFmtId="0" fontId="25" fillId="4" borderId="74" xfId="30" applyFont="1" applyFill="1" applyBorder="1" applyAlignment="1" applyProtection="1">
      <alignment horizontal="center" vertical="center"/>
    </xf>
    <xf numFmtId="0" fontId="25" fillId="4" borderId="7" xfId="30" applyFont="1" applyFill="1" applyBorder="1" applyProtection="1">
      <alignment vertical="center"/>
    </xf>
    <xf numFmtId="189" fontId="25" fillId="4" borderId="54" xfId="36" applyNumberFormat="1" applyFont="1" applyFill="1" applyBorder="1" applyAlignment="1" applyProtection="1">
      <alignment horizontal="right" vertical="center" shrinkToFit="1"/>
    </xf>
    <xf numFmtId="189" fontId="25" fillId="4" borderId="0" xfId="36" applyNumberFormat="1" applyFont="1" applyFill="1" applyBorder="1" applyAlignment="1" applyProtection="1">
      <alignment horizontal="right" vertical="center" shrinkToFit="1"/>
    </xf>
    <xf numFmtId="189" fontId="25" fillId="4" borderId="61" xfId="36" applyNumberFormat="1" applyFont="1" applyFill="1" applyBorder="1" applyAlignment="1" applyProtection="1">
      <alignment horizontal="right" vertical="center" shrinkToFit="1"/>
    </xf>
    <xf numFmtId="189" fontId="25" fillId="4" borderId="0" xfId="36" applyNumberFormat="1" applyFont="1" applyFill="1" applyAlignment="1" applyProtection="1">
      <alignment horizontal="right" vertical="center" shrinkToFit="1"/>
    </xf>
    <xf numFmtId="189" fontId="25" fillId="4" borderId="53" xfId="36" applyNumberFormat="1" applyFont="1" applyFill="1" applyBorder="1" applyAlignment="1" applyProtection="1">
      <alignment horizontal="right" vertical="center" shrinkToFit="1"/>
    </xf>
    <xf numFmtId="0" fontId="25" fillId="4" borderId="0" xfId="30" applyFont="1" applyFill="1" applyBorder="1" applyAlignment="1" applyProtection="1">
      <alignment horizontal="right" vertical="center" wrapText="1"/>
    </xf>
    <xf numFmtId="0" fontId="25" fillId="4" borderId="0" xfId="30" applyFont="1" applyFill="1" applyBorder="1" applyAlignment="1" applyProtection="1">
      <alignment horizontal="right" vertical="center"/>
    </xf>
    <xf numFmtId="0" fontId="25" fillId="4" borderId="61" xfId="30" applyFont="1" applyFill="1" applyBorder="1" applyAlignment="1" applyProtection="1">
      <alignment horizontal="right" vertical="center"/>
    </xf>
    <xf numFmtId="188" fontId="25" fillId="4" borderId="120" xfId="36" applyNumberFormat="1" applyFont="1" applyFill="1" applyBorder="1" applyAlignment="1" applyProtection="1">
      <alignment horizontal="right" vertical="center" shrinkToFit="1"/>
    </xf>
    <xf numFmtId="188" fontId="25" fillId="4" borderId="121" xfId="36" applyNumberFormat="1" applyFont="1" applyFill="1" applyBorder="1" applyAlignment="1" applyProtection="1">
      <alignment horizontal="right" vertical="center" shrinkToFit="1"/>
    </xf>
    <xf numFmtId="188" fontId="25" fillId="4" borderId="122" xfId="36" applyNumberFormat="1" applyFont="1" applyFill="1" applyBorder="1" applyAlignment="1" applyProtection="1">
      <alignment horizontal="right" vertical="center" shrinkToFit="1"/>
    </xf>
    <xf numFmtId="176" fontId="25" fillId="4" borderId="54" xfId="36" applyNumberFormat="1" applyFont="1" applyFill="1" applyBorder="1" applyAlignment="1" applyProtection="1">
      <alignment horizontal="right" vertical="center" shrinkToFit="1"/>
    </xf>
    <xf numFmtId="176" fontId="25" fillId="4" borderId="0" xfId="36" applyNumberFormat="1" applyFont="1" applyFill="1" applyBorder="1" applyAlignment="1" applyProtection="1">
      <alignment horizontal="right" vertical="center" shrinkToFit="1"/>
    </xf>
    <xf numFmtId="176" fontId="25" fillId="4" borderId="61" xfId="36" applyNumberFormat="1" applyFont="1" applyFill="1" applyBorder="1" applyAlignment="1" applyProtection="1">
      <alignment horizontal="right" vertical="center" shrinkToFit="1"/>
    </xf>
    <xf numFmtId="176" fontId="25" fillId="4" borderId="0" xfId="36" applyNumberFormat="1" applyFont="1" applyFill="1" applyAlignment="1" applyProtection="1">
      <alignment horizontal="right" vertical="center" shrinkToFit="1"/>
    </xf>
    <xf numFmtId="176" fontId="25" fillId="4" borderId="53"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left" vertical="center"/>
    </xf>
    <xf numFmtId="0" fontId="25" fillId="4" borderId="45" xfId="30" applyFont="1" applyFill="1" applyBorder="1" applyAlignment="1" applyProtection="1">
      <alignment horizontal="left" vertical="center"/>
    </xf>
    <xf numFmtId="0" fontId="25" fillId="4" borderId="45" xfId="30" applyFont="1" applyFill="1" applyBorder="1" applyAlignment="1" applyProtection="1">
      <alignment horizontal="right" vertical="center"/>
    </xf>
    <xf numFmtId="0" fontId="25" fillId="4" borderId="30" xfId="30" applyFont="1" applyFill="1" applyBorder="1" applyAlignment="1" applyProtection="1">
      <alignment horizontal="right" vertical="center"/>
    </xf>
    <xf numFmtId="189" fontId="25" fillId="4" borderId="71" xfId="36" applyNumberFormat="1" applyFont="1" applyFill="1" applyBorder="1" applyAlignment="1" applyProtection="1">
      <alignment horizontal="right" vertical="center" shrinkToFit="1"/>
    </xf>
    <xf numFmtId="189" fontId="25" fillId="4" borderId="51" xfId="36" applyNumberFormat="1" applyFont="1" applyFill="1" applyBorder="1" applyAlignment="1" applyProtection="1">
      <alignment horizontal="right" vertical="center" shrinkToFit="1"/>
    </xf>
    <xf numFmtId="189" fontId="25" fillId="4" borderId="69" xfId="36" applyNumberFormat="1" applyFont="1" applyFill="1" applyBorder="1" applyAlignment="1" applyProtection="1">
      <alignment horizontal="right" vertical="center" shrinkToFit="1"/>
    </xf>
    <xf numFmtId="189" fontId="25" fillId="4" borderId="100" xfId="36" applyNumberFormat="1" applyFont="1" applyFill="1" applyBorder="1" applyAlignment="1" applyProtection="1">
      <alignment horizontal="right" vertical="center" shrinkToFit="1"/>
    </xf>
    <xf numFmtId="189" fontId="25" fillId="4" borderId="101" xfId="36" applyNumberFormat="1" applyFont="1" applyFill="1" applyBorder="1" applyAlignment="1" applyProtection="1">
      <alignment horizontal="right" vertical="center" shrinkToFit="1"/>
    </xf>
    <xf numFmtId="189" fontId="25" fillId="4" borderId="102" xfId="36" applyNumberFormat="1" applyFont="1" applyFill="1" applyBorder="1" applyAlignment="1" applyProtection="1">
      <alignment horizontal="right" vertical="center" shrinkToFit="1"/>
    </xf>
    <xf numFmtId="0" fontId="27" fillId="4" borderId="18" xfId="30" applyFont="1" applyFill="1" applyBorder="1" applyAlignment="1" applyProtection="1">
      <alignment horizontal="left" vertical="center"/>
    </xf>
    <xf numFmtId="0" fontId="25" fillId="4" borderId="37" xfId="30" applyFont="1" applyFill="1" applyBorder="1" applyAlignment="1" applyProtection="1">
      <alignment horizontal="left" vertical="center"/>
    </xf>
    <xf numFmtId="0" fontId="25" fillId="4" borderId="37" xfId="30" applyFont="1" applyFill="1" applyBorder="1" applyAlignment="1" applyProtection="1">
      <alignment horizontal="right" vertical="center" wrapText="1"/>
    </xf>
    <xf numFmtId="0" fontId="25" fillId="4" borderId="37" xfId="30" applyFont="1" applyFill="1" applyBorder="1" applyAlignment="1" applyProtection="1">
      <alignment horizontal="right" vertical="center"/>
    </xf>
    <xf numFmtId="0" fontId="25" fillId="4" borderId="33" xfId="30" applyFont="1" applyFill="1" applyBorder="1" applyAlignment="1" applyProtection="1">
      <alignment horizontal="right" vertical="center"/>
    </xf>
    <xf numFmtId="188" fontId="25" fillId="4" borderId="103" xfId="36" applyNumberFormat="1" applyFont="1" applyFill="1" applyBorder="1" applyAlignment="1" applyProtection="1">
      <alignment horizontal="right" vertical="center" shrinkToFit="1"/>
    </xf>
    <xf numFmtId="188" fontId="25" fillId="4" borderId="104" xfId="36" applyNumberFormat="1" applyFont="1" applyFill="1" applyBorder="1" applyAlignment="1" applyProtection="1">
      <alignment horizontal="right" vertical="center" shrinkToFit="1"/>
    </xf>
    <xf numFmtId="188" fontId="25" fillId="4" borderId="105" xfId="36" applyNumberFormat="1" applyFont="1" applyFill="1" applyBorder="1" applyAlignment="1" applyProtection="1">
      <alignment horizontal="right" vertical="center" shrinkToFit="1"/>
    </xf>
    <xf numFmtId="177" fontId="25" fillId="4" borderId="28" xfId="35" applyNumberFormat="1" applyFont="1" applyFill="1" applyBorder="1" applyAlignment="1" applyProtection="1">
      <alignment horizontal="right" vertical="center" shrinkToFit="1"/>
    </xf>
    <xf numFmtId="177" fontId="25" fillId="4" borderId="45" xfId="35" applyNumberFormat="1" applyFont="1" applyFill="1" applyBorder="1" applyAlignment="1" applyProtection="1">
      <alignment horizontal="right" vertical="center" shrinkToFit="1"/>
    </xf>
    <xf numFmtId="177" fontId="25" fillId="4" borderId="98" xfId="35" applyNumberFormat="1" applyFont="1" applyFill="1" applyBorder="1" applyAlignment="1" applyProtection="1">
      <alignment horizontal="right" vertical="center" shrinkToFit="1"/>
    </xf>
    <xf numFmtId="177" fontId="25" fillId="4" borderId="97" xfId="35" applyNumberFormat="1" applyFont="1" applyFill="1" applyBorder="1" applyAlignment="1" applyProtection="1">
      <alignment horizontal="right" vertical="center" shrinkToFit="1"/>
    </xf>
    <xf numFmtId="188" fontId="25" fillId="4" borderId="106" xfId="36" applyNumberFormat="1" applyFont="1" applyFill="1" applyBorder="1" applyAlignment="1" applyProtection="1">
      <alignment horizontal="right" vertical="center" shrinkToFit="1"/>
    </xf>
    <xf numFmtId="188" fontId="25" fillId="4" borderId="107" xfId="36" applyNumberFormat="1" applyFont="1" applyFill="1" applyBorder="1" applyAlignment="1" applyProtection="1">
      <alignment horizontal="right" vertical="center" shrinkToFit="1"/>
    </xf>
    <xf numFmtId="188" fontId="25" fillId="4" borderId="108" xfId="36" applyNumberFormat="1" applyFont="1" applyFill="1" applyBorder="1" applyAlignment="1" applyProtection="1">
      <alignment horizontal="right" vertical="center" shrinkToFit="1"/>
    </xf>
    <xf numFmtId="188" fontId="25" fillId="4" borderId="111"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left" vertical="center" wrapText="1"/>
    </xf>
    <xf numFmtId="0" fontId="25" fillId="4" borderId="45" xfId="30" applyFont="1" applyFill="1" applyBorder="1" applyAlignment="1" applyProtection="1">
      <alignment horizontal="left" vertical="center" wrapText="1"/>
    </xf>
    <xf numFmtId="0" fontId="25" fillId="4" borderId="50" xfId="30" applyFont="1" applyFill="1" applyBorder="1" applyAlignment="1" applyProtection="1">
      <alignment horizontal="left" vertical="center" wrapText="1"/>
    </xf>
    <xf numFmtId="0" fontId="25" fillId="4" borderId="51" xfId="30" applyFont="1" applyFill="1" applyBorder="1" applyAlignment="1" applyProtection="1">
      <alignment horizontal="left" vertical="center" wrapText="1"/>
    </xf>
    <xf numFmtId="0" fontId="25" fillId="4" borderId="45" xfId="30" applyFont="1" applyFill="1" applyBorder="1" applyAlignment="1" applyProtection="1">
      <alignment horizontal="center" vertical="center"/>
    </xf>
    <xf numFmtId="0" fontId="25" fillId="4" borderId="30" xfId="30" applyFont="1" applyFill="1" applyBorder="1" applyAlignment="1" applyProtection="1">
      <alignment horizontal="center" vertical="center"/>
    </xf>
    <xf numFmtId="188" fontId="25" fillId="4" borderId="27" xfId="36" applyNumberFormat="1" applyFont="1" applyFill="1" applyBorder="1" applyAlignment="1" applyProtection="1">
      <alignment horizontal="right" vertical="center" shrinkToFit="1"/>
    </xf>
    <xf numFmtId="188" fontId="25" fillId="4" borderId="31" xfId="36" applyNumberFormat="1" applyFont="1" applyFill="1" applyBorder="1" applyAlignment="1" applyProtection="1">
      <alignment horizontal="right" vertical="center" shrinkToFit="1"/>
    </xf>
    <xf numFmtId="188" fontId="25" fillId="4" borderId="112" xfId="36" applyNumberFormat="1" applyFont="1" applyFill="1" applyBorder="1" applyAlignment="1" applyProtection="1">
      <alignment horizontal="right" vertical="center" shrinkToFit="1"/>
    </xf>
    <xf numFmtId="188" fontId="25" fillId="4" borderId="113" xfId="36" applyNumberFormat="1" applyFont="1" applyFill="1" applyBorder="1" applyAlignment="1" applyProtection="1">
      <alignment horizontal="right" vertical="center" shrinkToFit="1"/>
    </xf>
    <xf numFmtId="188" fontId="25" fillId="4" borderId="116" xfId="36" applyNumberFormat="1" applyFont="1" applyFill="1" applyBorder="1" applyAlignment="1" applyProtection="1">
      <alignment horizontal="right" vertical="center" shrinkToFit="1"/>
    </xf>
    <xf numFmtId="0" fontId="25" fillId="4" borderId="51" xfId="30" applyFont="1" applyFill="1" applyBorder="1" applyAlignment="1" applyProtection="1">
      <alignment horizontal="center" vertical="center"/>
    </xf>
    <xf numFmtId="0" fontId="25" fillId="4" borderId="69" xfId="30" applyFont="1" applyFill="1" applyBorder="1" applyAlignment="1" applyProtection="1">
      <alignment horizontal="center" vertical="center"/>
    </xf>
    <xf numFmtId="188" fontId="25" fillId="4" borderId="117" xfId="36" applyNumberFormat="1" applyFont="1" applyFill="1" applyBorder="1" applyAlignment="1" applyProtection="1">
      <alignment horizontal="right" vertical="center" shrinkToFit="1"/>
    </xf>
    <xf numFmtId="188" fontId="25" fillId="4" borderId="64" xfId="36" applyNumberFormat="1" applyFont="1" applyFill="1" applyBorder="1" applyAlignment="1" applyProtection="1">
      <alignment horizontal="right" vertical="center" shrinkToFit="1"/>
    </xf>
    <xf numFmtId="188" fontId="25" fillId="4" borderId="118" xfId="36" applyNumberFormat="1" applyFont="1" applyFill="1" applyBorder="1" applyAlignment="1" applyProtection="1">
      <alignment horizontal="right" vertical="center" shrinkToFit="1"/>
    </xf>
    <xf numFmtId="0" fontId="25" fillId="4" borderId="50" xfId="30" applyFont="1" applyFill="1" applyBorder="1" applyProtection="1">
      <alignment vertical="center"/>
    </xf>
    <xf numFmtId="178" fontId="9" fillId="0" borderId="27" xfId="31" applyNumberFormat="1" applyFont="1" applyFill="1" applyBorder="1" applyAlignment="1">
      <alignment vertical="center"/>
    </xf>
    <xf numFmtId="178" fontId="9" fillId="0" borderId="31" xfId="31" applyNumberFormat="1" applyFont="1" applyFill="1" applyBorder="1" applyAlignment="1">
      <alignment vertical="center"/>
    </xf>
    <xf numFmtId="178" fontId="9" fillId="0" borderId="32" xfId="31" applyNumberFormat="1" applyFont="1" applyFill="1" applyBorder="1" applyAlignment="1">
      <alignment vertical="center"/>
    </xf>
    <xf numFmtId="0" fontId="1" fillId="4" borderId="24" xfId="31" applyFont="1" applyFill="1" applyBorder="1" applyAlignment="1">
      <alignment horizontal="center" vertical="center" wrapText="1"/>
    </xf>
    <xf numFmtId="0" fontId="1" fillId="4" borderId="24" xfId="31" applyFont="1" applyFill="1" applyBorder="1" applyAlignment="1">
      <alignment horizontal="center" vertical="center"/>
    </xf>
    <xf numFmtId="179" fontId="3" fillId="4" borderId="27" xfId="32" applyNumberFormat="1" applyFont="1" applyFill="1" applyBorder="1" applyAlignment="1">
      <alignment horizontal="left" vertical="center" wrapText="1"/>
    </xf>
    <xf numFmtId="179" fontId="3" fillId="4" borderId="31" xfId="32" applyNumberFormat="1" applyFont="1" applyFill="1" applyBorder="1" applyAlignment="1">
      <alignment horizontal="left" vertical="center" wrapText="1"/>
    </xf>
    <xf numFmtId="179" fontId="3" fillId="4" borderId="32" xfId="32" applyNumberFormat="1" applyFont="1" applyFill="1" applyBorder="1" applyAlignment="1">
      <alignment horizontal="left" vertical="center" wrapText="1"/>
    </xf>
    <xf numFmtId="0" fontId="3" fillId="4" borderId="27" xfId="32" applyFont="1" applyFill="1" applyBorder="1" applyAlignment="1">
      <alignment horizontal="left" vertical="center"/>
    </xf>
    <xf numFmtId="0" fontId="3" fillId="4" borderId="31" xfId="32" applyFont="1" applyFill="1" applyBorder="1" applyAlignment="1">
      <alignment horizontal="left" vertical="center"/>
    </xf>
    <xf numFmtId="0" fontId="3" fillId="4" borderId="32" xfId="32" applyFont="1" applyFill="1" applyBorder="1" applyAlignment="1">
      <alignment horizontal="left" vertical="center"/>
    </xf>
    <xf numFmtId="178" fontId="9" fillId="0" borderId="11" xfId="33" applyNumberFormat="1" applyFont="1" applyBorder="1" applyAlignment="1">
      <alignment horizontal="center" vertical="center" wrapText="1"/>
    </xf>
    <xf numFmtId="178" fontId="9" fillId="0" borderId="34" xfId="33" applyNumberFormat="1" applyFont="1" applyBorder="1" applyAlignment="1">
      <alignment horizontal="center" vertical="center" wrapText="1"/>
    </xf>
    <xf numFmtId="178" fontId="9" fillId="0" borderId="27" xfId="33" applyNumberFormat="1" applyFont="1" applyBorder="1" applyAlignment="1">
      <alignment horizontal="center" vertical="center"/>
    </xf>
    <xf numFmtId="178" fontId="9" fillId="0" borderId="31" xfId="33" applyNumberFormat="1" applyFont="1" applyBorder="1" applyAlignment="1">
      <alignment horizontal="center" vertical="center"/>
    </xf>
    <xf numFmtId="178" fontId="9" fillId="0" borderId="32" xfId="33" applyNumberFormat="1" applyFont="1" applyBorder="1" applyAlignment="1">
      <alignment horizontal="center" vertical="center"/>
    </xf>
    <xf numFmtId="178" fontId="3" fillId="4" borderId="27" xfId="31" applyNumberFormat="1" applyFont="1" applyFill="1" applyBorder="1" applyAlignment="1">
      <alignment vertical="center" wrapText="1"/>
    </xf>
    <xf numFmtId="178" fontId="3" fillId="4" borderId="31" xfId="31" applyNumberFormat="1" applyFont="1" applyFill="1" applyBorder="1" applyAlignment="1">
      <alignment vertical="center" wrapText="1"/>
    </xf>
    <xf numFmtId="178" fontId="3" fillId="4" borderId="32" xfId="31" applyNumberFormat="1" applyFont="1" applyFill="1" applyBorder="1" applyAlignment="1">
      <alignment vertical="center" wrapText="1"/>
    </xf>
    <xf numFmtId="178" fontId="3" fillId="0" borderId="27" xfId="31" applyNumberFormat="1" applyFont="1" applyFill="1" applyBorder="1" applyAlignment="1">
      <alignment vertical="center" wrapText="1"/>
    </xf>
    <xf numFmtId="178" fontId="3" fillId="0" borderId="31" xfId="31" applyNumberFormat="1" applyFont="1" applyFill="1" applyBorder="1" applyAlignment="1">
      <alignment vertical="center" wrapText="1"/>
    </xf>
    <xf numFmtId="178" fontId="3" fillId="0" borderId="32" xfId="31" applyNumberFormat="1" applyFont="1" applyFill="1" applyBorder="1" applyAlignment="1">
      <alignment vertical="center" wrapText="1"/>
    </xf>
    <xf numFmtId="0" fontId="3" fillId="4" borderId="27" xfId="31" applyFont="1" applyFill="1" applyBorder="1" applyAlignment="1">
      <alignment vertical="center"/>
    </xf>
    <xf numFmtId="0" fontId="3" fillId="4" borderId="31" xfId="31" applyFont="1" applyFill="1" applyBorder="1" applyAlignment="1">
      <alignment vertical="center"/>
    </xf>
    <xf numFmtId="0" fontId="3" fillId="4" borderId="32" xfId="31" applyFont="1" applyFill="1" applyBorder="1" applyAlignment="1">
      <alignment vertical="center"/>
    </xf>
    <xf numFmtId="0" fontId="6" fillId="0" borderId="47" xfId="22" applyFont="1" applyFill="1" applyBorder="1" applyAlignment="1" applyProtection="1">
      <alignment horizontal="left" vertical="center" wrapText="1"/>
    </xf>
    <xf numFmtId="0" fontId="6" fillId="0" borderId="48" xfId="22" applyFont="1" applyFill="1" applyBorder="1" applyAlignment="1" applyProtection="1">
      <alignment horizontal="left" vertical="center" wrapText="1"/>
    </xf>
    <xf numFmtId="0" fontId="6" fillId="0" borderId="45" xfId="22" applyFont="1" applyFill="1" applyBorder="1" applyAlignment="1" applyProtection="1">
      <alignment horizontal="left" vertical="center"/>
    </xf>
    <xf numFmtId="0" fontId="6" fillId="0" borderId="67" xfId="22" applyFont="1" applyFill="1" applyBorder="1" applyAlignment="1" applyProtection="1">
      <alignment horizontal="left" vertical="center"/>
    </xf>
    <xf numFmtId="0" fontId="6" fillId="0" borderId="64" xfId="22" applyFont="1" applyFill="1" applyBorder="1" applyAlignment="1" applyProtection="1">
      <alignment horizontal="left" vertical="center"/>
    </xf>
    <xf numFmtId="0" fontId="6" fillId="0" borderId="65" xfId="22" applyFont="1" applyFill="1" applyBorder="1" applyAlignment="1" applyProtection="1">
      <alignment horizontal="left" vertical="center"/>
    </xf>
    <xf numFmtId="0" fontId="7" fillId="0" borderId="31" xfId="37" applyFont="1" applyFill="1" applyBorder="1" applyAlignment="1">
      <alignment horizontal="left" vertical="center" wrapText="1"/>
    </xf>
    <xf numFmtId="0" fontId="7" fillId="0" borderId="31" xfId="37" applyFont="1" applyBorder="1" applyAlignment="1">
      <alignment horizontal="left" vertical="center" wrapText="1"/>
    </xf>
    <xf numFmtId="0" fontId="7" fillId="0" borderId="66" xfId="37" applyFont="1" applyBorder="1" applyAlignment="1">
      <alignment horizontal="left" vertical="center" wrapText="1"/>
    </xf>
    <xf numFmtId="0" fontId="7" fillId="0" borderId="64" xfId="37" applyFont="1" applyFill="1" applyBorder="1" applyAlignment="1">
      <alignment horizontal="left" vertical="center" wrapText="1"/>
    </xf>
    <xf numFmtId="0" fontId="7" fillId="0" borderId="64" xfId="37" applyFont="1" applyBorder="1" applyAlignment="1">
      <alignment horizontal="left" vertical="center" wrapText="1"/>
    </xf>
    <xf numFmtId="0" fontId="7" fillId="0" borderId="65" xfId="37" applyFont="1" applyBorder="1" applyAlignment="1">
      <alignment horizontal="left" vertical="center" wrapText="1"/>
    </xf>
    <xf numFmtId="0" fontId="7" fillId="0" borderId="73" xfId="37" applyFont="1" applyFill="1" applyBorder="1" applyAlignment="1">
      <alignment horizontal="left" vertical="center" wrapText="1"/>
    </xf>
    <xf numFmtId="0" fontId="7" fillId="0" borderId="74" xfId="37" applyFont="1" applyFill="1" applyBorder="1" applyAlignment="1">
      <alignment horizontal="left" vertical="center" wrapText="1"/>
    </xf>
    <xf numFmtId="0" fontId="7" fillId="0" borderId="22" xfId="24" applyFont="1" applyFill="1" applyBorder="1" applyAlignment="1">
      <alignment vertical="center" wrapText="1"/>
    </xf>
    <xf numFmtId="0" fontId="7" fillId="0" borderId="32" xfId="24" applyFont="1" applyFill="1" applyBorder="1" applyAlignment="1">
      <alignment vertical="center" wrapText="1"/>
    </xf>
    <xf numFmtId="0" fontId="7" fillId="0" borderId="31" xfId="24" applyFont="1" applyFill="1" applyBorder="1" applyAlignment="1">
      <alignment vertical="center"/>
    </xf>
    <xf numFmtId="0" fontId="7" fillId="0" borderId="66" xfId="24" applyFont="1" applyFill="1" applyBorder="1" applyAlignment="1">
      <alignment vertical="center"/>
    </xf>
    <xf numFmtId="0" fontId="7" fillId="0" borderId="13" xfId="24" applyFont="1" applyFill="1" applyBorder="1" applyAlignment="1">
      <alignment vertical="center"/>
    </xf>
    <xf numFmtId="0" fontId="7" fillId="0" borderId="70" xfId="24" applyFont="1" applyFill="1" applyBorder="1" applyAlignment="1">
      <alignment vertical="center"/>
    </xf>
    <xf numFmtId="0" fontId="7" fillId="0" borderId="64" xfId="24" applyFont="1" applyFill="1" applyBorder="1" applyAlignment="1">
      <alignment vertical="center"/>
    </xf>
    <xf numFmtId="0" fontId="7" fillId="0" borderId="65" xfId="24" applyFont="1" applyFill="1" applyBorder="1" applyAlignment="1">
      <alignment vertical="center"/>
    </xf>
    <xf numFmtId="0" fontId="7" fillId="0" borderId="46" xfId="24" applyFont="1" applyFill="1" applyBorder="1" applyAlignment="1">
      <alignment vertical="center" wrapText="1"/>
    </xf>
    <xf numFmtId="0" fontId="7" fillId="0" borderId="17" xfId="24" applyFont="1" applyFill="1" applyBorder="1" applyAlignment="1">
      <alignment vertical="center" wrapText="1"/>
    </xf>
    <xf numFmtId="0" fontId="7" fillId="0" borderId="7" xfId="24" applyFont="1" applyFill="1" applyBorder="1" applyAlignment="1">
      <alignment vertical="center" wrapText="1"/>
    </xf>
    <xf numFmtId="0" fontId="7" fillId="0" borderId="61" xfId="24" applyFont="1" applyFill="1" applyBorder="1" applyAlignment="1">
      <alignment vertical="center" wrapText="1"/>
    </xf>
    <xf numFmtId="0" fontId="7" fillId="0" borderId="18" xfId="24" applyFont="1" applyFill="1" applyBorder="1" applyAlignment="1">
      <alignment vertical="center" wrapText="1"/>
    </xf>
    <xf numFmtId="0" fontId="7" fillId="0" borderId="33" xfId="24" applyFont="1" applyFill="1" applyBorder="1" applyAlignment="1">
      <alignment vertical="center" wrapText="1"/>
    </xf>
    <xf numFmtId="0" fontId="7" fillId="0" borderId="73" xfId="24" applyFont="1" applyFill="1" applyBorder="1" applyAlignment="1">
      <alignment vertical="center"/>
    </xf>
    <xf numFmtId="0" fontId="7" fillId="0" borderId="74" xfId="24" applyFont="1" applyFill="1" applyBorder="1" applyAlignment="1">
      <alignment vertical="center"/>
    </xf>
    <xf numFmtId="0" fontId="7" fillId="0" borderId="46" xfId="23" applyFont="1" applyFill="1" applyBorder="1" applyAlignment="1">
      <alignment vertical="center" wrapText="1"/>
    </xf>
    <xf numFmtId="0" fontId="7" fillId="0" borderId="17" xfId="23" applyFont="1" applyFill="1" applyBorder="1" applyAlignment="1">
      <alignment vertical="center" wrapText="1"/>
    </xf>
    <xf numFmtId="0" fontId="7" fillId="0" borderId="7" xfId="23" applyFont="1" applyFill="1" applyBorder="1" applyAlignment="1">
      <alignment vertical="center" wrapText="1"/>
    </xf>
    <xf numFmtId="0" fontId="7" fillId="0" borderId="61" xfId="23" applyFont="1" applyFill="1" applyBorder="1" applyAlignment="1">
      <alignment vertical="center" wrapText="1"/>
    </xf>
    <xf numFmtId="0" fontId="7" fillId="0" borderId="18" xfId="23" applyFont="1" applyFill="1" applyBorder="1" applyAlignment="1">
      <alignment vertical="center" wrapText="1"/>
    </xf>
    <xf numFmtId="0" fontId="7" fillId="0" borderId="33" xfId="23" applyFont="1" applyFill="1" applyBorder="1" applyAlignment="1">
      <alignment vertical="center" wrapText="1"/>
    </xf>
    <xf numFmtId="0" fontId="7" fillId="0" borderId="73" xfId="23" applyFont="1" applyFill="1" applyBorder="1" applyAlignment="1">
      <alignment horizontal="left" vertical="center"/>
    </xf>
    <xf numFmtId="0" fontId="7" fillId="0" borderId="74" xfId="23" applyFont="1" applyFill="1" applyBorder="1" applyAlignment="1">
      <alignment horizontal="left" vertical="center"/>
    </xf>
    <xf numFmtId="0" fontId="7" fillId="0" borderId="31" xfId="23" applyFont="1" applyFill="1" applyBorder="1" applyAlignment="1">
      <alignment horizontal="left" vertical="center"/>
    </xf>
    <xf numFmtId="0" fontId="7" fillId="0" borderId="66" xfId="23" applyFont="1" applyFill="1" applyBorder="1" applyAlignment="1">
      <alignment horizontal="left" vertical="center"/>
    </xf>
    <xf numFmtId="0" fontId="7" fillId="0" borderId="9" xfId="23" applyFont="1" applyFill="1" applyBorder="1" applyAlignment="1">
      <alignment vertical="center" wrapText="1"/>
    </xf>
    <xf numFmtId="0" fontId="7" fillId="0" borderId="30" xfId="23" applyFont="1" applyFill="1" applyBorder="1" applyAlignment="1">
      <alignment vertical="center" wrapText="1"/>
    </xf>
    <xf numFmtId="0" fontId="7" fillId="0" borderId="13" xfId="23" applyFont="1" applyFill="1" applyBorder="1" applyAlignment="1">
      <alignment vertical="center"/>
    </xf>
    <xf numFmtId="0" fontId="7" fillId="0" borderId="70" xfId="23" applyFont="1" applyFill="1" applyBorder="1" applyAlignment="1">
      <alignment vertical="center"/>
    </xf>
    <xf numFmtId="0" fontId="7" fillId="0" borderId="64" xfId="23" applyFont="1" applyFill="1" applyBorder="1" applyAlignment="1">
      <alignment horizontal="left" vertical="center"/>
    </xf>
    <xf numFmtId="0" fontId="7" fillId="0" borderId="65" xfId="23" applyFont="1" applyFill="1" applyBorder="1" applyAlignment="1">
      <alignment horizontal="left" vertical="center"/>
    </xf>
  </cellXfs>
  <cellStyles count="38">
    <cellStyle name="パーセント 2" xfId="1"/>
    <cellStyle name="桁区切り 2" xfId="2"/>
    <cellStyle name="桁区切り 2 2" xfId="3"/>
    <cellStyle name="桁区切り 2 3" xfId="4"/>
    <cellStyle name="桁区切り 3" xfId="5"/>
    <cellStyle name="桁区切り 4" xfId="6"/>
    <cellStyle name="桁区切り 5" xfId="7"/>
    <cellStyle name="通貨 2" xfId="8"/>
    <cellStyle name="通貨 3" xfId="9"/>
    <cellStyle name="標準" xfId="0" builtinId="0"/>
    <cellStyle name="標準 2" xfId="10"/>
    <cellStyle name="標準 2 2" xfId="11"/>
    <cellStyle name="標準 2 3" xfId="12"/>
    <cellStyle name="標準 2 4" xfId="13"/>
    <cellStyle name="標準 2_2007AJAHO401600" xfId="14"/>
    <cellStyle name="標準 3" xfId="15"/>
    <cellStyle name="標準 3 2" xfId="16"/>
    <cellStyle name="標準 3 3" xfId="17"/>
    <cellStyle name="標準 3_APAHO401000" xfId="18"/>
    <cellStyle name="標準 4" xfId="19"/>
    <cellStyle name="標準 4 2" xfId="20"/>
    <cellStyle name="標準 4_APAHO401000" xfId="21"/>
    <cellStyle name="標準 4_APAHO401600" xfId="22"/>
    <cellStyle name="標準 4_APAHO4019001" xfId="23"/>
    <cellStyle name="標準 4_ZJ08_022012_青森市_2010" xfId="24"/>
    <cellStyle name="標準 5" xfId="25"/>
    <cellStyle name="標準 6" xfId="26"/>
    <cellStyle name="標準 6 2" xfId="27"/>
    <cellStyle name="標準 6_APAHO401000" xfId="28"/>
    <cellStyle name="標準 6_APAHO401200_O-JJ1016-001-3_財政状況資料集(決算状況カード(各会計・関係団体))(Rev2)2" xfId="29"/>
    <cellStyle name="標準 6_APAHO402200_O-JJ1016-001-3_財政状況資料集(決算状況カード(各会計・関係団体))(Rev2)2" xfId="30"/>
    <cellStyle name="標準_【レイアウト】（県）資料３（Ｐ２）　歳出比較分析表" xfId="31"/>
    <cellStyle name="標準_【レイアウト】（市）資料３（Ｐ２）　歳出比較分析表" xfId="32"/>
    <cellStyle name="標準_APAHO251300" xfId="33"/>
    <cellStyle name="標準_APAHO252300" xfId="34"/>
    <cellStyle name="標準_Book1" xfId="35"/>
    <cellStyle name="標準_O-JJ0722-001-3_決算状況カード(各会計・関係団体)_O-JJ1016-001-3_財政状況資料集(決算状況カード(各会計・関係団体))(Rev2)2" xfId="36"/>
    <cellStyle name="標準_O-JJ0722-001-8_連結実質赤字比率に係る赤字・黒字の構成分析"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extLst>
            <c:ext xmlns:c16="http://schemas.microsoft.com/office/drawing/2014/chart" uri="{C3380CC4-5D6E-409C-BE32-E72D297353CC}">
              <c16:uniqueId val="{00000000-0800-4A3B-A221-C25879AFB4DD}"/>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76604</c:v>
                </c:pt>
                <c:pt idx="1">
                  <c:v>118492</c:v>
                </c:pt>
                <c:pt idx="2">
                  <c:v>76335</c:v>
                </c:pt>
                <c:pt idx="3">
                  <c:v>91589</c:v>
                </c:pt>
                <c:pt idx="4">
                  <c:v>89039</c:v>
                </c:pt>
              </c:numCache>
            </c:numRef>
          </c:val>
          <c:smooth val="0"/>
          <c:extLst>
            <c:ext xmlns:c16="http://schemas.microsoft.com/office/drawing/2014/chart" uri="{C3380CC4-5D6E-409C-BE32-E72D297353CC}">
              <c16:uniqueId val="{00000001-0800-4A3B-A221-C25879AFB4DD}"/>
            </c:ext>
          </c:extLst>
        </c:ser>
        <c:dLbls>
          <c:showLegendKey val="0"/>
          <c:showVal val="0"/>
          <c:showCatName val="0"/>
          <c:showSerName val="0"/>
          <c:showPercent val="0"/>
          <c:showBubbleSize val="0"/>
        </c:dLbls>
        <c:marker val="1"/>
        <c:smooth val="0"/>
        <c:axId val="2126361759"/>
        <c:axId val="1"/>
      </c:lineChart>
      <c:catAx>
        <c:axId val="2126361759"/>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26361759"/>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3.25</c:v>
                </c:pt>
                <c:pt idx="1">
                  <c:v>2.84</c:v>
                </c:pt>
                <c:pt idx="2">
                  <c:v>3.74</c:v>
                </c:pt>
                <c:pt idx="3">
                  <c:v>2.59</c:v>
                </c:pt>
                <c:pt idx="4">
                  <c:v>2.62</c:v>
                </c:pt>
              </c:numCache>
            </c:numRef>
          </c:val>
          <c:extLst>
            <c:ext xmlns:c16="http://schemas.microsoft.com/office/drawing/2014/chart" uri="{C3380CC4-5D6E-409C-BE32-E72D297353CC}">
              <c16:uniqueId val="{00000000-F741-4A04-B606-D953287BDD88}"/>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22.81</c:v>
                </c:pt>
                <c:pt idx="1">
                  <c:v>23.96</c:v>
                </c:pt>
                <c:pt idx="2">
                  <c:v>25.16</c:v>
                </c:pt>
                <c:pt idx="3">
                  <c:v>26.62</c:v>
                </c:pt>
                <c:pt idx="4">
                  <c:v>27.87</c:v>
                </c:pt>
              </c:numCache>
            </c:numRef>
          </c:val>
          <c:extLst>
            <c:ext xmlns:c16="http://schemas.microsoft.com/office/drawing/2014/chart" uri="{C3380CC4-5D6E-409C-BE32-E72D297353CC}">
              <c16:uniqueId val="{00000001-F741-4A04-B606-D953287BDD88}"/>
            </c:ext>
          </c:extLst>
        </c:ser>
        <c:dLbls>
          <c:showLegendKey val="0"/>
          <c:showVal val="0"/>
          <c:showCatName val="0"/>
          <c:showSerName val="0"/>
          <c:showPercent val="0"/>
          <c:showBubbleSize val="0"/>
        </c:dLbls>
        <c:gapWidth val="250"/>
        <c:overlap val="100"/>
        <c:axId val="2130236383"/>
        <c:axId val="1"/>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-0.2</c:v>
                </c:pt>
                <c:pt idx="1">
                  <c:v>-0.55000000000000004</c:v>
                </c:pt>
                <c:pt idx="2">
                  <c:v>0.69</c:v>
                </c:pt>
                <c:pt idx="3">
                  <c:v>-1.24</c:v>
                </c:pt>
                <c:pt idx="4">
                  <c:v>-0.09</c:v>
                </c:pt>
              </c:numCache>
            </c:numRef>
          </c:val>
          <c:smooth val="0"/>
          <c:extLst>
            <c:ext xmlns:c16="http://schemas.microsoft.com/office/drawing/2014/chart" uri="{C3380CC4-5D6E-409C-BE32-E72D297353CC}">
              <c16:uniqueId val="{00000002-F741-4A04-B606-D953287BDD88}"/>
            </c:ext>
          </c:extLst>
        </c:ser>
        <c:dLbls>
          <c:showLegendKey val="0"/>
          <c:showVal val="0"/>
          <c:showCatName val="0"/>
          <c:showSerName val="0"/>
          <c:showPercent val="0"/>
          <c:showBubbleSize val="0"/>
        </c:dLbls>
        <c:marker val="1"/>
        <c:smooth val="0"/>
        <c:axId val="2130236383"/>
        <c:axId val="1"/>
      </c:lineChart>
      <c:catAx>
        <c:axId val="2130236383"/>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30236383"/>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729B-4D10-B1D0-E687CD1D7630}"/>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29B-4D10-B1D0-E687CD1D7630}"/>
            </c:ext>
          </c:extLst>
        </c:ser>
        <c:ser>
          <c:idx val="2"/>
          <c:order val="2"/>
          <c:tx>
            <c:strRef>
              <c:f>データシート!$A$29</c:f>
              <c:strCache>
                <c:ptCount val="1"/>
                <c:pt idx="0">
                  <c:v>土地区画整理事業特別会計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0.02</c:v>
                </c:pt>
                <c:pt idx="4">
                  <c:v>#N/A</c:v>
                </c:pt>
                <c:pt idx="5">
                  <c:v>0</c:v>
                </c:pt>
                <c:pt idx="6">
                  <c:v>#N/A</c:v>
                </c:pt>
                <c:pt idx="7">
                  <c:v>7.0000000000000007E-2</c:v>
                </c:pt>
                <c:pt idx="8">
                  <c:v>#N/A</c:v>
                </c:pt>
                <c:pt idx="9">
                  <c:v>0</c:v>
                </c:pt>
              </c:numCache>
            </c:numRef>
          </c:val>
          <c:extLst>
            <c:ext xmlns:c16="http://schemas.microsoft.com/office/drawing/2014/chart" uri="{C3380CC4-5D6E-409C-BE32-E72D297353CC}">
              <c16:uniqueId val="{00000002-729B-4D10-B1D0-E687CD1D7630}"/>
            </c:ext>
          </c:extLst>
        </c:ser>
        <c:ser>
          <c:idx val="3"/>
          <c:order val="3"/>
          <c:tx>
            <c:strRef>
              <c:f>データシート!$A$30</c:f>
              <c:strCache>
                <c:ptCount val="1"/>
                <c:pt idx="0">
                  <c:v>渡島公平委員会特別会計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0.01</c:v>
                </c:pt>
                <c:pt idx="8">
                  <c:v>#N/A</c:v>
                </c:pt>
                <c:pt idx="9">
                  <c:v>0</c:v>
                </c:pt>
              </c:numCache>
            </c:numRef>
          </c:val>
          <c:extLst>
            <c:ext xmlns:c16="http://schemas.microsoft.com/office/drawing/2014/chart" uri="{C3380CC4-5D6E-409C-BE32-E72D297353CC}">
              <c16:uniqueId val="{00000003-729B-4D10-B1D0-E687CD1D7630}"/>
            </c:ext>
          </c:extLst>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0.01</c:v>
                </c:pt>
                <c:pt idx="4">
                  <c:v>#N/A</c:v>
                </c:pt>
                <c:pt idx="5">
                  <c:v>0</c:v>
                </c:pt>
                <c:pt idx="6">
                  <c:v>#N/A</c:v>
                </c:pt>
                <c:pt idx="7">
                  <c:v>0</c:v>
                </c:pt>
                <c:pt idx="8">
                  <c:v>#N/A</c:v>
                </c:pt>
                <c:pt idx="9">
                  <c:v>0.01</c:v>
                </c:pt>
              </c:numCache>
            </c:numRef>
          </c:val>
          <c:extLst>
            <c:ext xmlns:c16="http://schemas.microsoft.com/office/drawing/2014/chart" uri="{C3380CC4-5D6E-409C-BE32-E72D297353CC}">
              <c16:uniqueId val="{00000004-729B-4D10-B1D0-E687CD1D7630}"/>
            </c:ext>
          </c:extLst>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0.28999999999999998</c:v>
                </c:pt>
                <c:pt idx="2">
                  <c:v>#N/A</c:v>
                </c:pt>
                <c:pt idx="3">
                  <c:v>0.21</c:v>
                </c:pt>
                <c:pt idx="4">
                  <c:v>#N/A</c:v>
                </c:pt>
                <c:pt idx="5">
                  <c:v>0.19</c:v>
                </c:pt>
                <c:pt idx="6">
                  <c:v>#N/A</c:v>
                </c:pt>
                <c:pt idx="7">
                  <c:v>0.17</c:v>
                </c:pt>
                <c:pt idx="8">
                  <c:v>#N/A</c:v>
                </c:pt>
                <c:pt idx="9">
                  <c:v>0.09</c:v>
                </c:pt>
              </c:numCache>
            </c:numRef>
          </c:val>
          <c:extLst>
            <c:ext xmlns:c16="http://schemas.microsoft.com/office/drawing/2014/chart" uri="{C3380CC4-5D6E-409C-BE32-E72D297353CC}">
              <c16:uniqueId val="{00000005-729B-4D10-B1D0-E687CD1D7630}"/>
            </c:ext>
          </c:extLst>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0.43</c:v>
                </c:pt>
                <c:pt idx="2">
                  <c:v>#N/A</c:v>
                </c:pt>
                <c:pt idx="3">
                  <c:v>0.34</c:v>
                </c:pt>
                <c:pt idx="4">
                  <c:v>#N/A</c:v>
                </c:pt>
                <c:pt idx="5">
                  <c:v>0.38</c:v>
                </c:pt>
                <c:pt idx="6">
                  <c:v>#N/A</c:v>
                </c:pt>
                <c:pt idx="7">
                  <c:v>0.28999999999999998</c:v>
                </c:pt>
                <c:pt idx="8">
                  <c:v>#N/A</c:v>
                </c:pt>
                <c:pt idx="9">
                  <c:v>0.15</c:v>
                </c:pt>
              </c:numCache>
            </c:numRef>
          </c:val>
          <c:extLst>
            <c:ext xmlns:c16="http://schemas.microsoft.com/office/drawing/2014/chart" uri="{C3380CC4-5D6E-409C-BE32-E72D297353CC}">
              <c16:uniqueId val="{00000006-729B-4D10-B1D0-E687CD1D7630}"/>
            </c:ext>
          </c:extLst>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1.98</c:v>
                </c:pt>
                <c:pt idx="2">
                  <c:v>#N/A</c:v>
                </c:pt>
                <c:pt idx="3">
                  <c:v>1.75</c:v>
                </c:pt>
                <c:pt idx="4">
                  <c:v>#N/A</c:v>
                </c:pt>
                <c:pt idx="5">
                  <c:v>1.84</c:v>
                </c:pt>
                <c:pt idx="6">
                  <c:v>#N/A</c:v>
                </c:pt>
                <c:pt idx="7">
                  <c:v>1.83</c:v>
                </c:pt>
                <c:pt idx="8">
                  <c:v>#N/A</c:v>
                </c:pt>
                <c:pt idx="9">
                  <c:v>1.75</c:v>
                </c:pt>
              </c:numCache>
            </c:numRef>
          </c:val>
          <c:extLst>
            <c:ext xmlns:c16="http://schemas.microsoft.com/office/drawing/2014/chart" uri="{C3380CC4-5D6E-409C-BE32-E72D297353CC}">
              <c16:uniqueId val="{00000007-729B-4D10-B1D0-E687CD1D7630}"/>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3.23</c:v>
                </c:pt>
                <c:pt idx="2">
                  <c:v>#N/A</c:v>
                </c:pt>
                <c:pt idx="3">
                  <c:v>2.8</c:v>
                </c:pt>
                <c:pt idx="4">
                  <c:v>#N/A</c:v>
                </c:pt>
                <c:pt idx="5">
                  <c:v>3.72</c:v>
                </c:pt>
                <c:pt idx="6">
                  <c:v>#N/A</c:v>
                </c:pt>
                <c:pt idx="7">
                  <c:v>2.5</c:v>
                </c:pt>
                <c:pt idx="8">
                  <c:v>#N/A</c:v>
                </c:pt>
                <c:pt idx="9">
                  <c:v>2.6</c:v>
                </c:pt>
              </c:numCache>
            </c:numRef>
          </c:val>
          <c:extLst>
            <c:ext xmlns:c16="http://schemas.microsoft.com/office/drawing/2014/chart" uri="{C3380CC4-5D6E-409C-BE32-E72D297353CC}">
              <c16:uniqueId val="{00000008-729B-4D10-B1D0-E687CD1D7630}"/>
            </c:ext>
          </c:extLst>
        </c:ser>
        <c:ser>
          <c:idx val="9"/>
          <c:order val="9"/>
          <c:tx>
            <c:strRef>
              <c:f>データシート!$A$36</c:f>
              <c:strCache>
                <c:ptCount val="1"/>
                <c:pt idx="0">
                  <c:v>国民健康保険事業特別会計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5.0999999999999996</c:v>
                </c:pt>
                <c:pt idx="1">
                  <c:v>#N/A</c:v>
                </c:pt>
                <c:pt idx="2">
                  <c:v>4.22</c:v>
                </c:pt>
                <c:pt idx="3">
                  <c:v>#N/A</c:v>
                </c:pt>
                <c:pt idx="4">
                  <c:v>4.2699999999999996</c:v>
                </c:pt>
                <c:pt idx="5">
                  <c:v>#N/A</c:v>
                </c:pt>
                <c:pt idx="6">
                  <c:v>3.57</c:v>
                </c:pt>
                <c:pt idx="7">
                  <c:v>#N/A</c:v>
                </c:pt>
                <c:pt idx="8">
                  <c:v>3.91</c:v>
                </c:pt>
                <c:pt idx="9">
                  <c:v>#N/A</c:v>
                </c:pt>
              </c:numCache>
            </c:numRef>
          </c:val>
          <c:extLst>
            <c:ext xmlns:c16="http://schemas.microsoft.com/office/drawing/2014/chart" uri="{C3380CC4-5D6E-409C-BE32-E72D297353CC}">
              <c16:uniqueId val="{00000009-729B-4D10-B1D0-E687CD1D7630}"/>
            </c:ext>
          </c:extLst>
        </c:ser>
        <c:dLbls>
          <c:showLegendKey val="0"/>
          <c:showVal val="0"/>
          <c:showCatName val="0"/>
          <c:showSerName val="0"/>
          <c:showPercent val="0"/>
          <c:showBubbleSize val="0"/>
        </c:dLbls>
        <c:gapWidth val="150"/>
        <c:overlap val="100"/>
        <c:axId val="2130233471"/>
        <c:axId val="1"/>
      </c:barChart>
      <c:catAx>
        <c:axId val="2130233471"/>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30233471"/>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1917</c:v>
                </c:pt>
                <c:pt idx="5">
                  <c:v>1971</c:v>
                </c:pt>
                <c:pt idx="8">
                  <c:v>2049</c:v>
                </c:pt>
                <c:pt idx="11">
                  <c:v>2139</c:v>
                </c:pt>
                <c:pt idx="14">
                  <c:v>2248</c:v>
                </c:pt>
              </c:numCache>
            </c:numRef>
          </c:val>
          <c:extLst>
            <c:ext xmlns:c16="http://schemas.microsoft.com/office/drawing/2014/chart" uri="{C3380CC4-5D6E-409C-BE32-E72D297353CC}">
              <c16:uniqueId val="{00000000-F740-42BD-9718-1605B16A4963}"/>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F740-42BD-9718-1605B16A4963}"/>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101</c:v>
                </c:pt>
                <c:pt idx="3">
                  <c:v>65</c:v>
                </c:pt>
                <c:pt idx="6">
                  <c:v>36</c:v>
                </c:pt>
                <c:pt idx="9">
                  <c:v>79</c:v>
                </c:pt>
                <c:pt idx="12">
                  <c:v>32</c:v>
                </c:pt>
              </c:numCache>
            </c:numRef>
          </c:val>
          <c:extLst>
            <c:ext xmlns:c16="http://schemas.microsoft.com/office/drawing/2014/chart" uri="{C3380CC4-5D6E-409C-BE32-E72D297353CC}">
              <c16:uniqueId val="{00000002-F740-42BD-9718-1605B16A4963}"/>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134</c:v>
                </c:pt>
                <c:pt idx="3">
                  <c:v>129</c:v>
                </c:pt>
                <c:pt idx="6">
                  <c:v>136</c:v>
                </c:pt>
                <c:pt idx="9">
                  <c:v>139</c:v>
                </c:pt>
                <c:pt idx="12">
                  <c:v>105</c:v>
                </c:pt>
              </c:numCache>
            </c:numRef>
          </c:val>
          <c:extLst>
            <c:ext xmlns:c16="http://schemas.microsoft.com/office/drawing/2014/chart" uri="{C3380CC4-5D6E-409C-BE32-E72D297353CC}">
              <c16:uniqueId val="{00000003-F740-42BD-9718-1605B16A4963}"/>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426</c:v>
                </c:pt>
                <c:pt idx="3">
                  <c:v>377</c:v>
                </c:pt>
                <c:pt idx="6">
                  <c:v>379</c:v>
                </c:pt>
                <c:pt idx="9">
                  <c:v>386</c:v>
                </c:pt>
                <c:pt idx="12">
                  <c:v>375</c:v>
                </c:pt>
              </c:numCache>
            </c:numRef>
          </c:val>
          <c:extLst>
            <c:ext xmlns:c16="http://schemas.microsoft.com/office/drawing/2014/chart" uri="{C3380CC4-5D6E-409C-BE32-E72D297353CC}">
              <c16:uniqueId val="{00000004-F740-42BD-9718-1605B16A4963}"/>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740-42BD-9718-1605B16A4963}"/>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F740-42BD-9718-1605B16A4963}"/>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2298</c:v>
                </c:pt>
                <c:pt idx="3">
                  <c:v>2324</c:v>
                </c:pt>
                <c:pt idx="6">
                  <c:v>2367</c:v>
                </c:pt>
                <c:pt idx="9">
                  <c:v>2370</c:v>
                </c:pt>
                <c:pt idx="12">
                  <c:v>2336</c:v>
                </c:pt>
              </c:numCache>
            </c:numRef>
          </c:val>
          <c:extLst>
            <c:ext xmlns:c16="http://schemas.microsoft.com/office/drawing/2014/chart" uri="{C3380CC4-5D6E-409C-BE32-E72D297353CC}">
              <c16:uniqueId val="{00000007-F740-42BD-9718-1605B16A4963}"/>
            </c:ext>
          </c:extLst>
        </c:ser>
        <c:dLbls>
          <c:showLegendKey val="0"/>
          <c:showVal val="0"/>
          <c:showCatName val="0"/>
          <c:showSerName val="0"/>
          <c:showPercent val="0"/>
          <c:showBubbleSize val="0"/>
        </c:dLbls>
        <c:gapWidth val="100"/>
        <c:overlap val="100"/>
        <c:axId val="2130237215"/>
        <c:axId val="1"/>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1042</c:v>
                </c:pt>
                <c:pt idx="2">
                  <c:v>#N/A</c:v>
                </c:pt>
                <c:pt idx="3">
                  <c:v>#N/A</c:v>
                </c:pt>
                <c:pt idx="4">
                  <c:v>924</c:v>
                </c:pt>
                <c:pt idx="5">
                  <c:v>#N/A</c:v>
                </c:pt>
                <c:pt idx="6">
                  <c:v>#N/A</c:v>
                </c:pt>
                <c:pt idx="7">
                  <c:v>869</c:v>
                </c:pt>
                <c:pt idx="8">
                  <c:v>#N/A</c:v>
                </c:pt>
                <c:pt idx="9">
                  <c:v>#N/A</c:v>
                </c:pt>
                <c:pt idx="10">
                  <c:v>835</c:v>
                </c:pt>
                <c:pt idx="11">
                  <c:v>#N/A</c:v>
                </c:pt>
                <c:pt idx="12">
                  <c:v>#N/A</c:v>
                </c:pt>
                <c:pt idx="13">
                  <c:v>600</c:v>
                </c:pt>
                <c:pt idx="14">
                  <c:v>#N/A</c:v>
                </c:pt>
              </c:numCache>
            </c:numRef>
          </c:val>
          <c:smooth val="0"/>
          <c:extLst>
            <c:ext xmlns:c16="http://schemas.microsoft.com/office/drawing/2014/chart" uri="{C3380CC4-5D6E-409C-BE32-E72D297353CC}">
              <c16:uniqueId val="{00000008-F740-42BD-9718-1605B16A4963}"/>
            </c:ext>
          </c:extLst>
        </c:ser>
        <c:dLbls>
          <c:showLegendKey val="0"/>
          <c:showVal val="0"/>
          <c:showCatName val="0"/>
          <c:showSerName val="0"/>
          <c:showPercent val="0"/>
          <c:showBubbleSize val="0"/>
        </c:dLbls>
        <c:marker val="1"/>
        <c:smooth val="0"/>
        <c:axId val="2130237215"/>
        <c:axId val="1"/>
      </c:lineChart>
      <c:catAx>
        <c:axId val="2130237215"/>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30237215"/>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18875</c:v>
                </c:pt>
                <c:pt idx="5">
                  <c:v>19445</c:v>
                </c:pt>
                <c:pt idx="8">
                  <c:v>19669</c:v>
                </c:pt>
                <c:pt idx="11">
                  <c:v>19572</c:v>
                </c:pt>
                <c:pt idx="14">
                  <c:v>19570</c:v>
                </c:pt>
              </c:numCache>
            </c:numRef>
          </c:val>
          <c:extLst>
            <c:ext xmlns:c16="http://schemas.microsoft.com/office/drawing/2014/chart" uri="{C3380CC4-5D6E-409C-BE32-E72D297353CC}">
              <c16:uniqueId val="{00000000-9CC4-46D0-ACA6-7CC944751DDD}"/>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2093</c:v>
                </c:pt>
                <c:pt idx="5">
                  <c:v>2417</c:v>
                </c:pt>
                <c:pt idx="8">
                  <c:v>2373</c:v>
                </c:pt>
                <c:pt idx="11">
                  <c:v>2233</c:v>
                </c:pt>
                <c:pt idx="14">
                  <c:v>2087</c:v>
                </c:pt>
              </c:numCache>
            </c:numRef>
          </c:val>
          <c:extLst>
            <c:ext xmlns:c16="http://schemas.microsoft.com/office/drawing/2014/chart" uri="{C3380CC4-5D6E-409C-BE32-E72D297353CC}">
              <c16:uniqueId val="{00000001-9CC4-46D0-ACA6-7CC944751DDD}"/>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7887</c:v>
                </c:pt>
                <c:pt idx="5">
                  <c:v>7911</c:v>
                </c:pt>
                <c:pt idx="8">
                  <c:v>8314</c:v>
                </c:pt>
                <c:pt idx="11">
                  <c:v>9943</c:v>
                </c:pt>
                <c:pt idx="14">
                  <c:v>10461</c:v>
                </c:pt>
              </c:numCache>
            </c:numRef>
          </c:val>
          <c:extLst>
            <c:ext xmlns:c16="http://schemas.microsoft.com/office/drawing/2014/chart" uri="{C3380CC4-5D6E-409C-BE32-E72D297353CC}">
              <c16:uniqueId val="{00000002-9CC4-46D0-ACA6-7CC944751DDD}"/>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CC4-46D0-ACA6-7CC944751DDD}"/>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9CC4-46D0-ACA6-7CC944751DDD}"/>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CC4-46D0-ACA6-7CC944751DDD}"/>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3462</c:v>
                </c:pt>
                <c:pt idx="3">
                  <c:v>3307</c:v>
                </c:pt>
                <c:pt idx="6">
                  <c:v>3257</c:v>
                </c:pt>
                <c:pt idx="9">
                  <c:v>3071</c:v>
                </c:pt>
                <c:pt idx="12">
                  <c:v>2685</c:v>
                </c:pt>
              </c:numCache>
            </c:numRef>
          </c:val>
          <c:extLst>
            <c:ext xmlns:c16="http://schemas.microsoft.com/office/drawing/2014/chart" uri="{C3380CC4-5D6E-409C-BE32-E72D297353CC}">
              <c16:uniqueId val="{00000006-9CC4-46D0-ACA6-7CC944751DDD}"/>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891</c:v>
                </c:pt>
                <c:pt idx="3">
                  <c:v>803</c:v>
                </c:pt>
                <c:pt idx="6">
                  <c:v>862</c:v>
                </c:pt>
                <c:pt idx="9">
                  <c:v>760</c:v>
                </c:pt>
                <c:pt idx="12">
                  <c:v>622</c:v>
                </c:pt>
              </c:numCache>
            </c:numRef>
          </c:val>
          <c:extLst>
            <c:ext xmlns:c16="http://schemas.microsoft.com/office/drawing/2014/chart" uri="{C3380CC4-5D6E-409C-BE32-E72D297353CC}">
              <c16:uniqueId val="{00000007-9CC4-46D0-ACA6-7CC944751DDD}"/>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5677</c:v>
                </c:pt>
                <c:pt idx="3">
                  <c:v>5387</c:v>
                </c:pt>
                <c:pt idx="6">
                  <c:v>4916</c:v>
                </c:pt>
                <c:pt idx="9">
                  <c:v>4811</c:v>
                </c:pt>
                <c:pt idx="12">
                  <c:v>4739</c:v>
                </c:pt>
              </c:numCache>
            </c:numRef>
          </c:val>
          <c:extLst>
            <c:ext xmlns:c16="http://schemas.microsoft.com/office/drawing/2014/chart" uri="{C3380CC4-5D6E-409C-BE32-E72D297353CC}">
              <c16:uniqueId val="{00000008-9CC4-46D0-ACA6-7CC944751DDD}"/>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247</c:v>
                </c:pt>
                <c:pt idx="3">
                  <c:v>197</c:v>
                </c:pt>
                <c:pt idx="6">
                  <c:v>181</c:v>
                </c:pt>
                <c:pt idx="9">
                  <c:v>167</c:v>
                </c:pt>
                <c:pt idx="12">
                  <c:v>438</c:v>
                </c:pt>
              </c:numCache>
            </c:numRef>
          </c:val>
          <c:extLst>
            <c:ext xmlns:c16="http://schemas.microsoft.com/office/drawing/2014/chart" uri="{C3380CC4-5D6E-409C-BE32-E72D297353CC}">
              <c16:uniqueId val="{00000009-9CC4-46D0-ACA6-7CC944751DDD}"/>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19399</c:v>
                </c:pt>
                <c:pt idx="3">
                  <c:v>19629</c:v>
                </c:pt>
                <c:pt idx="6">
                  <c:v>19073</c:v>
                </c:pt>
                <c:pt idx="9">
                  <c:v>18820</c:v>
                </c:pt>
                <c:pt idx="12">
                  <c:v>18658</c:v>
                </c:pt>
              </c:numCache>
            </c:numRef>
          </c:val>
          <c:extLst>
            <c:ext xmlns:c16="http://schemas.microsoft.com/office/drawing/2014/chart" uri="{C3380CC4-5D6E-409C-BE32-E72D297353CC}">
              <c16:uniqueId val="{0000000A-9CC4-46D0-ACA6-7CC944751DDD}"/>
            </c:ext>
          </c:extLst>
        </c:ser>
        <c:dLbls>
          <c:showLegendKey val="0"/>
          <c:showVal val="0"/>
          <c:showCatName val="0"/>
          <c:showSerName val="0"/>
          <c:showPercent val="0"/>
          <c:showBubbleSize val="0"/>
        </c:dLbls>
        <c:gapWidth val="100"/>
        <c:overlap val="100"/>
        <c:axId val="2130235135"/>
        <c:axId val="1"/>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822</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9CC4-46D0-ACA6-7CC944751DDD}"/>
            </c:ext>
          </c:extLst>
        </c:ser>
        <c:dLbls>
          <c:showLegendKey val="0"/>
          <c:showVal val="0"/>
          <c:showCatName val="0"/>
          <c:showSerName val="0"/>
          <c:showPercent val="0"/>
          <c:showBubbleSize val="0"/>
        </c:dLbls>
        <c:marker val="1"/>
        <c:smooth val="0"/>
        <c:axId val="2130235135"/>
        <c:axId val="1"/>
      </c:lineChart>
      <c:catAx>
        <c:axId val="2130235135"/>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30235135"/>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1025" name="AutoShape 1">
          <a:extLst>
            <a:ext uri="{FF2B5EF4-FFF2-40B4-BE49-F238E27FC236}">
              <a16:creationId xmlns:a16="http://schemas.microsoft.com/office/drawing/2014/main" id="{BA05175A-E38B-443A-A9BE-8624B861550E}"/>
            </a:ext>
          </a:extLst>
        </xdr:cNvPr>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1026" name="AutoShape 2">
          <a:extLst>
            <a:ext uri="{FF2B5EF4-FFF2-40B4-BE49-F238E27FC236}">
              <a16:creationId xmlns:a16="http://schemas.microsoft.com/office/drawing/2014/main" id="{225F6E51-8DBF-4DE4-8F32-1B53C2C9D91D}"/>
            </a:ext>
          </a:extLst>
        </xdr:cNvPr>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a:extLst>
            <a:ext uri="{FF2B5EF4-FFF2-40B4-BE49-F238E27FC236}">
              <a16:creationId xmlns:a16="http://schemas.microsoft.com/office/drawing/2014/main" id="{A7C34537-1821-40AF-842B-6EEB8A77CCD9}"/>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a:extLst>
            <a:ext uri="{FF2B5EF4-FFF2-40B4-BE49-F238E27FC236}">
              <a16:creationId xmlns:a16="http://schemas.microsoft.com/office/drawing/2014/main" id="{D6E78D9E-7B63-49C0-9452-7F6EA2809F3F}"/>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a:extLst>
            <a:ext uri="{FF2B5EF4-FFF2-40B4-BE49-F238E27FC236}">
              <a16:creationId xmlns:a16="http://schemas.microsoft.com/office/drawing/2014/main" id="{64A30868-79B3-451B-BF89-22A81275BE0D}"/>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a:extLst>
            <a:ext uri="{FF2B5EF4-FFF2-40B4-BE49-F238E27FC236}">
              <a16:creationId xmlns:a16="http://schemas.microsoft.com/office/drawing/2014/main" id="{5E34FA5A-AC28-4366-BED4-03DBB944D85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北海道北斗市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a:extLst>
            <a:ext uri="{FF2B5EF4-FFF2-40B4-BE49-F238E27FC236}">
              <a16:creationId xmlns:a16="http://schemas.microsoft.com/office/drawing/2014/main" id="{234B2DC8-EEED-410F-985E-49EA79D73FA5}"/>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a:extLst>
            <a:ext uri="{FF2B5EF4-FFF2-40B4-BE49-F238E27FC236}">
              <a16:creationId xmlns:a16="http://schemas.microsoft.com/office/drawing/2014/main" id="{9827919C-1611-4623-9AE1-1F0E802F5ABE}"/>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a:extLst>
            <a:ext uri="{FF2B5EF4-FFF2-40B4-BE49-F238E27FC236}">
              <a16:creationId xmlns:a16="http://schemas.microsoft.com/office/drawing/2014/main" id="{10CF087D-2039-4C32-959F-AD72F9F1FE2A}"/>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a:extLst>
            <a:ext uri="{FF2B5EF4-FFF2-40B4-BE49-F238E27FC236}">
              <a16:creationId xmlns:a16="http://schemas.microsoft.com/office/drawing/2014/main" id="{E83D50D6-BF5D-4236-8D43-27C0D207B2BD}"/>
            </a:ext>
          </a:extLst>
        </xdr:cNvPr>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a:extLst>
            <a:ext uri="{FF2B5EF4-FFF2-40B4-BE49-F238E27FC236}">
              <a16:creationId xmlns:a16="http://schemas.microsoft.com/office/drawing/2014/main" id="{E4DCDEB8-9334-4909-A3CF-3284D5D01FB4}"/>
            </a:ext>
          </a:extLst>
        </xdr:cNvPr>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lnSpc>
              <a:spcPts val="1300"/>
            </a:lnSpc>
          </a:pPr>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a:extLst>
            <a:ext uri="{FF2B5EF4-FFF2-40B4-BE49-F238E27FC236}">
              <a16:creationId xmlns:a16="http://schemas.microsoft.com/office/drawing/2014/main" id="{E30F26FE-1EF9-4C4F-B4F5-FE600317F3F2}"/>
            </a:ext>
          </a:extLst>
        </xdr:cNvPr>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lnSpc>
              <a:spcPts val="1300"/>
            </a:lnSpc>
          </a:pPr>
          <a:r>
            <a:rPr kumimoji="1" lang="en-US" altLang="ja-JP" sz="1100" b="1">
              <a:solidFill>
                <a:srgbClr val="000000"/>
              </a:solidFill>
              <a:latin typeface="ＭＳ ゴシック"/>
            </a:rPr>
            <a:t>47,967
47,867
397.44
23,334,618
22,994,955
325,628
12,431,433
19,097,039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a:extLst>
            <a:ext uri="{FF2B5EF4-FFF2-40B4-BE49-F238E27FC236}">
              <a16:creationId xmlns:a16="http://schemas.microsoft.com/office/drawing/2014/main" id="{CA427F6C-205C-4619-8DA2-B82529A7F6CC}"/>
            </a:ext>
          </a:extLst>
        </xdr:cNvPr>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a:extLst>
            <a:ext uri="{FF2B5EF4-FFF2-40B4-BE49-F238E27FC236}">
              <a16:creationId xmlns:a16="http://schemas.microsoft.com/office/drawing/2014/main" id="{1B1E04D8-8D1E-48C3-A35E-C16578D8E045}"/>
            </a:ext>
          </a:extLst>
        </xdr:cNvPr>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lnSpc>
              <a:spcPts val="1300"/>
            </a:lnSpc>
          </a:pPr>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a:extLst>
            <a:ext uri="{FF2B5EF4-FFF2-40B4-BE49-F238E27FC236}">
              <a16:creationId xmlns:a16="http://schemas.microsoft.com/office/drawing/2014/main" id="{1425EF9E-BD06-4A53-8577-0458971A43E9}"/>
            </a:ext>
          </a:extLst>
        </xdr:cNvPr>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lnSpc>
              <a:spcPts val="1300"/>
            </a:lnSpc>
          </a:pPr>
          <a:r>
            <a:rPr kumimoji="1" lang="en-US" altLang="ja-JP" sz="1100" b="1">
              <a:solidFill>
                <a:srgbClr val="000000"/>
              </a:solidFill>
              <a:latin typeface="ＭＳ ゴシック"/>
            </a:rPr>
            <a:t>-
-
7.3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a:extLst>
            <a:ext uri="{FF2B5EF4-FFF2-40B4-BE49-F238E27FC236}">
              <a16:creationId xmlns:a16="http://schemas.microsoft.com/office/drawing/2014/main" id="{4BCF1EB8-100D-4A16-B0F6-CFCE5504E9DF}"/>
            </a:ext>
          </a:extLst>
        </xdr:cNvPr>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a:extLst>
            <a:ext uri="{FF2B5EF4-FFF2-40B4-BE49-F238E27FC236}">
              <a16:creationId xmlns:a16="http://schemas.microsoft.com/office/drawing/2014/main" id="{2A3C3C33-6CB7-4CE8-8394-C1ADB3DC62FB}"/>
            </a:ext>
          </a:extLst>
        </xdr:cNvPr>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lnSpc>
              <a:spcPts val="1300"/>
            </a:lnSpc>
          </a:pPr>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a:extLst>
            <a:ext uri="{FF2B5EF4-FFF2-40B4-BE49-F238E27FC236}">
              <a16:creationId xmlns:a16="http://schemas.microsoft.com/office/drawing/2014/main" id="{8D5DBF26-B459-4AE7-878E-FCBAD4D49E70}"/>
            </a:ext>
          </a:extLst>
        </xdr:cNvPr>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a:extLst>
            <a:ext uri="{FF2B5EF4-FFF2-40B4-BE49-F238E27FC236}">
              <a16:creationId xmlns:a16="http://schemas.microsoft.com/office/drawing/2014/main" id="{4F802595-0C66-4ADA-8008-F7B5919E1A28}"/>
            </a:ext>
          </a:extLst>
        </xdr:cNvPr>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a:extLst>
            <a:ext uri="{FF2B5EF4-FFF2-40B4-BE49-F238E27FC236}">
              <a16:creationId xmlns:a16="http://schemas.microsoft.com/office/drawing/2014/main" id="{46828860-9159-458A-8625-4C75B89C2A53}"/>
            </a:ext>
          </a:extLst>
        </xdr:cNvPr>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a:extLst>
            <a:ext uri="{FF2B5EF4-FFF2-40B4-BE49-F238E27FC236}">
              <a16:creationId xmlns:a16="http://schemas.microsoft.com/office/drawing/2014/main" id="{52A8E6A0-9FE7-4056-84DB-1FD593967A97}"/>
            </a:ext>
          </a:extLst>
        </xdr:cNvPr>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a:extLst>
            <a:ext uri="{FF2B5EF4-FFF2-40B4-BE49-F238E27FC236}">
              <a16:creationId xmlns:a16="http://schemas.microsoft.com/office/drawing/2014/main" id="{0C31A248-F806-4FC4-AA6C-9DE9762D347F}"/>
            </a:ext>
          </a:extLst>
        </xdr:cNvPr>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a:extLst>
            <a:ext uri="{FF2B5EF4-FFF2-40B4-BE49-F238E27FC236}">
              <a16:creationId xmlns:a16="http://schemas.microsoft.com/office/drawing/2014/main" id="{8BD838AD-4A7B-4B3E-B952-250CCFAE8240}"/>
            </a:ext>
          </a:extLst>
        </xdr:cNvPr>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a:extLst>
            <a:ext uri="{FF2B5EF4-FFF2-40B4-BE49-F238E27FC236}">
              <a16:creationId xmlns:a16="http://schemas.microsoft.com/office/drawing/2014/main" id="{AB84EA82-D9AB-4F2F-A8A6-DDAE9F46B5E5}"/>
            </a:ext>
          </a:extLst>
        </xdr:cNvPr>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a:extLst>
            <a:ext uri="{FF2B5EF4-FFF2-40B4-BE49-F238E27FC236}">
              <a16:creationId xmlns:a16="http://schemas.microsoft.com/office/drawing/2014/main" id="{83EF672A-8763-46F2-88EB-9E188A9A8937}"/>
            </a:ext>
          </a:extLst>
        </xdr:cNvPr>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a:extLst>
            <a:ext uri="{FF2B5EF4-FFF2-40B4-BE49-F238E27FC236}">
              <a16:creationId xmlns:a16="http://schemas.microsoft.com/office/drawing/2014/main" id="{2F0A924B-E2BB-4F45-B104-FD7DC2F2BC60}"/>
            </a:ext>
          </a:extLst>
        </xdr:cNvPr>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a:extLst>
            <a:ext uri="{FF2B5EF4-FFF2-40B4-BE49-F238E27FC236}">
              <a16:creationId xmlns:a16="http://schemas.microsoft.com/office/drawing/2014/main" id="{D1B1ABA6-94D7-498C-AF4D-1EFB8321EF9A}"/>
            </a:ext>
          </a:extLst>
        </xdr:cNvPr>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a:extLst>
            <a:ext uri="{FF2B5EF4-FFF2-40B4-BE49-F238E27FC236}">
              <a16:creationId xmlns:a16="http://schemas.microsoft.com/office/drawing/2014/main" id="{D47F9ED9-6EBE-4316-932C-F08408A8F4E5}"/>
            </a:ext>
          </a:extLst>
        </xdr:cNvPr>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a:extLst>
            <a:ext uri="{FF2B5EF4-FFF2-40B4-BE49-F238E27FC236}">
              <a16:creationId xmlns:a16="http://schemas.microsoft.com/office/drawing/2014/main" id="{FB2E34AA-D60D-462A-B8BB-4EE141DC558A}"/>
            </a:ext>
          </a:extLst>
        </xdr:cNvPr>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76200</xdr:colOff>
      <xdr:row>19</xdr:row>
      <xdr:rowOff>107950</xdr:rowOff>
    </xdr:from>
    <xdr:ext cx="8811515" cy="259045"/>
    <xdr:sp macro="" textlink="">
      <xdr:nvSpPr>
        <xdr:cNvPr id="29" name="テキスト ボックス 28">
          <a:extLst>
            <a:ext uri="{FF2B5EF4-FFF2-40B4-BE49-F238E27FC236}">
              <a16:creationId xmlns:a16="http://schemas.microsoft.com/office/drawing/2014/main" id="{FBBFEB1F-6A51-4A63-908D-DF1191B3A6C7}"/>
            </a:ext>
          </a:extLst>
        </xdr:cNvPr>
        <xdr:cNvSpPr txBox="1"/>
      </xdr:nvSpPr>
      <xdr:spPr>
        <a:xfrm>
          <a:off x="759759" y="3301626"/>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a:extLst>
            <a:ext uri="{FF2B5EF4-FFF2-40B4-BE49-F238E27FC236}">
              <a16:creationId xmlns:a16="http://schemas.microsoft.com/office/drawing/2014/main" id="{C086035C-675A-4BA2-BA44-D75DB131DE4E}"/>
            </a:ext>
          </a:extLst>
        </xdr:cNvPr>
        <xdr:cNvSpPr txBox="1"/>
      </xdr:nvSpPr>
      <xdr:spPr>
        <a:xfrm>
          <a:off x="759759" y="3548903"/>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a:extLst>
            <a:ext uri="{FF2B5EF4-FFF2-40B4-BE49-F238E27FC236}">
              <a16:creationId xmlns:a16="http://schemas.microsoft.com/office/drawing/2014/main" id="{91756514-0E09-46AD-B4B1-8DAA9DFD01FC}"/>
            </a:ext>
          </a:extLst>
        </xdr:cNvPr>
        <xdr:cNvSpPr txBox="1"/>
      </xdr:nvSpPr>
      <xdr:spPr>
        <a:xfrm>
          <a:off x="759759" y="3799541"/>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a:extLst>
            <a:ext uri="{FF2B5EF4-FFF2-40B4-BE49-F238E27FC236}">
              <a16:creationId xmlns:a16="http://schemas.microsoft.com/office/drawing/2014/main" id="{66E4E9C1-1168-4679-90EA-6E5F771277EF}"/>
            </a:ext>
          </a:extLst>
        </xdr:cNvPr>
        <xdr:cNvSpPr txBox="1"/>
      </xdr:nvSpPr>
      <xdr:spPr>
        <a:xfrm>
          <a:off x="759759" y="4046818"/>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64560"/>
    <xdr:sp macro="" textlink="">
      <xdr:nvSpPr>
        <xdr:cNvPr id="33" name="テキスト ボックス 32">
          <a:extLst>
            <a:ext uri="{FF2B5EF4-FFF2-40B4-BE49-F238E27FC236}">
              <a16:creationId xmlns:a16="http://schemas.microsoft.com/office/drawing/2014/main" id="{653C09B6-B441-4107-9144-E155477B3C1E}"/>
            </a:ext>
          </a:extLst>
        </xdr:cNvPr>
        <xdr:cNvSpPr txBox="1"/>
      </xdr:nvSpPr>
      <xdr:spPr>
        <a:xfrm>
          <a:off x="759759" y="42974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endParaRPr lang="ja-JP" altLang="en-US"/>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a:extLst>
            <a:ext uri="{FF2B5EF4-FFF2-40B4-BE49-F238E27FC236}">
              <a16:creationId xmlns:a16="http://schemas.microsoft.com/office/drawing/2014/main" id="{80553391-FD25-465D-91B9-873B86B3EA03}"/>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a:extLst>
            <a:ext uri="{FF2B5EF4-FFF2-40B4-BE49-F238E27FC236}">
              <a16:creationId xmlns:a16="http://schemas.microsoft.com/office/drawing/2014/main" id="{1ED73BEF-D09A-450E-BAB0-039B205A9E8D}"/>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a:extLst>
            <a:ext uri="{FF2B5EF4-FFF2-40B4-BE49-F238E27FC236}">
              <a16:creationId xmlns:a16="http://schemas.microsoft.com/office/drawing/2014/main" id="{3C8A31DE-A44E-4352-A6E6-EC2E5C977841}"/>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a:extLst>
            <a:ext uri="{FF2B5EF4-FFF2-40B4-BE49-F238E27FC236}">
              <a16:creationId xmlns:a16="http://schemas.microsoft.com/office/drawing/2014/main" id="{16F58B98-E248-43CA-8140-B14069AAA4B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a:extLst>
            <a:ext uri="{FF2B5EF4-FFF2-40B4-BE49-F238E27FC236}">
              <a16:creationId xmlns:a16="http://schemas.microsoft.com/office/drawing/2014/main" id="{CE9573EE-34E6-44B9-99B9-47D49ADBD2CF}"/>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a:extLst>
            <a:ext uri="{FF2B5EF4-FFF2-40B4-BE49-F238E27FC236}">
              <a16:creationId xmlns:a16="http://schemas.microsoft.com/office/drawing/2014/main" id="{7B0D7247-CBAD-4710-993C-D23C3493DB18}"/>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a:extLst>
            <a:ext uri="{FF2B5EF4-FFF2-40B4-BE49-F238E27FC236}">
              <a16:creationId xmlns:a16="http://schemas.microsoft.com/office/drawing/2014/main" id="{EC56AB06-FD92-4A4E-82A6-2E1943889125}"/>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a:extLst>
            <a:ext uri="{FF2B5EF4-FFF2-40B4-BE49-F238E27FC236}">
              <a16:creationId xmlns:a16="http://schemas.microsoft.com/office/drawing/2014/main" id="{275016F9-B0F1-4C60-8C69-9671535C640A}"/>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a:extLst>
            <a:ext uri="{FF2B5EF4-FFF2-40B4-BE49-F238E27FC236}">
              <a16:creationId xmlns:a16="http://schemas.microsoft.com/office/drawing/2014/main" id="{D6E10C4D-F433-437B-9822-6B6B02B6477D}"/>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a:extLst>
            <a:ext uri="{FF2B5EF4-FFF2-40B4-BE49-F238E27FC236}">
              <a16:creationId xmlns:a16="http://schemas.microsoft.com/office/drawing/2014/main" id="{31F636A2-F75E-45F4-9524-C6C535533694}"/>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a:extLst>
            <a:ext uri="{FF2B5EF4-FFF2-40B4-BE49-F238E27FC236}">
              <a16:creationId xmlns:a16="http://schemas.microsoft.com/office/drawing/2014/main" id="{7EC81856-3F05-4197-B2FA-2A8DB723F603}"/>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a:extLst>
            <a:ext uri="{FF2B5EF4-FFF2-40B4-BE49-F238E27FC236}">
              <a16:creationId xmlns:a16="http://schemas.microsoft.com/office/drawing/2014/main" id="{2E4684CC-5699-4F1E-A480-E4A28BFCBDC1}"/>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a:extLst>
            <a:ext uri="{FF2B5EF4-FFF2-40B4-BE49-F238E27FC236}">
              <a16:creationId xmlns:a16="http://schemas.microsoft.com/office/drawing/2014/main" id="{444993BA-05AD-4D38-8420-AB0A097361DD}"/>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nSpc>
              <a:spcPts val="1500"/>
            </a:lnSpc>
          </a:pPr>
          <a:r>
            <a:rPr kumimoji="1" lang="ja-JP" altLang="en-US" sz="1300">
              <a:latin typeface="ＭＳ Ｐゴシック"/>
            </a:rPr>
            <a:t>　北海道市町村平均及び類似団体平均を上回っているが、全国市町村平均を０．０５ポイント下回っている。平成１８年２月の合併により行政財政基盤の強化が図られているが、合併効果の薄れてくる平成２８年度以降の状況を見据え、計画的な行政財政改革の推進に努める必要があ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a:extLst>
            <a:ext uri="{FF2B5EF4-FFF2-40B4-BE49-F238E27FC236}">
              <a16:creationId xmlns:a16="http://schemas.microsoft.com/office/drawing/2014/main" id="{58D6C202-1435-4257-965C-06C3827E0D76}"/>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a:extLst>
            <a:ext uri="{FF2B5EF4-FFF2-40B4-BE49-F238E27FC236}">
              <a16:creationId xmlns:a16="http://schemas.microsoft.com/office/drawing/2014/main" id="{406A8F1F-4B5B-4A0B-A22E-3CF79ABA43D1}"/>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a:extLst>
            <a:ext uri="{FF2B5EF4-FFF2-40B4-BE49-F238E27FC236}">
              <a16:creationId xmlns:a16="http://schemas.microsoft.com/office/drawing/2014/main" id="{87AB3C89-FCF2-4AF7-85C5-61EC2C845AA8}"/>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a:extLst>
            <a:ext uri="{FF2B5EF4-FFF2-40B4-BE49-F238E27FC236}">
              <a16:creationId xmlns:a16="http://schemas.microsoft.com/office/drawing/2014/main" id="{3CD13EFA-3AE5-455B-B256-80C59628BBC6}"/>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a:extLst>
            <a:ext uri="{FF2B5EF4-FFF2-40B4-BE49-F238E27FC236}">
              <a16:creationId xmlns:a16="http://schemas.microsoft.com/office/drawing/2014/main" id="{0056EAAF-EC1E-4848-A699-52DA8C2C9865}"/>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a:extLst>
            <a:ext uri="{FF2B5EF4-FFF2-40B4-BE49-F238E27FC236}">
              <a16:creationId xmlns:a16="http://schemas.microsoft.com/office/drawing/2014/main" id="{E6CBCB97-2B4E-4EE5-B63D-6C17CABC718C}"/>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a:extLst>
            <a:ext uri="{FF2B5EF4-FFF2-40B4-BE49-F238E27FC236}">
              <a16:creationId xmlns:a16="http://schemas.microsoft.com/office/drawing/2014/main" id="{A9DB36E1-1727-4BE6-8F21-FB63F2CEED32}"/>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a:extLst>
            <a:ext uri="{FF2B5EF4-FFF2-40B4-BE49-F238E27FC236}">
              <a16:creationId xmlns:a16="http://schemas.microsoft.com/office/drawing/2014/main" id="{4726AD8D-949D-46F0-AA85-382B5AADEB15}"/>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a:extLst>
            <a:ext uri="{FF2B5EF4-FFF2-40B4-BE49-F238E27FC236}">
              <a16:creationId xmlns:a16="http://schemas.microsoft.com/office/drawing/2014/main" id="{A20F9AE0-79BB-4BBD-BFA1-04BD07BAC00E}"/>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a:extLst>
            <a:ext uri="{FF2B5EF4-FFF2-40B4-BE49-F238E27FC236}">
              <a16:creationId xmlns:a16="http://schemas.microsoft.com/office/drawing/2014/main" id="{46A3A3BB-5D69-45DA-B3F1-C8AD430CBF8C}"/>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a:extLst>
            <a:ext uri="{FF2B5EF4-FFF2-40B4-BE49-F238E27FC236}">
              <a16:creationId xmlns:a16="http://schemas.microsoft.com/office/drawing/2014/main" id="{B6C18044-C59F-494A-81D6-409EB83397A9}"/>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a:extLst>
            <a:ext uri="{FF2B5EF4-FFF2-40B4-BE49-F238E27FC236}">
              <a16:creationId xmlns:a16="http://schemas.microsoft.com/office/drawing/2014/main" id="{E177D496-4377-4D8D-81FF-94B023C745B3}"/>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a:extLst>
            <a:ext uri="{FF2B5EF4-FFF2-40B4-BE49-F238E27FC236}">
              <a16:creationId xmlns:a16="http://schemas.microsoft.com/office/drawing/2014/main" id="{1BA6BF4B-4208-449D-967C-D9313EB22CA9}"/>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a:extLst>
            <a:ext uri="{FF2B5EF4-FFF2-40B4-BE49-F238E27FC236}">
              <a16:creationId xmlns:a16="http://schemas.microsoft.com/office/drawing/2014/main" id="{1490B3D9-A220-417F-A2DD-AFA6762EC43D}"/>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a:extLst>
            <a:ext uri="{FF2B5EF4-FFF2-40B4-BE49-F238E27FC236}">
              <a16:creationId xmlns:a16="http://schemas.microsoft.com/office/drawing/2014/main" id="{3DCD3388-5D35-4690-B0CC-0BE73F1DCA1B}"/>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a:extLst>
            <a:ext uri="{FF2B5EF4-FFF2-40B4-BE49-F238E27FC236}">
              <a16:creationId xmlns:a16="http://schemas.microsoft.com/office/drawing/2014/main" id="{7EC7D95D-6B2C-4E65-9FE1-3530CA616864}"/>
            </a:ext>
          </a:extLst>
        </xdr:cNvPr>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a:extLst>
            <a:ext uri="{FF2B5EF4-FFF2-40B4-BE49-F238E27FC236}">
              <a16:creationId xmlns:a16="http://schemas.microsoft.com/office/drawing/2014/main" id="{73531A93-E447-4FB1-B9B6-4006456B14DF}"/>
            </a:ext>
          </a:extLst>
        </xdr:cNvPr>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a:extLst>
            <a:ext uri="{FF2B5EF4-FFF2-40B4-BE49-F238E27FC236}">
              <a16:creationId xmlns:a16="http://schemas.microsoft.com/office/drawing/2014/main" id="{B123CC16-F474-4DAD-B7E7-37A922D6183D}"/>
            </a:ext>
          </a:extLst>
        </xdr:cNvPr>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a:extLst>
            <a:ext uri="{FF2B5EF4-FFF2-40B4-BE49-F238E27FC236}">
              <a16:creationId xmlns:a16="http://schemas.microsoft.com/office/drawing/2014/main" id="{973BF848-1F59-4AD0-B7FB-B8AFABFA6886}"/>
            </a:ext>
          </a:extLst>
        </xdr:cNvPr>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a:extLst>
            <a:ext uri="{FF2B5EF4-FFF2-40B4-BE49-F238E27FC236}">
              <a16:creationId xmlns:a16="http://schemas.microsoft.com/office/drawing/2014/main" id="{D7E53065-6ED1-41F5-9284-65A185DD343C}"/>
            </a:ext>
          </a:extLst>
        </xdr:cNvPr>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85725</xdr:rowOff>
    </xdr:from>
    <xdr:to>
      <xdr:col>7</xdr:col>
      <xdr:colOff>152400</xdr:colOff>
      <xdr:row>42</xdr:row>
      <xdr:rowOff>105833</xdr:rowOff>
    </xdr:to>
    <xdr:cxnSp macro="">
      <xdr:nvCxnSpPr>
        <xdr:cNvPr id="67" name="直線コネクタ 66">
          <a:extLst>
            <a:ext uri="{FF2B5EF4-FFF2-40B4-BE49-F238E27FC236}">
              <a16:creationId xmlns:a16="http://schemas.microsoft.com/office/drawing/2014/main" id="{500D4D97-7C6F-4991-B73E-892A68A340E1}"/>
            </a:ext>
          </a:extLst>
        </xdr:cNvPr>
        <xdr:cNvCxnSpPr/>
      </xdr:nvCxnSpPr>
      <xdr:spPr>
        <a:xfrm flipV="1">
          <a:off x="4114800" y="7286625"/>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8" name="財政力平均値テキスト">
          <a:extLst>
            <a:ext uri="{FF2B5EF4-FFF2-40B4-BE49-F238E27FC236}">
              <a16:creationId xmlns:a16="http://schemas.microsoft.com/office/drawing/2014/main" id="{D012FEB1-04BA-4580-A4EA-E0AA494EA520}"/>
            </a:ext>
          </a:extLst>
        </xdr:cNvPr>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a:extLst>
            <a:ext uri="{FF2B5EF4-FFF2-40B4-BE49-F238E27FC236}">
              <a16:creationId xmlns:a16="http://schemas.microsoft.com/office/drawing/2014/main" id="{33F19071-9713-46ED-8733-7AC5241F2AA6}"/>
            </a:ext>
          </a:extLst>
        </xdr:cNvPr>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42</xdr:row>
      <xdr:rowOff>105833</xdr:rowOff>
    </xdr:from>
    <xdr:to>
      <xdr:col>6</xdr:col>
      <xdr:colOff>0</xdr:colOff>
      <xdr:row>42</xdr:row>
      <xdr:rowOff>125942</xdr:rowOff>
    </xdr:to>
    <xdr:cxnSp macro="">
      <xdr:nvCxnSpPr>
        <xdr:cNvPr id="70" name="直線コネクタ 69">
          <a:extLst>
            <a:ext uri="{FF2B5EF4-FFF2-40B4-BE49-F238E27FC236}">
              <a16:creationId xmlns:a16="http://schemas.microsoft.com/office/drawing/2014/main" id="{39FA468F-E1EB-4E78-A3CD-56CB26977E51}"/>
            </a:ext>
          </a:extLst>
        </xdr:cNvPr>
        <xdr:cNvCxnSpPr/>
      </xdr:nvCxnSpPr>
      <xdr:spPr>
        <a:xfrm flipV="1">
          <a:off x="3225800" y="73067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a:extLst>
            <a:ext uri="{FF2B5EF4-FFF2-40B4-BE49-F238E27FC236}">
              <a16:creationId xmlns:a16="http://schemas.microsoft.com/office/drawing/2014/main" id="{09F17055-5C54-4B09-BA42-C59448511F93}"/>
            </a:ext>
          </a:extLst>
        </xdr:cNvPr>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43</xdr:row>
      <xdr:rowOff>30285</xdr:rowOff>
    </xdr:from>
    <xdr:ext cx="736600" cy="259045"/>
    <xdr:sp macro="" textlink="">
      <xdr:nvSpPr>
        <xdr:cNvPr id="72" name="テキスト ボックス 71">
          <a:extLst>
            <a:ext uri="{FF2B5EF4-FFF2-40B4-BE49-F238E27FC236}">
              <a16:creationId xmlns:a16="http://schemas.microsoft.com/office/drawing/2014/main" id="{CB270AA9-2915-4EF2-85E3-17C380EF1271}"/>
            </a:ext>
          </a:extLst>
        </xdr:cNvPr>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105833</xdr:rowOff>
    </xdr:from>
    <xdr:to>
      <xdr:col>4</xdr:col>
      <xdr:colOff>482600</xdr:colOff>
      <xdr:row>42</xdr:row>
      <xdr:rowOff>125942</xdr:rowOff>
    </xdr:to>
    <xdr:cxnSp macro="">
      <xdr:nvCxnSpPr>
        <xdr:cNvPr id="73" name="直線コネクタ 72">
          <a:extLst>
            <a:ext uri="{FF2B5EF4-FFF2-40B4-BE49-F238E27FC236}">
              <a16:creationId xmlns:a16="http://schemas.microsoft.com/office/drawing/2014/main" id="{27EB1C31-505F-44CF-82ED-93AD8F7B703B}"/>
            </a:ext>
          </a:extLst>
        </xdr:cNvPr>
        <xdr:cNvCxnSpPr/>
      </xdr:nvCxnSpPr>
      <xdr:spPr>
        <a:xfrm>
          <a:off x="2336800" y="73067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a:extLst>
            <a:ext uri="{FF2B5EF4-FFF2-40B4-BE49-F238E27FC236}">
              <a16:creationId xmlns:a16="http://schemas.microsoft.com/office/drawing/2014/main" id="{19CC3076-DD22-441B-83E3-B93AF335C1D7}"/>
            </a:ext>
          </a:extLst>
        </xdr:cNvPr>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43</xdr:row>
      <xdr:rowOff>10177</xdr:rowOff>
    </xdr:from>
    <xdr:ext cx="762000" cy="259045"/>
    <xdr:sp macro="" textlink="">
      <xdr:nvSpPr>
        <xdr:cNvPr id="75" name="テキスト ボックス 74">
          <a:extLst>
            <a:ext uri="{FF2B5EF4-FFF2-40B4-BE49-F238E27FC236}">
              <a16:creationId xmlns:a16="http://schemas.microsoft.com/office/drawing/2014/main" id="{F08DA76B-38EA-48E2-BC80-CB4B6C988DB6}"/>
            </a:ext>
          </a:extLst>
        </xdr:cNvPr>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65617</xdr:rowOff>
    </xdr:from>
    <xdr:to>
      <xdr:col>3</xdr:col>
      <xdr:colOff>279400</xdr:colOff>
      <xdr:row>42</xdr:row>
      <xdr:rowOff>105833</xdr:rowOff>
    </xdr:to>
    <xdr:cxnSp macro="">
      <xdr:nvCxnSpPr>
        <xdr:cNvPr id="76" name="直線コネクタ 75">
          <a:extLst>
            <a:ext uri="{FF2B5EF4-FFF2-40B4-BE49-F238E27FC236}">
              <a16:creationId xmlns:a16="http://schemas.microsoft.com/office/drawing/2014/main" id="{4BB00D79-7346-4D53-BC9A-ED5AC9203EAF}"/>
            </a:ext>
          </a:extLst>
        </xdr:cNvPr>
        <xdr:cNvCxnSpPr/>
      </xdr:nvCxnSpPr>
      <xdr:spPr>
        <a:xfrm>
          <a:off x="1447800" y="72665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a:extLst>
            <a:ext uri="{FF2B5EF4-FFF2-40B4-BE49-F238E27FC236}">
              <a16:creationId xmlns:a16="http://schemas.microsoft.com/office/drawing/2014/main" id="{568D6D7E-70B7-4521-AC57-CBC5AED53E9A}"/>
            </a:ext>
          </a:extLst>
        </xdr:cNvPr>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43</xdr:row>
      <xdr:rowOff>10177</xdr:rowOff>
    </xdr:from>
    <xdr:ext cx="762000" cy="259045"/>
    <xdr:sp macro="" textlink="">
      <xdr:nvSpPr>
        <xdr:cNvPr id="78" name="テキスト ボックス 77">
          <a:extLst>
            <a:ext uri="{FF2B5EF4-FFF2-40B4-BE49-F238E27FC236}">
              <a16:creationId xmlns:a16="http://schemas.microsoft.com/office/drawing/2014/main" id="{E3FCA9D9-8849-4E8C-9F08-5C75542D10C6}"/>
            </a:ext>
          </a:extLst>
        </xdr:cNvPr>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a:extLst>
            <a:ext uri="{FF2B5EF4-FFF2-40B4-BE49-F238E27FC236}">
              <a16:creationId xmlns:a16="http://schemas.microsoft.com/office/drawing/2014/main" id="{1DC2B401-88B7-419A-B76F-0FFC957EAD03}"/>
            </a:ext>
          </a:extLst>
        </xdr:cNvPr>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42</xdr:row>
      <xdr:rowOff>161519</xdr:rowOff>
    </xdr:from>
    <xdr:ext cx="762000" cy="259045"/>
    <xdr:sp macro="" textlink="">
      <xdr:nvSpPr>
        <xdr:cNvPr id="80" name="テキスト ボックス 79">
          <a:extLst>
            <a:ext uri="{FF2B5EF4-FFF2-40B4-BE49-F238E27FC236}">
              <a16:creationId xmlns:a16="http://schemas.microsoft.com/office/drawing/2014/main" id="{82181F1B-043C-4026-A923-022CC4578185}"/>
            </a:ext>
          </a:extLst>
        </xdr:cNvPr>
        <xdr:cNvSpPr txBox="1"/>
      </xdr:nvSpPr>
      <xdr:spPr>
        <a:xfrm>
          <a:off x="1066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88E6084B-E9B2-4FAB-ADDE-D2E2CFC5B2B2}"/>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CB138C57-5381-4DE0-8842-346D39CFAFE2}"/>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5F0B6B25-A5A5-4C24-A6BF-59541024D953}"/>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F60BFC47-0001-4C5D-8418-24AA7049465F}"/>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A1786C95-9093-41D5-A9D3-1CC9BF7B5B63}"/>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34925</xdr:rowOff>
    </xdr:from>
    <xdr:to>
      <xdr:col>7</xdr:col>
      <xdr:colOff>203200</xdr:colOff>
      <xdr:row>42</xdr:row>
      <xdr:rowOff>136525</xdr:rowOff>
    </xdr:to>
    <xdr:sp macro="" textlink="">
      <xdr:nvSpPr>
        <xdr:cNvPr id="86" name="円/楕円 85">
          <a:extLst>
            <a:ext uri="{FF2B5EF4-FFF2-40B4-BE49-F238E27FC236}">
              <a16:creationId xmlns:a16="http://schemas.microsoft.com/office/drawing/2014/main" id="{9C895C90-ADDC-4E62-BC3F-24F33A994574}"/>
            </a:ext>
          </a:extLst>
        </xdr:cNvPr>
        <xdr:cNvSpPr/>
      </xdr:nvSpPr>
      <xdr:spPr>
        <a:xfrm>
          <a:off x="49022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41</xdr:row>
      <xdr:rowOff>51452</xdr:rowOff>
    </xdr:from>
    <xdr:ext cx="762000" cy="259045"/>
    <xdr:sp macro="" textlink="">
      <xdr:nvSpPr>
        <xdr:cNvPr id="87" name="財政力該当値テキスト">
          <a:extLst>
            <a:ext uri="{FF2B5EF4-FFF2-40B4-BE49-F238E27FC236}">
              <a16:creationId xmlns:a16="http://schemas.microsoft.com/office/drawing/2014/main" id="{40EDF141-07D7-4F3C-A13C-DAE06831A4E2}"/>
            </a:ext>
          </a:extLst>
        </xdr:cNvPr>
        <xdr:cNvSpPr txBox="1"/>
      </xdr:nvSpPr>
      <xdr:spPr>
        <a:xfrm>
          <a:off x="5041900" y="708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55033</xdr:rowOff>
    </xdr:from>
    <xdr:to>
      <xdr:col>6</xdr:col>
      <xdr:colOff>50800</xdr:colOff>
      <xdr:row>42</xdr:row>
      <xdr:rowOff>156633</xdr:rowOff>
    </xdr:to>
    <xdr:sp macro="" textlink="">
      <xdr:nvSpPr>
        <xdr:cNvPr id="88" name="円/楕円 87">
          <a:extLst>
            <a:ext uri="{FF2B5EF4-FFF2-40B4-BE49-F238E27FC236}">
              <a16:creationId xmlns:a16="http://schemas.microsoft.com/office/drawing/2014/main" id="{801F34D8-1472-48B7-AD79-881E208196DF}"/>
            </a:ext>
          </a:extLst>
        </xdr:cNvPr>
        <xdr:cNvSpPr/>
      </xdr:nvSpPr>
      <xdr:spPr>
        <a:xfrm>
          <a:off x="4064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40</xdr:row>
      <xdr:rowOff>166810</xdr:rowOff>
    </xdr:from>
    <xdr:ext cx="736600" cy="259045"/>
    <xdr:sp macro="" textlink="">
      <xdr:nvSpPr>
        <xdr:cNvPr id="89" name="テキスト ボックス 88">
          <a:extLst>
            <a:ext uri="{FF2B5EF4-FFF2-40B4-BE49-F238E27FC236}">
              <a16:creationId xmlns:a16="http://schemas.microsoft.com/office/drawing/2014/main" id="{80C042C9-8370-4036-898B-7917B400B871}"/>
            </a:ext>
          </a:extLst>
        </xdr:cNvPr>
        <xdr:cNvSpPr txBox="1"/>
      </xdr:nvSpPr>
      <xdr:spPr>
        <a:xfrm>
          <a:off x="3733800" y="702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75142</xdr:rowOff>
    </xdr:from>
    <xdr:to>
      <xdr:col>4</xdr:col>
      <xdr:colOff>533400</xdr:colOff>
      <xdr:row>43</xdr:row>
      <xdr:rowOff>5292</xdr:rowOff>
    </xdr:to>
    <xdr:sp macro="" textlink="">
      <xdr:nvSpPr>
        <xdr:cNvPr id="90" name="円/楕円 89">
          <a:extLst>
            <a:ext uri="{FF2B5EF4-FFF2-40B4-BE49-F238E27FC236}">
              <a16:creationId xmlns:a16="http://schemas.microsoft.com/office/drawing/2014/main" id="{F9DB0BF1-20B0-490E-A48D-5B8988976188}"/>
            </a:ext>
          </a:extLst>
        </xdr:cNvPr>
        <xdr:cNvSpPr/>
      </xdr:nvSpPr>
      <xdr:spPr>
        <a:xfrm>
          <a:off x="3175000" y="727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41</xdr:row>
      <xdr:rowOff>15469</xdr:rowOff>
    </xdr:from>
    <xdr:ext cx="762000" cy="259045"/>
    <xdr:sp macro="" textlink="">
      <xdr:nvSpPr>
        <xdr:cNvPr id="91" name="テキスト ボックス 90">
          <a:extLst>
            <a:ext uri="{FF2B5EF4-FFF2-40B4-BE49-F238E27FC236}">
              <a16:creationId xmlns:a16="http://schemas.microsoft.com/office/drawing/2014/main" id="{8B31C6A8-ABCA-4E70-ABCD-7EF0EF38347A}"/>
            </a:ext>
          </a:extLst>
        </xdr:cNvPr>
        <xdr:cNvSpPr txBox="1"/>
      </xdr:nvSpPr>
      <xdr:spPr>
        <a:xfrm>
          <a:off x="2844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55033</xdr:rowOff>
    </xdr:from>
    <xdr:to>
      <xdr:col>3</xdr:col>
      <xdr:colOff>330200</xdr:colOff>
      <xdr:row>42</xdr:row>
      <xdr:rowOff>156633</xdr:rowOff>
    </xdr:to>
    <xdr:sp macro="" textlink="">
      <xdr:nvSpPr>
        <xdr:cNvPr id="92" name="円/楕円 91">
          <a:extLst>
            <a:ext uri="{FF2B5EF4-FFF2-40B4-BE49-F238E27FC236}">
              <a16:creationId xmlns:a16="http://schemas.microsoft.com/office/drawing/2014/main" id="{14B04A88-E07D-4A3E-A465-101931CA8488}"/>
            </a:ext>
          </a:extLst>
        </xdr:cNvPr>
        <xdr:cNvSpPr/>
      </xdr:nvSpPr>
      <xdr:spPr>
        <a:xfrm>
          <a:off x="2286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40</xdr:row>
      <xdr:rowOff>166810</xdr:rowOff>
    </xdr:from>
    <xdr:ext cx="762000" cy="259045"/>
    <xdr:sp macro="" textlink="">
      <xdr:nvSpPr>
        <xdr:cNvPr id="93" name="テキスト ボックス 92">
          <a:extLst>
            <a:ext uri="{FF2B5EF4-FFF2-40B4-BE49-F238E27FC236}">
              <a16:creationId xmlns:a16="http://schemas.microsoft.com/office/drawing/2014/main" id="{3173F3E4-26B1-4EE5-928C-D5F2974D31D2}"/>
            </a:ext>
          </a:extLst>
        </xdr:cNvPr>
        <xdr:cNvSpPr txBox="1"/>
      </xdr:nvSpPr>
      <xdr:spPr>
        <a:xfrm>
          <a:off x="1955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14817</xdr:rowOff>
    </xdr:from>
    <xdr:to>
      <xdr:col>2</xdr:col>
      <xdr:colOff>127000</xdr:colOff>
      <xdr:row>42</xdr:row>
      <xdr:rowOff>116417</xdr:rowOff>
    </xdr:to>
    <xdr:sp macro="" textlink="">
      <xdr:nvSpPr>
        <xdr:cNvPr id="94" name="円/楕円 93">
          <a:extLst>
            <a:ext uri="{FF2B5EF4-FFF2-40B4-BE49-F238E27FC236}">
              <a16:creationId xmlns:a16="http://schemas.microsoft.com/office/drawing/2014/main" id="{909C0E75-004E-46FC-9F55-81F2277B5BD1}"/>
            </a:ext>
          </a:extLst>
        </xdr:cNvPr>
        <xdr:cNvSpPr/>
      </xdr:nvSpPr>
      <xdr:spPr>
        <a:xfrm>
          <a:off x="1397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40</xdr:row>
      <xdr:rowOff>126594</xdr:rowOff>
    </xdr:from>
    <xdr:ext cx="762000" cy="259045"/>
    <xdr:sp macro="" textlink="">
      <xdr:nvSpPr>
        <xdr:cNvPr id="95" name="テキスト ボックス 94">
          <a:extLst>
            <a:ext uri="{FF2B5EF4-FFF2-40B4-BE49-F238E27FC236}">
              <a16:creationId xmlns:a16="http://schemas.microsoft.com/office/drawing/2014/main" id="{A37EA762-AD9C-4B8F-9CCA-0BB214AAC840}"/>
            </a:ext>
          </a:extLst>
        </xdr:cNvPr>
        <xdr:cNvSpPr txBox="1"/>
      </xdr:nvSpPr>
      <xdr:spPr>
        <a:xfrm>
          <a:off x="1066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a:extLst>
            <a:ext uri="{FF2B5EF4-FFF2-40B4-BE49-F238E27FC236}">
              <a16:creationId xmlns:a16="http://schemas.microsoft.com/office/drawing/2014/main" id="{3201FB31-B09A-40A3-A156-44CB75DEC44F}"/>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a:extLst>
            <a:ext uri="{FF2B5EF4-FFF2-40B4-BE49-F238E27FC236}">
              <a16:creationId xmlns:a16="http://schemas.microsoft.com/office/drawing/2014/main" id="{D2114EC3-D028-45AF-BA62-B187211E0CAA}"/>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a:extLst>
            <a:ext uri="{FF2B5EF4-FFF2-40B4-BE49-F238E27FC236}">
              <a16:creationId xmlns:a16="http://schemas.microsoft.com/office/drawing/2014/main" id="{08865BDE-02D3-42B7-98CB-004933254B95}"/>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a:extLst>
            <a:ext uri="{FF2B5EF4-FFF2-40B4-BE49-F238E27FC236}">
              <a16:creationId xmlns:a16="http://schemas.microsoft.com/office/drawing/2014/main" id="{0EB5C2EF-C907-44A1-BE53-5E12B98614C7}"/>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a:extLst>
            <a:ext uri="{FF2B5EF4-FFF2-40B4-BE49-F238E27FC236}">
              <a16:creationId xmlns:a16="http://schemas.microsoft.com/office/drawing/2014/main" id="{CDDF3C21-0DCA-4983-94D9-8647EB06E20C}"/>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a:extLst>
            <a:ext uri="{FF2B5EF4-FFF2-40B4-BE49-F238E27FC236}">
              <a16:creationId xmlns:a16="http://schemas.microsoft.com/office/drawing/2014/main" id="{7635E8DD-F168-4AF4-98CC-728F50F6443B}"/>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a:extLst>
            <a:ext uri="{FF2B5EF4-FFF2-40B4-BE49-F238E27FC236}">
              <a16:creationId xmlns:a16="http://schemas.microsoft.com/office/drawing/2014/main" id="{88F5A6C3-6D4F-4209-AF83-19236F80CF51}"/>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a:extLst>
            <a:ext uri="{FF2B5EF4-FFF2-40B4-BE49-F238E27FC236}">
              <a16:creationId xmlns:a16="http://schemas.microsoft.com/office/drawing/2014/main" id="{C5A40EC6-6090-49B2-8BF0-348B728C444A}"/>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a:extLst>
            <a:ext uri="{FF2B5EF4-FFF2-40B4-BE49-F238E27FC236}">
              <a16:creationId xmlns:a16="http://schemas.microsoft.com/office/drawing/2014/main" id="{61D5DDC9-8D6A-491A-96A7-3A0624D0E3FA}"/>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a:extLst>
            <a:ext uri="{FF2B5EF4-FFF2-40B4-BE49-F238E27FC236}">
              <a16:creationId xmlns:a16="http://schemas.microsoft.com/office/drawing/2014/main" id="{BAA2E87E-8BAF-48D9-80A9-997BAEFF21C7}"/>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a:extLst>
            <a:ext uri="{FF2B5EF4-FFF2-40B4-BE49-F238E27FC236}">
              <a16:creationId xmlns:a16="http://schemas.microsoft.com/office/drawing/2014/main" id="{020C7749-F12E-4AB4-A2FD-E8DF67CF944A}"/>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a:extLst>
            <a:ext uri="{FF2B5EF4-FFF2-40B4-BE49-F238E27FC236}">
              <a16:creationId xmlns:a16="http://schemas.microsoft.com/office/drawing/2014/main" id="{AF57FF5D-E12A-47C2-AF44-AFEB8DE5A184}"/>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a:extLst>
            <a:ext uri="{FF2B5EF4-FFF2-40B4-BE49-F238E27FC236}">
              <a16:creationId xmlns:a16="http://schemas.microsoft.com/office/drawing/2014/main" id="{260FA057-4BF8-4B4D-B8B4-3CD2378561BF}"/>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市町村平均、北海道市町村平均及び類似団体平均のいずれも下回っている状況にある。人口千人当たり職員数が類似団体内で最小の４．３６人となっており、人件費は抑制されているが、少子高齢化対策や社会保障制度に基づく福祉施策に要する扶助費については年々増加してきている。今後、北海道新幹線の開業に向けた建設事業や合併特例事業に係る公債費負担が財政運営を圧迫しないよう、さらなる行財政改革を推進し、現行水準の維持に努めることが必要である。</a:t>
          </a:r>
        </a:p>
      </xdr:txBody>
    </xdr:sp>
    <xdr:clientData/>
  </xdr:twoCellAnchor>
  <xdr:oneCellAnchor>
    <xdr:from>
      <xdr:col>1</xdr:col>
      <xdr:colOff>38100</xdr:colOff>
      <xdr:row>54</xdr:row>
      <xdr:rowOff>139700</xdr:rowOff>
    </xdr:from>
    <xdr:ext cx="298543" cy="225703"/>
    <xdr:sp macro="" textlink="">
      <xdr:nvSpPr>
        <xdr:cNvPr id="109" name="テキスト ボックス 108">
          <a:extLst>
            <a:ext uri="{FF2B5EF4-FFF2-40B4-BE49-F238E27FC236}">
              <a16:creationId xmlns:a16="http://schemas.microsoft.com/office/drawing/2014/main" id="{DE676435-E3BB-4187-91C7-C3C0120DAB71}"/>
            </a:ext>
          </a:extLst>
        </xdr:cNvPr>
        <xdr:cNvSpPr txBox="1"/>
      </xdr:nvSpPr>
      <xdr:spPr>
        <a:xfrm>
          <a:off x="721659" y="9216465"/>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a:extLst>
            <a:ext uri="{FF2B5EF4-FFF2-40B4-BE49-F238E27FC236}">
              <a16:creationId xmlns:a16="http://schemas.microsoft.com/office/drawing/2014/main" id="{25E3221F-667C-492F-87E3-1DFBEBAD80B5}"/>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a:extLst>
            <a:ext uri="{FF2B5EF4-FFF2-40B4-BE49-F238E27FC236}">
              <a16:creationId xmlns:a16="http://schemas.microsoft.com/office/drawing/2014/main" id="{B1CC5E00-0724-4C20-9F25-7D61CEDD452A}"/>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a:extLst>
            <a:ext uri="{FF2B5EF4-FFF2-40B4-BE49-F238E27FC236}">
              <a16:creationId xmlns:a16="http://schemas.microsoft.com/office/drawing/2014/main" id="{4EA52103-8474-4CDE-A4E0-6E4739FA6E21}"/>
            </a:ext>
          </a:extLst>
        </xdr:cNvPr>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a:extLst>
            <a:ext uri="{FF2B5EF4-FFF2-40B4-BE49-F238E27FC236}">
              <a16:creationId xmlns:a16="http://schemas.microsoft.com/office/drawing/2014/main" id="{9473CF52-B066-49DA-A4F0-E0E6A75470DE}"/>
            </a:ext>
          </a:extLst>
        </xdr:cNvPr>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a:extLst>
            <a:ext uri="{FF2B5EF4-FFF2-40B4-BE49-F238E27FC236}">
              <a16:creationId xmlns:a16="http://schemas.microsoft.com/office/drawing/2014/main" id="{F1CB5B84-26D3-4415-845A-CC58F02230A4}"/>
            </a:ext>
          </a:extLst>
        </xdr:cNvPr>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a:extLst>
            <a:ext uri="{FF2B5EF4-FFF2-40B4-BE49-F238E27FC236}">
              <a16:creationId xmlns:a16="http://schemas.microsoft.com/office/drawing/2014/main" id="{ADD2A477-B36E-492D-88F5-7CDD8D2917EA}"/>
            </a:ext>
          </a:extLst>
        </xdr:cNvPr>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a:extLst>
            <a:ext uri="{FF2B5EF4-FFF2-40B4-BE49-F238E27FC236}">
              <a16:creationId xmlns:a16="http://schemas.microsoft.com/office/drawing/2014/main" id="{2E77AE2C-D8D1-4DC9-99D5-BC07D1605868}"/>
            </a:ext>
          </a:extLst>
        </xdr:cNvPr>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a:extLst>
            <a:ext uri="{FF2B5EF4-FFF2-40B4-BE49-F238E27FC236}">
              <a16:creationId xmlns:a16="http://schemas.microsoft.com/office/drawing/2014/main" id="{625F5D2B-F06F-47BB-9945-B253CE39D077}"/>
            </a:ext>
          </a:extLst>
        </xdr:cNvPr>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a:extLst>
            <a:ext uri="{FF2B5EF4-FFF2-40B4-BE49-F238E27FC236}">
              <a16:creationId xmlns:a16="http://schemas.microsoft.com/office/drawing/2014/main" id="{873A7B23-0568-42AE-B495-BE4A97B19A06}"/>
            </a:ext>
          </a:extLst>
        </xdr:cNvPr>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a:extLst>
            <a:ext uri="{FF2B5EF4-FFF2-40B4-BE49-F238E27FC236}">
              <a16:creationId xmlns:a16="http://schemas.microsoft.com/office/drawing/2014/main" id="{AAA4A272-D25A-4836-A22F-820CC141A8B3}"/>
            </a:ext>
          </a:extLst>
        </xdr:cNvPr>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a:extLst>
            <a:ext uri="{FF2B5EF4-FFF2-40B4-BE49-F238E27FC236}">
              <a16:creationId xmlns:a16="http://schemas.microsoft.com/office/drawing/2014/main" id="{C22332E7-D3B0-4DA2-9095-BB2FD952F7E8}"/>
            </a:ext>
          </a:extLst>
        </xdr:cNvPr>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a:extLst>
            <a:ext uri="{FF2B5EF4-FFF2-40B4-BE49-F238E27FC236}">
              <a16:creationId xmlns:a16="http://schemas.microsoft.com/office/drawing/2014/main" id="{E69D2014-FB96-4B15-BE50-3E1B89104923}"/>
            </a:ext>
          </a:extLst>
        </xdr:cNvPr>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a:extLst>
            <a:ext uri="{FF2B5EF4-FFF2-40B4-BE49-F238E27FC236}">
              <a16:creationId xmlns:a16="http://schemas.microsoft.com/office/drawing/2014/main" id="{7D7CBF51-A04E-475B-8635-583C72A79E3F}"/>
            </a:ext>
          </a:extLst>
        </xdr:cNvPr>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a:extLst>
            <a:ext uri="{FF2B5EF4-FFF2-40B4-BE49-F238E27FC236}">
              <a16:creationId xmlns:a16="http://schemas.microsoft.com/office/drawing/2014/main" id="{F99C9931-523F-4886-84DF-E239021B37EF}"/>
            </a:ext>
          </a:extLst>
        </xdr:cNvPr>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a:extLst>
            <a:ext uri="{FF2B5EF4-FFF2-40B4-BE49-F238E27FC236}">
              <a16:creationId xmlns:a16="http://schemas.microsoft.com/office/drawing/2014/main" id="{891AB37A-1EA7-403D-BBBA-547D5D7A74BF}"/>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D1FAF204-A406-4424-A0D8-1E2E4B9C5F07}"/>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a:extLst>
            <a:ext uri="{FF2B5EF4-FFF2-40B4-BE49-F238E27FC236}">
              <a16:creationId xmlns:a16="http://schemas.microsoft.com/office/drawing/2014/main" id="{33165504-B6A4-4B61-94B4-E984BDE35DFC}"/>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a:extLst>
            <a:ext uri="{FF2B5EF4-FFF2-40B4-BE49-F238E27FC236}">
              <a16:creationId xmlns:a16="http://schemas.microsoft.com/office/drawing/2014/main" id="{88E50316-E590-4B00-804B-127A98540651}"/>
            </a:ext>
          </a:extLst>
        </xdr:cNvPr>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a:extLst>
            <a:ext uri="{FF2B5EF4-FFF2-40B4-BE49-F238E27FC236}">
              <a16:creationId xmlns:a16="http://schemas.microsoft.com/office/drawing/2014/main" id="{0D1133E7-DE8A-4193-8531-FA553DA84BC2}"/>
            </a:ext>
          </a:extLst>
        </xdr:cNvPr>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a:extLst>
            <a:ext uri="{FF2B5EF4-FFF2-40B4-BE49-F238E27FC236}">
              <a16:creationId xmlns:a16="http://schemas.microsoft.com/office/drawing/2014/main" id="{FED1E284-D9E7-4446-9B5D-35C47E20FBF2}"/>
            </a:ext>
          </a:extLst>
        </xdr:cNvPr>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a:extLst>
            <a:ext uri="{FF2B5EF4-FFF2-40B4-BE49-F238E27FC236}">
              <a16:creationId xmlns:a16="http://schemas.microsoft.com/office/drawing/2014/main" id="{41049336-B567-445E-889B-AB08A01572B8}"/>
            </a:ext>
          </a:extLst>
        </xdr:cNvPr>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a:extLst>
            <a:ext uri="{FF2B5EF4-FFF2-40B4-BE49-F238E27FC236}">
              <a16:creationId xmlns:a16="http://schemas.microsoft.com/office/drawing/2014/main" id="{EFBD13A0-59DD-4CDE-8C95-51DCDFBAC920}"/>
            </a:ext>
          </a:extLst>
        </xdr:cNvPr>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14151</xdr:rowOff>
    </xdr:from>
    <xdr:to>
      <xdr:col>7</xdr:col>
      <xdr:colOff>152400</xdr:colOff>
      <xdr:row>59</xdr:row>
      <xdr:rowOff>52070</xdr:rowOff>
    </xdr:to>
    <xdr:cxnSp macro="">
      <xdr:nvCxnSpPr>
        <xdr:cNvPr id="132" name="直線コネクタ 131">
          <a:extLst>
            <a:ext uri="{FF2B5EF4-FFF2-40B4-BE49-F238E27FC236}">
              <a16:creationId xmlns:a16="http://schemas.microsoft.com/office/drawing/2014/main" id="{6288D1A6-FDF8-427B-BFB4-170DECC40AAF}"/>
            </a:ext>
          </a:extLst>
        </xdr:cNvPr>
        <xdr:cNvCxnSpPr/>
      </xdr:nvCxnSpPr>
      <xdr:spPr>
        <a:xfrm>
          <a:off x="4114800" y="10129701"/>
          <a:ext cx="838200" cy="3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87103</xdr:rowOff>
    </xdr:from>
    <xdr:ext cx="762000" cy="259045"/>
    <xdr:sp macro="" textlink="">
      <xdr:nvSpPr>
        <xdr:cNvPr id="133" name="財政構造の弾力性平均値テキスト">
          <a:extLst>
            <a:ext uri="{FF2B5EF4-FFF2-40B4-BE49-F238E27FC236}">
              <a16:creationId xmlns:a16="http://schemas.microsoft.com/office/drawing/2014/main" id="{278FA37C-9BE3-4A96-B8FE-4E29C6E9DD77}"/>
            </a:ext>
          </a:extLst>
        </xdr:cNvPr>
        <xdr:cNvSpPr txBox="1"/>
      </xdr:nvSpPr>
      <xdr:spPr>
        <a:xfrm>
          <a:off x="5041900" y="10202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a:extLst>
            <a:ext uri="{FF2B5EF4-FFF2-40B4-BE49-F238E27FC236}">
              <a16:creationId xmlns:a16="http://schemas.microsoft.com/office/drawing/2014/main" id="{DD43DDBD-624E-47DF-8D50-DFC4790AC04D}"/>
            </a:ext>
          </a:extLst>
        </xdr:cNvPr>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59</xdr:row>
      <xdr:rowOff>14151</xdr:rowOff>
    </xdr:from>
    <xdr:to>
      <xdr:col>6</xdr:col>
      <xdr:colOff>0</xdr:colOff>
      <xdr:row>59</xdr:row>
      <xdr:rowOff>14151</xdr:rowOff>
    </xdr:to>
    <xdr:cxnSp macro="">
      <xdr:nvCxnSpPr>
        <xdr:cNvPr id="135" name="直線コネクタ 134">
          <a:extLst>
            <a:ext uri="{FF2B5EF4-FFF2-40B4-BE49-F238E27FC236}">
              <a16:creationId xmlns:a16="http://schemas.microsoft.com/office/drawing/2014/main" id="{BA36AB61-AC9B-4B6C-A51C-63FF975D0A0B}"/>
            </a:ext>
          </a:extLst>
        </xdr:cNvPr>
        <xdr:cNvCxnSpPr/>
      </xdr:nvCxnSpPr>
      <xdr:spPr>
        <a:xfrm>
          <a:off x="3225800" y="1012970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a:extLst>
            <a:ext uri="{FF2B5EF4-FFF2-40B4-BE49-F238E27FC236}">
              <a16:creationId xmlns:a16="http://schemas.microsoft.com/office/drawing/2014/main" id="{52404CC2-D67D-4CBC-8485-EDB5B15D64AA}"/>
            </a:ext>
          </a:extLst>
        </xdr:cNvPr>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59</xdr:row>
      <xdr:rowOff>153143</xdr:rowOff>
    </xdr:from>
    <xdr:ext cx="736600" cy="259045"/>
    <xdr:sp macro="" textlink="">
      <xdr:nvSpPr>
        <xdr:cNvPr id="137" name="テキスト ボックス 136">
          <a:extLst>
            <a:ext uri="{FF2B5EF4-FFF2-40B4-BE49-F238E27FC236}">
              <a16:creationId xmlns:a16="http://schemas.microsoft.com/office/drawing/2014/main" id="{332F4352-D9FE-4662-B94B-8D9F7167D261}"/>
            </a:ext>
          </a:extLst>
        </xdr:cNvPr>
        <xdr:cNvSpPr txBox="1"/>
      </xdr:nvSpPr>
      <xdr:spPr>
        <a:xfrm>
          <a:off x="3733800" y="10268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58</xdr:row>
      <xdr:rowOff>164919</xdr:rowOff>
    </xdr:from>
    <xdr:to>
      <xdr:col>4</xdr:col>
      <xdr:colOff>482600</xdr:colOff>
      <xdr:row>59</xdr:row>
      <xdr:rowOff>14151</xdr:rowOff>
    </xdr:to>
    <xdr:cxnSp macro="">
      <xdr:nvCxnSpPr>
        <xdr:cNvPr id="138" name="直線コネクタ 137">
          <a:extLst>
            <a:ext uri="{FF2B5EF4-FFF2-40B4-BE49-F238E27FC236}">
              <a16:creationId xmlns:a16="http://schemas.microsoft.com/office/drawing/2014/main" id="{98039D19-E5E6-4834-8C29-5FE1FFF389B8}"/>
            </a:ext>
          </a:extLst>
        </xdr:cNvPr>
        <xdr:cNvCxnSpPr/>
      </xdr:nvCxnSpPr>
      <xdr:spPr>
        <a:xfrm>
          <a:off x="2336800" y="10109019"/>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a:extLst>
            <a:ext uri="{FF2B5EF4-FFF2-40B4-BE49-F238E27FC236}">
              <a16:creationId xmlns:a16="http://schemas.microsoft.com/office/drawing/2014/main" id="{60B46BF4-3307-438D-B90E-7CF2FE14BD01}"/>
            </a:ext>
          </a:extLst>
        </xdr:cNvPr>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60</xdr:row>
      <xdr:rowOff>12717</xdr:rowOff>
    </xdr:from>
    <xdr:ext cx="762000" cy="259045"/>
    <xdr:sp macro="" textlink="">
      <xdr:nvSpPr>
        <xdr:cNvPr id="140" name="テキスト ボックス 139">
          <a:extLst>
            <a:ext uri="{FF2B5EF4-FFF2-40B4-BE49-F238E27FC236}">
              <a16:creationId xmlns:a16="http://schemas.microsoft.com/office/drawing/2014/main" id="{00E01002-1A7A-40D8-86D7-E2DAA6F4F5F7}"/>
            </a:ext>
          </a:extLst>
        </xdr:cNvPr>
        <xdr:cNvSpPr txBox="1"/>
      </xdr:nvSpPr>
      <xdr:spPr>
        <a:xfrm>
          <a:off x="2844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158024</xdr:rowOff>
    </xdr:from>
    <xdr:to>
      <xdr:col>3</xdr:col>
      <xdr:colOff>279400</xdr:colOff>
      <xdr:row>58</xdr:row>
      <xdr:rowOff>164919</xdr:rowOff>
    </xdr:to>
    <xdr:cxnSp macro="">
      <xdr:nvCxnSpPr>
        <xdr:cNvPr id="141" name="直線コネクタ 140">
          <a:extLst>
            <a:ext uri="{FF2B5EF4-FFF2-40B4-BE49-F238E27FC236}">
              <a16:creationId xmlns:a16="http://schemas.microsoft.com/office/drawing/2014/main" id="{9D3F437A-7AD2-44ED-9876-2818E1F98DFF}"/>
            </a:ext>
          </a:extLst>
        </xdr:cNvPr>
        <xdr:cNvCxnSpPr/>
      </xdr:nvCxnSpPr>
      <xdr:spPr>
        <a:xfrm>
          <a:off x="1447800" y="10102124"/>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a:extLst>
            <a:ext uri="{FF2B5EF4-FFF2-40B4-BE49-F238E27FC236}">
              <a16:creationId xmlns:a16="http://schemas.microsoft.com/office/drawing/2014/main" id="{0C4F7409-E93D-4A29-9FA3-478643CD27B6}"/>
            </a:ext>
          </a:extLst>
        </xdr:cNvPr>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59</xdr:row>
      <xdr:rowOff>163484</xdr:rowOff>
    </xdr:from>
    <xdr:ext cx="762000" cy="259045"/>
    <xdr:sp macro="" textlink="">
      <xdr:nvSpPr>
        <xdr:cNvPr id="143" name="テキスト ボックス 142">
          <a:extLst>
            <a:ext uri="{FF2B5EF4-FFF2-40B4-BE49-F238E27FC236}">
              <a16:creationId xmlns:a16="http://schemas.microsoft.com/office/drawing/2014/main" id="{9388A498-1C2F-4CD7-92F1-C4914FC8C2AD}"/>
            </a:ext>
          </a:extLst>
        </xdr:cNvPr>
        <xdr:cNvSpPr txBox="1"/>
      </xdr:nvSpPr>
      <xdr:spPr>
        <a:xfrm>
          <a:off x="1955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a:extLst>
            <a:ext uri="{FF2B5EF4-FFF2-40B4-BE49-F238E27FC236}">
              <a16:creationId xmlns:a16="http://schemas.microsoft.com/office/drawing/2014/main" id="{65BDFE6F-1335-4ABE-BDB6-6E4243DE4C76}"/>
            </a:ext>
          </a:extLst>
        </xdr:cNvPr>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59</xdr:row>
      <xdr:rowOff>87647</xdr:rowOff>
    </xdr:from>
    <xdr:ext cx="762000" cy="259045"/>
    <xdr:sp macro="" textlink="">
      <xdr:nvSpPr>
        <xdr:cNvPr id="145" name="テキスト ボックス 144">
          <a:extLst>
            <a:ext uri="{FF2B5EF4-FFF2-40B4-BE49-F238E27FC236}">
              <a16:creationId xmlns:a16="http://schemas.microsoft.com/office/drawing/2014/main" id="{CF72A585-D7A3-42EF-94C0-AC1BC5B8D754}"/>
            </a:ext>
          </a:extLst>
        </xdr:cNvPr>
        <xdr:cNvSpPr txBox="1"/>
      </xdr:nvSpPr>
      <xdr:spPr>
        <a:xfrm>
          <a:off x="1066800" y="1020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F58647E6-8062-4D58-A147-250E1566115A}"/>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7C7477C8-DA1B-4CDC-A147-C495DDA4EE3E}"/>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72A1908D-10EF-4ED5-A05D-BC5073615077}"/>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FDDCBF41-C05F-4F53-A151-1CD65C0C4C49}"/>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947E3DFF-5C54-4246-A601-A403AD084EA4}"/>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1270</xdr:rowOff>
    </xdr:from>
    <xdr:to>
      <xdr:col>7</xdr:col>
      <xdr:colOff>203200</xdr:colOff>
      <xdr:row>59</xdr:row>
      <xdr:rowOff>102870</xdr:rowOff>
    </xdr:to>
    <xdr:sp macro="" textlink="">
      <xdr:nvSpPr>
        <xdr:cNvPr id="151" name="円/楕円 150">
          <a:extLst>
            <a:ext uri="{FF2B5EF4-FFF2-40B4-BE49-F238E27FC236}">
              <a16:creationId xmlns:a16="http://schemas.microsoft.com/office/drawing/2014/main" id="{D17152CD-B290-447A-86FD-5D2C52C9F9D0}"/>
            </a:ext>
          </a:extLst>
        </xdr:cNvPr>
        <xdr:cNvSpPr/>
      </xdr:nvSpPr>
      <xdr:spPr>
        <a:xfrm>
          <a:off x="4902200" y="1011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58</xdr:row>
      <xdr:rowOff>17797</xdr:rowOff>
    </xdr:from>
    <xdr:ext cx="762000" cy="259045"/>
    <xdr:sp macro="" textlink="">
      <xdr:nvSpPr>
        <xdr:cNvPr id="152" name="財政構造の弾力性該当値テキスト">
          <a:extLst>
            <a:ext uri="{FF2B5EF4-FFF2-40B4-BE49-F238E27FC236}">
              <a16:creationId xmlns:a16="http://schemas.microsoft.com/office/drawing/2014/main" id="{E5230F1B-9C6C-46D4-99A0-B38DD0600E6E}"/>
            </a:ext>
          </a:extLst>
        </xdr:cNvPr>
        <xdr:cNvSpPr txBox="1"/>
      </xdr:nvSpPr>
      <xdr:spPr>
        <a:xfrm>
          <a:off x="5041900" y="996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134801</xdr:rowOff>
    </xdr:from>
    <xdr:to>
      <xdr:col>6</xdr:col>
      <xdr:colOff>50800</xdr:colOff>
      <xdr:row>59</xdr:row>
      <xdr:rowOff>64951</xdr:rowOff>
    </xdr:to>
    <xdr:sp macro="" textlink="">
      <xdr:nvSpPr>
        <xdr:cNvPr id="153" name="円/楕円 152">
          <a:extLst>
            <a:ext uri="{FF2B5EF4-FFF2-40B4-BE49-F238E27FC236}">
              <a16:creationId xmlns:a16="http://schemas.microsoft.com/office/drawing/2014/main" id="{A7D81122-C856-4391-999E-C5C23525AD3F}"/>
            </a:ext>
          </a:extLst>
        </xdr:cNvPr>
        <xdr:cNvSpPr/>
      </xdr:nvSpPr>
      <xdr:spPr>
        <a:xfrm>
          <a:off x="4064000" y="10078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57</xdr:row>
      <xdr:rowOff>75128</xdr:rowOff>
    </xdr:from>
    <xdr:ext cx="736600" cy="259045"/>
    <xdr:sp macro="" textlink="">
      <xdr:nvSpPr>
        <xdr:cNvPr id="154" name="テキスト ボックス 153">
          <a:extLst>
            <a:ext uri="{FF2B5EF4-FFF2-40B4-BE49-F238E27FC236}">
              <a16:creationId xmlns:a16="http://schemas.microsoft.com/office/drawing/2014/main" id="{3C428CDE-1BD9-4C86-A730-6CE1A51E3F78}"/>
            </a:ext>
          </a:extLst>
        </xdr:cNvPr>
        <xdr:cNvSpPr txBox="1"/>
      </xdr:nvSpPr>
      <xdr:spPr>
        <a:xfrm>
          <a:off x="3733800" y="98477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4</xdr:col>
      <xdr:colOff>431800</xdr:colOff>
      <xdr:row>58</xdr:row>
      <xdr:rowOff>134801</xdr:rowOff>
    </xdr:from>
    <xdr:to>
      <xdr:col>4</xdr:col>
      <xdr:colOff>533400</xdr:colOff>
      <xdr:row>59</xdr:row>
      <xdr:rowOff>64951</xdr:rowOff>
    </xdr:to>
    <xdr:sp macro="" textlink="">
      <xdr:nvSpPr>
        <xdr:cNvPr id="155" name="円/楕円 154">
          <a:extLst>
            <a:ext uri="{FF2B5EF4-FFF2-40B4-BE49-F238E27FC236}">
              <a16:creationId xmlns:a16="http://schemas.microsoft.com/office/drawing/2014/main" id="{2CEFB037-7C6E-4CB7-9927-F330C635F582}"/>
            </a:ext>
          </a:extLst>
        </xdr:cNvPr>
        <xdr:cNvSpPr/>
      </xdr:nvSpPr>
      <xdr:spPr>
        <a:xfrm>
          <a:off x="3175000" y="10078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57</xdr:row>
      <xdr:rowOff>75128</xdr:rowOff>
    </xdr:from>
    <xdr:ext cx="762000" cy="259045"/>
    <xdr:sp macro="" textlink="">
      <xdr:nvSpPr>
        <xdr:cNvPr id="156" name="テキスト ボックス 155">
          <a:extLst>
            <a:ext uri="{FF2B5EF4-FFF2-40B4-BE49-F238E27FC236}">
              <a16:creationId xmlns:a16="http://schemas.microsoft.com/office/drawing/2014/main" id="{14F220BF-BB40-4FE8-A307-D343B63AE022}"/>
            </a:ext>
          </a:extLst>
        </xdr:cNvPr>
        <xdr:cNvSpPr txBox="1"/>
      </xdr:nvSpPr>
      <xdr:spPr>
        <a:xfrm>
          <a:off x="2844800" y="9847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114119</xdr:rowOff>
    </xdr:from>
    <xdr:to>
      <xdr:col>3</xdr:col>
      <xdr:colOff>330200</xdr:colOff>
      <xdr:row>59</xdr:row>
      <xdr:rowOff>44269</xdr:rowOff>
    </xdr:to>
    <xdr:sp macro="" textlink="">
      <xdr:nvSpPr>
        <xdr:cNvPr id="157" name="円/楕円 156">
          <a:extLst>
            <a:ext uri="{FF2B5EF4-FFF2-40B4-BE49-F238E27FC236}">
              <a16:creationId xmlns:a16="http://schemas.microsoft.com/office/drawing/2014/main" id="{A8475AB2-39DC-4F4A-936C-D7EE56F7E681}"/>
            </a:ext>
          </a:extLst>
        </xdr:cNvPr>
        <xdr:cNvSpPr/>
      </xdr:nvSpPr>
      <xdr:spPr>
        <a:xfrm>
          <a:off x="2286000" y="10058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57</xdr:row>
      <xdr:rowOff>54446</xdr:rowOff>
    </xdr:from>
    <xdr:ext cx="762000" cy="259045"/>
    <xdr:sp macro="" textlink="">
      <xdr:nvSpPr>
        <xdr:cNvPr id="158" name="テキスト ボックス 157">
          <a:extLst>
            <a:ext uri="{FF2B5EF4-FFF2-40B4-BE49-F238E27FC236}">
              <a16:creationId xmlns:a16="http://schemas.microsoft.com/office/drawing/2014/main" id="{58BF1F6C-879C-405D-9F6A-E8A26ECBCDCC}"/>
            </a:ext>
          </a:extLst>
        </xdr:cNvPr>
        <xdr:cNvSpPr txBox="1"/>
      </xdr:nvSpPr>
      <xdr:spPr>
        <a:xfrm>
          <a:off x="1955800" y="9827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107224</xdr:rowOff>
    </xdr:from>
    <xdr:to>
      <xdr:col>2</xdr:col>
      <xdr:colOff>127000</xdr:colOff>
      <xdr:row>59</xdr:row>
      <xdr:rowOff>37374</xdr:rowOff>
    </xdr:to>
    <xdr:sp macro="" textlink="">
      <xdr:nvSpPr>
        <xdr:cNvPr id="159" name="円/楕円 158">
          <a:extLst>
            <a:ext uri="{FF2B5EF4-FFF2-40B4-BE49-F238E27FC236}">
              <a16:creationId xmlns:a16="http://schemas.microsoft.com/office/drawing/2014/main" id="{35582C12-68FE-4612-A420-A4A7F4CD4A53}"/>
            </a:ext>
          </a:extLst>
        </xdr:cNvPr>
        <xdr:cNvSpPr/>
      </xdr:nvSpPr>
      <xdr:spPr>
        <a:xfrm>
          <a:off x="1397000" y="1005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57</xdr:row>
      <xdr:rowOff>47551</xdr:rowOff>
    </xdr:from>
    <xdr:ext cx="762000" cy="259045"/>
    <xdr:sp macro="" textlink="">
      <xdr:nvSpPr>
        <xdr:cNvPr id="160" name="テキスト ボックス 159">
          <a:extLst>
            <a:ext uri="{FF2B5EF4-FFF2-40B4-BE49-F238E27FC236}">
              <a16:creationId xmlns:a16="http://schemas.microsoft.com/office/drawing/2014/main" id="{9CA3CF59-4DE2-42CE-BBC2-02FA57F15100}"/>
            </a:ext>
          </a:extLst>
        </xdr:cNvPr>
        <xdr:cNvSpPr txBox="1"/>
      </xdr:nvSpPr>
      <xdr:spPr>
        <a:xfrm>
          <a:off x="1066800" y="9820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a:extLst>
            <a:ext uri="{FF2B5EF4-FFF2-40B4-BE49-F238E27FC236}">
              <a16:creationId xmlns:a16="http://schemas.microsoft.com/office/drawing/2014/main" id="{6FCB55A0-DC5C-4042-A794-FE62B42188B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41C7F449-5BC3-4920-A0C6-5E596774D193}"/>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97E884F-E7F0-4270-A320-43E4D618CCFC}"/>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[102,056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a:extLst>
            <a:ext uri="{FF2B5EF4-FFF2-40B4-BE49-F238E27FC236}">
              <a16:creationId xmlns:a16="http://schemas.microsoft.com/office/drawing/2014/main" id="{1437E39D-C238-4F30-8E95-7F476A73B44A}"/>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a:extLst>
            <a:ext uri="{FF2B5EF4-FFF2-40B4-BE49-F238E27FC236}">
              <a16:creationId xmlns:a16="http://schemas.microsoft.com/office/drawing/2014/main" id="{46329616-8A6D-4DA8-BA52-13C1FE70C803}"/>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a:extLst>
            <a:ext uri="{FF2B5EF4-FFF2-40B4-BE49-F238E27FC236}">
              <a16:creationId xmlns:a16="http://schemas.microsoft.com/office/drawing/2014/main" id="{504CA0E4-D076-4B28-8217-1FBC93BB803C}"/>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a:extLst>
            <a:ext uri="{FF2B5EF4-FFF2-40B4-BE49-F238E27FC236}">
              <a16:creationId xmlns:a16="http://schemas.microsoft.com/office/drawing/2014/main" id="{DA6D661F-BDFA-4E00-B09F-2C9149EB61A5}"/>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a:extLst>
            <a:ext uri="{FF2B5EF4-FFF2-40B4-BE49-F238E27FC236}">
              <a16:creationId xmlns:a16="http://schemas.microsoft.com/office/drawing/2014/main" id="{80F6FD91-E036-4F57-9EB7-F0598E8EA627}"/>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a:extLst>
            <a:ext uri="{FF2B5EF4-FFF2-40B4-BE49-F238E27FC236}">
              <a16:creationId xmlns:a16="http://schemas.microsoft.com/office/drawing/2014/main" id="{908523C7-14AF-4854-A96B-6B2D6E47655C}"/>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145,707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a:extLst>
            <a:ext uri="{FF2B5EF4-FFF2-40B4-BE49-F238E27FC236}">
              <a16:creationId xmlns:a16="http://schemas.microsoft.com/office/drawing/2014/main" id="{55720352-FF0D-4910-82F2-15A8D0B2D409}"/>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a:extLst>
            <a:ext uri="{FF2B5EF4-FFF2-40B4-BE49-F238E27FC236}">
              <a16:creationId xmlns:a16="http://schemas.microsoft.com/office/drawing/2014/main" id="{7EAFBDA2-DFDC-49F4-A70F-80BF159235C4}"/>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a:extLst>
            <a:ext uri="{FF2B5EF4-FFF2-40B4-BE49-F238E27FC236}">
              <a16:creationId xmlns:a16="http://schemas.microsoft.com/office/drawing/2014/main" id="{8A73C39D-F8F3-47C8-917F-418A1F989369}"/>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a:extLst>
            <a:ext uri="{FF2B5EF4-FFF2-40B4-BE49-F238E27FC236}">
              <a16:creationId xmlns:a16="http://schemas.microsoft.com/office/drawing/2014/main" id="{E525F7E2-D627-4C5E-ADA3-304AFE172B1F}"/>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nSpc>
              <a:spcPts val="1500"/>
            </a:lnSpc>
          </a:pPr>
          <a:r>
            <a:rPr kumimoji="1" lang="ja-JP" altLang="en-US" sz="1300">
              <a:latin typeface="ＭＳ Ｐゴシック"/>
            </a:rPr>
            <a:t>　全国市町村平均、北海道市町村平均及び類似団体平均のいずれも下回っている状況にある。人件費の抑制や行財政運営の効率化によるものであるが、今後も簡素で効率的な組織づくりに努めるとともに、コストの縮減を図っていく必要がある。</a:t>
          </a:r>
        </a:p>
      </xdr:txBody>
    </xdr:sp>
    <xdr:clientData/>
  </xdr:twoCellAnchor>
  <xdr:oneCellAnchor>
    <xdr:from>
      <xdr:col>1</xdr:col>
      <xdr:colOff>38100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90D00542-6780-4152-A6AE-BA147C5A0B2F}"/>
            </a:ext>
          </a:extLst>
        </xdr:cNvPr>
        <xdr:cNvSpPr txBox="1"/>
      </xdr:nvSpPr>
      <xdr:spPr>
        <a:xfrm>
          <a:off x="721659" y="12949144"/>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a:extLst>
            <a:ext uri="{FF2B5EF4-FFF2-40B4-BE49-F238E27FC236}">
              <a16:creationId xmlns:a16="http://schemas.microsoft.com/office/drawing/2014/main" id="{8D546CC9-56FF-4A6F-A381-15C66D57EBBD}"/>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D31148A7-0955-4E91-AA18-4C84AA279694}"/>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a:extLst>
            <a:ext uri="{FF2B5EF4-FFF2-40B4-BE49-F238E27FC236}">
              <a16:creationId xmlns:a16="http://schemas.microsoft.com/office/drawing/2014/main" id="{0899ACDA-F1C1-4214-847C-37F78662F97A}"/>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a:extLst>
            <a:ext uri="{FF2B5EF4-FFF2-40B4-BE49-F238E27FC236}">
              <a16:creationId xmlns:a16="http://schemas.microsoft.com/office/drawing/2014/main" id="{50888E38-C2CA-4B8B-9722-7076D0550F7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a:extLst>
            <a:ext uri="{FF2B5EF4-FFF2-40B4-BE49-F238E27FC236}">
              <a16:creationId xmlns:a16="http://schemas.microsoft.com/office/drawing/2014/main" id="{64BDED10-C4C7-45E0-BB84-320A8EDFBCDC}"/>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a:extLst>
            <a:ext uri="{FF2B5EF4-FFF2-40B4-BE49-F238E27FC236}">
              <a16:creationId xmlns:a16="http://schemas.microsoft.com/office/drawing/2014/main" id="{DCAEFED3-55CF-4BED-A99E-C0CDFFA9498F}"/>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a:extLst>
            <a:ext uri="{FF2B5EF4-FFF2-40B4-BE49-F238E27FC236}">
              <a16:creationId xmlns:a16="http://schemas.microsoft.com/office/drawing/2014/main" id="{01302592-E5EF-41FC-BB19-9E5865B253AB}"/>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a:extLst>
            <a:ext uri="{FF2B5EF4-FFF2-40B4-BE49-F238E27FC236}">
              <a16:creationId xmlns:a16="http://schemas.microsoft.com/office/drawing/2014/main" id="{CEB35D8A-4271-4384-8F69-FA838CEB2433}"/>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a:extLst>
            <a:ext uri="{FF2B5EF4-FFF2-40B4-BE49-F238E27FC236}">
              <a16:creationId xmlns:a16="http://schemas.microsoft.com/office/drawing/2014/main" id="{6FD019EA-5280-44C1-A384-B9FD9A82EE4B}"/>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a:extLst>
            <a:ext uri="{FF2B5EF4-FFF2-40B4-BE49-F238E27FC236}">
              <a16:creationId xmlns:a16="http://schemas.microsoft.com/office/drawing/2014/main" id="{7F5AA5EC-DAEC-4394-A64A-8D9AF56C8CD6}"/>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a:extLst>
            <a:ext uri="{FF2B5EF4-FFF2-40B4-BE49-F238E27FC236}">
              <a16:creationId xmlns:a16="http://schemas.microsoft.com/office/drawing/2014/main" id="{95CF7F48-07EF-43DD-BCCD-56836CF74B56}"/>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a:extLst>
            <a:ext uri="{FF2B5EF4-FFF2-40B4-BE49-F238E27FC236}">
              <a16:creationId xmlns:a16="http://schemas.microsoft.com/office/drawing/2014/main" id="{C9727853-0FC3-4D45-BB4F-1CB7137D1F3E}"/>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a:extLst>
            <a:ext uri="{FF2B5EF4-FFF2-40B4-BE49-F238E27FC236}">
              <a16:creationId xmlns:a16="http://schemas.microsoft.com/office/drawing/2014/main" id="{91CBA12C-84DC-45A4-ACFF-89491E0293C2}"/>
            </a:ext>
          </a:extLst>
        </xdr:cNvPr>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a:extLst>
            <a:ext uri="{FF2B5EF4-FFF2-40B4-BE49-F238E27FC236}">
              <a16:creationId xmlns:a16="http://schemas.microsoft.com/office/drawing/2014/main" id="{129A3BB4-D690-4607-A5FD-600E2A222304}"/>
            </a:ext>
          </a:extLst>
        </xdr:cNvPr>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a:extLst>
            <a:ext uri="{FF2B5EF4-FFF2-40B4-BE49-F238E27FC236}">
              <a16:creationId xmlns:a16="http://schemas.microsoft.com/office/drawing/2014/main" id="{FFA5A650-BAA8-4DAB-8169-8F1FD7B5A11A}"/>
            </a:ext>
          </a:extLst>
        </xdr:cNvPr>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a:extLst>
            <a:ext uri="{FF2B5EF4-FFF2-40B4-BE49-F238E27FC236}">
              <a16:creationId xmlns:a16="http://schemas.microsoft.com/office/drawing/2014/main" id="{AFF1A2BA-66AD-4D02-8773-8346FCE9BD15}"/>
            </a:ext>
          </a:extLst>
        </xdr:cNvPr>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a:extLst>
            <a:ext uri="{FF2B5EF4-FFF2-40B4-BE49-F238E27FC236}">
              <a16:creationId xmlns:a16="http://schemas.microsoft.com/office/drawing/2014/main" id="{09380D8E-44B4-4114-AD3A-7AF12DAE445E}"/>
            </a:ext>
          </a:extLst>
        </xdr:cNvPr>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53254</xdr:rowOff>
    </xdr:from>
    <xdr:to>
      <xdr:col>7</xdr:col>
      <xdr:colOff>152400</xdr:colOff>
      <xdr:row>82</xdr:row>
      <xdr:rowOff>68461</xdr:rowOff>
    </xdr:to>
    <xdr:cxnSp macro="">
      <xdr:nvCxnSpPr>
        <xdr:cNvPr id="192" name="直線コネクタ 191">
          <a:extLst>
            <a:ext uri="{FF2B5EF4-FFF2-40B4-BE49-F238E27FC236}">
              <a16:creationId xmlns:a16="http://schemas.microsoft.com/office/drawing/2014/main" id="{08ACB850-444D-4A4B-8237-EAE9F8A7DBDF}"/>
            </a:ext>
          </a:extLst>
        </xdr:cNvPr>
        <xdr:cNvCxnSpPr/>
      </xdr:nvCxnSpPr>
      <xdr:spPr>
        <a:xfrm>
          <a:off x="4114800" y="14112154"/>
          <a:ext cx="838200" cy="1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110636</xdr:rowOff>
    </xdr:from>
    <xdr:ext cx="762000" cy="259045"/>
    <xdr:sp macro="" textlink="">
      <xdr:nvSpPr>
        <xdr:cNvPr id="193" name="人件費・物件費等の状況平均値テキスト">
          <a:extLst>
            <a:ext uri="{FF2B5EF4-FFF2-40B4-BE49-F238E27FC236}">
              <a16:creationId xmlns:a16="http://schemas.microsoft.com/office/drawing/2014/main" id="{E204E144-917A-4965-B008-E77FA48D4F9F}"/>
            </a:ext>
          </a:extLst>
        </xdr:cNvPr>
        <xdr:cNvSpPr txBox="1"/>
      </xdr:nvSpPr>
      <xdr:spPr>
        <a:xfrm>
          <a:off x="5041900" y="14169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a:extLst>
            <a:ext uri="{FF2B5EF4-FFF2-40B4-BE49-F238E27FC236}">
              <a16:creationId xmlns:a16="http://schemas.microsoft.com/office/drawing/2014/main" id="{361A2010-ADDE-4554-9E56-D21FCEB9E787}"/>
            </a:ext>
          </a:extLst>
        </xdr:cNvPr>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82</xdr:row>
      <xdr:rowOff>50608</xdr:rowOff>
    </xdr:from>
    <xdr:to>
      <xdr:col>6</xdr:col>
      <xdr:colOff>0</xdr:colOff>
      <xdr:row>82</xdr:row>
      <xdr:rowOff>53254</xdr:rowOff>
    </xdr:to>
    <xdr:cxnSp macro="">
      <xdr:nvCxnSpPr>
        <xdr:cNvPr id="195" name="直線コネクタ 194">
          <a:extLst>
            <a:ext uri="{FF2B5EF4-FFF2-40B4-BE49-F238E27FC236}">
              <a16:creationId xmlns:a16="http://schemas.microsoft.com/office/drawing/2014/main" id="{D2F13E3B-50BC-4A48-9C1C-05F4478DBA0D}"/>
            </a:ext>
          </a:extLst>
        </xdr:cNvPr>
        <xdr:cNvCxnSpPr/>
      </xdr:nvCxnSpPr>
      <xdr:spPr>
        <a:xfrm>
          <a:off x="3225800" y="14109508"/>
          <a:ext cx="889000" cy="2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a:extLst>
            <a:ext uri="{FF2B5EF4-FFF2-40B4-BE49-F238E27FC236}">
              <a16:creationId xmlns:a16="http://schemas.microsoft.com/office/drawing/2014/main" id="{7F2611B9-D241-41B7-A8D7-68270E0A27AC}"/>
            </a:ext>
          </a:extLst>
        </xdr:cNvPr>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83</xdr:row>
      <xdr:rowOff>42116</xdr:rowOff>
    </xdr:from>
    <xdr:ext cx="736600" cy="259045"/>
    <xdr:sp macro="" textlink="">
      <xdr:nvSpPr>
        <xdr:cNvPr id="197" name="テキスト ボックス 196">
          <a:extLst>
            <a:ext uri="{FF2B5EF4-FFF2-40B4-BE49-F238E27FC236}">
              <a16:creationId xmlns:a16="http://schemas.microsoft.com/office/drawing/2014/main" id="{4BDEF109-894C-4B39-9E42-091E18A284C6}"/>
            </a:ext>
          </a:extLst>
        </xdr:cNvPr>
        <xdr:cNvSpPr txBox="1"/>
      </xdr:nvSpPr>
      <xdr:spPr>
        <a:xfrm>
          <a:off x="3733800" y="14272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50608</xdr:rowOff>
    </xdr:from>
    <xdr:to>
      <xdr:col>4</xdr:col>
      <xdr:colOff>482600</xdr:colOff>
      <xdr:row>82</xdr:row>
      <xdr:rowOff>63019</xdr:rowOff>
    </xdr:to>
    <xdr:cxnSp macro="">
      <xdr:nvCxnSpPr>
        <xdr:cNvPr id="198" name="直線コネクタ 197">
          <a:extLst>
            <a:ext uri="{FF2B5EF4-FFF2-40B4-BE49-F238E27FC236}">
              <a16:creationId xmlns:a16="http://schemas.microsoft.com/office/drawing/2014/main" id="{064ED18B-4E3D-4170-8099-C3DA7DCA012D}"/>
            </a:ext>
          </a:extLst>
        </xdr:cNvPr>
        <xdr:cNvCxnSpPr/>
      </xdr:nvCxnSpPr>
      <xdr:spPr>
        <a:xfrm flipV="1">
          <a:off x="2336800" y="14109508"/>
          <a:ext cx="889000" cy="12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a:extLst>
            <a:ext uri="{FF2B5EF4-FFF2-40B4-BE49-F238E27FC236}">
              <a16:creationId xmlns:a16="http://schemas.microsoft.com/office/drawing/2014/main" id="{9ABB53C1-AE2A-4B6C-BB03-B0B3858AD82F}"/>
            </a:ext>
          </a:extLst>
        </xdr:cNvPr>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83</xdr:row>
      <xdr:rowOff>46604</xdr:rowOff>
    </xdr:from>
    <xdr:ext cx="762000" cy="259045"/>
    <xdr:sp macro="" textlink="">
      <xdr:nvSpPr>
        <xdr:cNvPr id="200" name="テキスト ボックス 199">
          <a:extLst>
            <a:ext uri="{FF2B5EF4-FFF2-40B4-BE49-F238E27FC236}">
              <a16:creationId xmlns:a16="http://schemas.microsoft.com/office/drawing/2014/main" id="{82930F4E-B3C9-4A4C-B615-44B1B6F6C9EE}"/>
            </a:ext>
          </a:extLst>
        </xdr:cNvPr>
        <xdr:cNvSpPr txBox="1"/>
      </xdr:nvSpPr>
      <xdr:spPr>
        <a:xfrm>
          <a:off x="2844800" y="1427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48084</xdr:rowOff>
    </xdr:from>
    <xdr:to>
      <xdr:col>3</xdr:col>
      <xdr:colOff>279400</xdr:colOff>
      <xdr:row>82</xdr:row>
      <xdr:rowOff>63019</xdr:rowOff>
    </xdr:to>
    <xdr:cxnSp macro="">
      <xdr:nvCxnSpPr>
        <xdr:cNvPr id="201" name="直線コネクタ 200">
          <a:extLst>
            <a:ext uri="{FF2B5EF4-FFF2-40B4-BE49-F238E27FC236}">
              <a16:creationId xmlns:a16="http://schemas.microsoft.com/office/drawing/2014/main" id="{6F1DA4F2-44E1-4025-909D-90B1AD1A71A8}"/>
            </a:ext>
          </a:extLst>
        </xdr:cNvPr>
        <xdr:cNvCxnSpPr/>
      </xdr:nvCxnSpPr>
      <xdr:spPr>
        <a:xfrm>
          <a:off x="1447800" y="14106984"/>
          <a:ext cx="889000" cy="14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a:extLst>
            <a:ext uri="{FF2B5EF4-FFF2-40B4-BE49-F238E27FC236}">
              <a16:creationId xmlns:a16="http://schemas.microsoft.com/office/drawing/2014/main" id="{1DB8C545-BA78-4BBA-929B-33B90B1C0282}"/>
            </a:ext>
          </a:extLst>
        </xdr:cNvPr>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83</xdr:row>
      <xdr:rowOff>65161</xdr:rowOff>
    </xdr:from>
    <xdr:ext cx="762000" cy="259045"/>
    <xdr:sp macro="" textlink="">
      <xdr:nvSpPr>
        <xdr:cNvPr id="203" name="テキスト ボックス 202">
          <a:extLst>
            <a:ext uri="{FF2B5EF4-FFF2-40B4-BE49-F238E27FC236}">
              <a16:creationId xmlns:a16="http://schemas.microsoft.com/office/drawing/2014/main" id="{0C5C94CE-792A-4344-A881-F8CF10C39BDA}"/>
            </a:ext>
          </a:extLst>
        </xdr:cNvPr>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a:extLst>
            <a:ext uri="{FF2B5EF4-FFF2-40B4-BE49-F238E27FC236}">
              <a16:creationId xmlns:a16="http://schemas.microsoft.com/office/drawing/2014/main" id="{26F6A220-23C0-4364-99C1-DBCFE4CE0339}"/>
            </a:ext>
          </a:extLst>
        </xdr:cNvPr>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83</xdr:row>
      <xdr:rowOff>23465</xdr:rowOff>
    </xdr:from>
    <xdr:ext cx="762000" cy="259045"/>
    <xdr:sp macro="" textlink="">
      <xdr:nvSpPr>
        <xdr:cNvPr id="205" name="テキスト ボックス 204">
          <a:extLst>
            <a:ext uri="{FF2B5EF4-FFF2-40B4-BE49-F238E27FC236}">
              <a16:creationId xmlns:a16="http://schemas.microsoft.com/office/drawing/2014/main" id="{6DB6EEF6-F799-4463-B345-2147DCA740B1}"/>
            </a:ext>
          </a:extLst>
        </xdr:cNvPr>
        <xdr:cNvSpPr txBox="1"/>
      </xdr:nvSpPr>
      <xdr:spPr>
        <a:xfrm>
          <a:off x="1066800" y="14253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5E49360C-090A-4A62-9442-20B40E868F5D}"/>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61C62598-DC44-4428-9B07-F4AB869DACED}"/>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F2F31F33-9741-4F55-9768-5F56B8735EEA}"/>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C2E0102A-2A90-4841-A25D-2051A02B2734}"/>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B382EC94-2057-41F0-ADF4-800421EAFE21}"/>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17661</xdr:rowOff>
    </xdr:from>
    <xdr:to>
      <xdr:col>7</xdr:col>
      <xdr:colOff>203200</xdr:colOff>
      <xdr:row>82</xdr:row>
      <xdr:rowOff>119261</xdr:rowOff>
    </xdr:to>
    <xdr:sp macro="" textlink="">
      <xdr:nvSpPr>
        <xdr:cNvPr id="211" name="円/楕円 210">
          <a:extLst>
            <a:ext uri="{FF2B5EF4-FFF2-40B4-BE49-F238E27FC236}">
              <a16:creationId xmlns:a16="http://schemas.microsoft.com/office/drawing/2014/main" id="{A71A6D6C-F007-46D8-BECD-F9E65D6CC21B}"/>
            </a:ext>
          </a:extLst>
        </xdr:cNvPr>
        <xdr:cNvSpPr/>
      </xdr:nvSpPr>
      <xdr:spPr>
        <a:xfrm>
          <a:off x="4902200" y="14076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81</xdr:row>
      <xdr:rowOff>110388</xdr:rowOff>
    </xdr:from>
    <xdr:ext cx="762000" cy="259045"/>
    <xdr:sp macro="" textlink="">
      <xdr:nvSpPr>
        <xdr:cNvPr id="212" name="人件費・物件費等の状況該当値テキスト">
          <a:extLst>
            <a:ext uri="{FF2B5EF4-FFF2-40B4-BE49-F238E27FC236}">
              <a16:creationId xmlns:a16="http://schemas.microsoft.com/office/drawing/2014/main" id="{A2A98241-5E00-4EC8-AD58-76D299247A48}"/>
            </a:ext>
          </a:extLst>
        </xdr:cNvPr>
        <xdr:cNvSpPr txBox="1"/>
      </xdr:nvSpPr>
      <xdr:spPr>
        <a:xfrm>
          <a:off x="5041900" y="13997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102,056</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2454</xdr:rowOff>
    </xdr:from>
    <xdr:to>
      <xdr:col>6</xdr:col>
      <xdr:colOff>50800</xdr:colOff>
      <xdr:row>82</xdr:row>
      <xdr:rowOff>104054</xdr:rowOff>
    </xdr:to>
    <xdr:sp macro="" textlink="">
      <xdr:nvSpPr>
        <xdr:cNvPr id="213" name="円/楕円 212">
          <a:extLst>
            <a:ext uri="{FF2B5EF4-FFF2-40B4-BE49-F238E27FC236}">
              <a16:creationId xmlns:a16="http://schemas.microsoft.com/office/drawing/2014/main" id="{1D046118-7BE9-4AB8-A70A-979B71537785}"/>
            </a:ext>
          </a:extLst>
        </xdr:cNvPr>
        <xdr:cNvSpPr/>
      </xdr:nvSpPr>
      <xdr:spPr>
        <a:xfrm>
          <a:off x="4064000" y="14061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80</xdr:row>
      <xdr:rowOff>114231</xdr:rowOff>
    </xdr:from>
    <xdr:ext cx="736600" cy="259045"/>
    <xdr:sp macro="" textlink="">
      <xdr:nvSpPr>
        <xdr:cNvPr id="214" name="テキスト ボックス 213">
          <a:extLst>
            <a:ext uri="{FF2B5EF4-FFF2-40B4-BE49-F238E27FC236}">
              <a16:creationId xmlns:a16="http://schemas.microsoft.com/office/drawing/2014/main" id="{1E83D349-B757-4BEB-8029-8CB0DAD01A89}"/>
            </a:ext>
          </a:extLst>
        </xdr:cNvPr>
        <xdr:cNvSpPr txBox="1"/>
      </xdr:nvSpPr>
      <xdr:spPr>
        <a:xfrm>
          <a:off x="3733800" y="138302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95,754</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171258</xdr:rowOff>
    </xdr:from>
    <xdr:to>
      <xdr:col>4</xdr:col>
      <xdr:colOff>533400</xdr:colOff>
      <xdr:row>82</xdr:row>
      <xdr:rowOff>101408</xdr:rowOff>
    </xdr:to>
    <xdr:sp macro="" textlink="">
      <xdr:nvSpPr>
        <xdr:cNvPr id="215" name="円/楕円 214">
          <a:extLst>
            <a:ext uri="{FF2B5EF4-FFF2-40B4-BE49-F238E27FC236}">
              <a16:creationId xmlns:a16="http://schemas.microsoft.com/office/drawing/2014/main" id="{CBF78BAC-1FA9-4815-98F4-696CDF5907CC}"/>
            </a:ext>
          </a:extLst>
        </xdr:cNvPr>
        <xdr:cNvSpPr/>
      </xdr:nvSpPr>
      <xdr:spPr>
        <a:xfrm>
          <a:off x="3175000" y="14058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80</xdr:row>
      <xdr:rowOff>111585</xdr:rowOff>
    </xdr:from>
    <xdr:ext cx="762000" cy="259045"/>
    <xdr:sp macro="" textlink="">
      <xdr:nvSpPr>
        <xdr:cNvPr id="216" name="テキスト ボックス 215">
          <a:extLst>
            <a:ext uri="{FF2B5EF4-FFF2-40B4-BE49-F238E27FC236}">
              <a16:creationId xmlns:a16="http://schemas.microsoft.com/office/drawing/2014/main" id="{81FD0026-8F3E-4BBF-9078-71243AA990A7}"/>
            </a:ext>
          </a:extLst>
        </xdr:cNvPr>
        <xdr:cNvSpPr txBox="1"/>
      </xdr:nvSpPr>
      <xdr:spPr>
        <a:xfrm>
          <a:off x="2844800" y="13827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94,657</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12219</xdr:rowOff>
    </xdr:from>
    <xdr:to>
      <xdr:col>3</xdr:col>
      <xdr:colOff>330200</xdr:colOff>
      <xdr:row>82</xdr:row>
      <xdr:rowOff>113819</xdr:rowOff>
    </xdr:to>
    <xdr:sp macro="" textlink="">
      <xdr:nvSpPr>
        <xdr:cNvPr id="217" name="円/楕円 216">
          <a:extLst>
            <a:ext uri="{FF2B5EF4-FFF2-40B4-BE49-F238E27FC236}">
              <a16:creationId xmlns:a16="http://schemas.microsoft.com/office/drawing/2014/main" id="{03E06333-7D50-4EE4-98D6-86C66A01457A}"/>
            </a:ext>
          </a:extLst>
        </xdr:cNvPr>
        <xdr:cNvSpPr/>
      </xdr:nvSpPr>
      <xdr:spPr>
        <a:xfrm>
          <a:off x="2286000" y="14071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80</xdr:row>
      <xdr:rowOff>123996</xdr:rowOff>
    </xdr:from>
    <xdr:ext cx="762000" cy="259045"/>
    <xdr:sp macro="" textlink="">
      <xdr:nvSpPr>
        <xdr:cNvPr id="218" name="テキスト ボックス 217">
          <a:extLst>
            <a:ext uri="{FF2B5EF4-FFF2-40B4-BE49-F238E27FC236}">
              <a16:creationId xmlns:a16="http://schemas.microsoft.com/office/drawing/2014/main" id="{30101A0A-1B9D-4AE6-A168-9F35536687B4}"/>
            </a:ext>
          </a:extLst>
        </xdr:cNvPr>
        <xdr:cNvSpPr txBox="1"/>
      </xdr:nvSpPr>
      <xdr:spPr>
        <a:xfrm>
          <a:off x="1955800" y="13839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99,801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168734</xdr:rowOff>
    </xdr:from>
    <xdr:to>
      <xdr:col>2</xdr:col>
      <xdr:colOff>127000</xdr:colOff>
      <xdr:row>82</xdr:row>
      <xdr:rowOff>98884</xdr:rowOff>
    </xdr:to>
    <xdr:sp macro="" textlink="">
      <xdr:nvSpPr>
        <xdr:cNvPr id="219" name="円/楕円 218">
          <a:extLst>
            <a:ext uri="{FF2B5EF4-FFF2-40B4-BE49-F238E27FC236}">
              <a16:creationId xmlns:a16="http://schemas.microsoft.com/office/drawing/2014/main" id="{500151A6-F9F5-4F91-8534-772754C771FC}"/>
            </a:ext>
          </a:extLst>
        </xdr:cNvPr>
        <xdr:cNvSpPr/>
      </xdr:nvSpPr>
      <xdr:spPr>
        <a:xfrm>
          <a:off x="1397000" y="14056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80</xdr:row>
      <xdr:rowOff>109061</xdr:rowOff>
    </xdr:from>
    <xdr:ext cx="762000" cy="259045"/>
    <xdr:sp macro="" textlink="">
      <xdr:nvSpPr>
        <xdr:cNvPr id="220" name="テキスト ボックス 219">
          <a:extLst>
            <a:ext uri="{FF2B5EF4-FFF2-40B4-BE49-F238E27FC236}">
              <a16:creationId xmlns:a16="http://schemas.microsoft.com/office/drawing/2014/main" id="{0C94B090-49E0-4446-8C41-67C636DAAC96}"/>
            </a:ext>
          </a:extLst>
        </xdr:cNvPr>
        <xdr:cNvSpPr txBox="1"/>
      </xdr:nvSpPr>
      <xdr:spPr>
        <a:xfrm>
          <a:off x="1066800" y="13825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93,611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a:extLst>
            <a:ext uri="{FF2B5EF4-FFF2-40B4-BE49-F238E27FC236}">
              <a16:creationId xmlns:a16="http://schemas.microsoft.com/office/drawing/2014/main" id="{10EE1A14-4C35-4A78-AA26-50EC172946A2}"/>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a:extLst>
            <a:ext uri="{FF2B5EF4-FFF2-40B4-BE49-F238E27FC236}">
              <a16:creationId xmlns:a16="http://schemas.microsoft.com/office/drawing/2014/main" id="{CE8561CD-BB1E-42D5-9C9B-78E4E36EA48C}"/>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a:extLst>
            <a:ext uri="{FF2B5EF4-FFF2-40B4-BE49-F238E27FC236}">
              <a16:creationId xmlns:a16="http://schemas.microsoft.com/office/drawing/2014/main" id="{49F07315-2178-4DD3-9AC6-52788E51D639}"/>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a:extLst>
            <a:ext uri="{FF2B5EF4-FFF2-40B4-BE49-F238E27FC236}">
              <a16:creationId xmlns:a16="http://schemas.microsoft.com/office/drawing/2014/main" id="{743E3D47-5BA0-4DC8-AC32-1805F3B0CAD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a:extLst>
            <a:ext uri="{FF2B5EF4-FFF2-40B4-BE49-F238E27FC236}">
              <a16:creationId xmlns:a16="http://schemas.microsoft.com/office/drawing/2014/main" id="{2A3EE909-2DE7-4C83-B0D7-8E4041330501}"/>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a:extLst>
            <a:ext uri="{FF2B5EF4-FFF2-40B4-BE49-F238E27FC236}">
              <a16:creationId xmlns:a16="http://schemas.microsoft.com/office/drawing/2014/main" id="{5413A2C9-95CD-492E-91FB-6DAAD347692D}"/>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a:extLst>
            <a:ext uri="{FF2B5EF4-FFF2-40B4-BE49-F238E27FC236}">
              <a16:creationId xmlns:a16="http://schemas.microsoft.com/office/drawing/2014/main" id="{91F2E0C8-5330-42B1-970F-F865DBB6E25D}"/>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a:extLst>
            <a:ext uri="{FF2B5EF4-FFF2-40B4-BE49-F238E27FC236}">
              <a16:creationId xmlns:a16="http://schemas.microsoft.com/office/drawing/2014/main" id="{B793886D-831E-4AE4-BB85-2FDC7581A9E7}"/>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a:extLst>
            <a:ext uri="{FF2B5EF4-FFF2-40B4-BE49-F238E27FC236}">
              <a16:creationId xmlns:a16="http://schemas.microsoft.com/office/drawing/2014/main" id="{A8E98B08-09A2-4493-B777-253AB190DBFF}"/>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a:extLst>
            <a:ext uri="{FF2B5EF4-FFF2-40B4-BE49-F238E27FC236}">
              <a16:creationId xmlns:a16="http://schemas.microsoft.com/office/drawing/2014/main" id="{23E9D620-1CB1-4AD5-8B31-ACF625DFD8F9}"/>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a:extLst>
            <a:ext uri="{FF2B5EF4-FFF2-40B4-BE49-F238E27FC236}">
              <a16:creationId xmlns:a16="http://schemas.microsoft.com/office/drawing/2014/main" id="{4B688A55-3E99-47E8-B2C7-BA92CC00A6B5}"/>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a:extLst>
            <a:ext uri="{FF2B5EF4-FFF2-40B4-BE49-F238E27FC236}">
              <a16:creationId xmlns:a16="http://schemas.microsoft.com/office/drawing/2014/main" id="{283AF8DF-EAB1-4525-8E0E-6AB492FC08EC}"/>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a:extLst>
            <a:ext uri="{FF2B5EF4-FFF2-40B4-BE49-F238E27FC236}">
              <a16:creationId xmlns:a16="http://schemas.microsoft.com/office/drawing/2014/main" id="{D1FD0069-E040-4B85-8F57-75FFBDA7823B}"/>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nSpc>
              <a:spcPts val="1500"/>
            </a:lnSpc>
          </a:pPr>
          <a:r>
            <a:rPr kumimoji="1" lang="ja-JP" altLang="en-US" sz="1300">
              <a:latin typeface="ＭＳ Ｐゴシック"/>
            </a:rPr>
            <a:t>　全国市平均を下回っているが、全国町村平均を１．２ポイント上回っている。</a:t>
          </a:r>
          <a:endParaRPr kumimoji="1" lang="en-US" altLang="ja-JP" sz="1300">
            <a:latin typeface="ＭＳ Ｐゴシック"/>
          </a:endParaRPr>
        </a:p>
        <a:p>
          <a:pPr>
            <a:lnSpc>
              <a:spcPts val="1500"/>
            </a:lnSpc>
          </a:pPr>
          <a:r>
            <a:rPr kumimoji="1" lang="ja-JP" altLang="en-US" sz="1300">
              <a:latin typeface="ＭＳ Ｐゴシック"/>
            </a:rPr>
            <a:t>　今後も人事院勧告に基づく給与・人事制度の適正な運用を進めるとともに、年齢階層による職員数の平準化を図る必要がある。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a:extLst>
            <a:ext uri="{FF2B5EF4-FFF2-40B4-BE49-F238E27FC236}">
              <a16:creationId xmlns:a16="http://schemas.microsoft.com/office/drawing/2014/main" id="{A9E03D84-692B-4693-BF63-9A421D76CCEE}"/>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a:extLst>
            <a:ext uri="{FF2B5EF4-FFF2-40B4-BE49-F238E27FC236}">
              <a16:creationId xmlns:a16="http://schemas.microsoft.com/office/drawing/2014/main" id="{55E51ADE-E29E-41BC-AC4A-463BD21C0702}"/>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a:extLst>
            <a:ext uri="{FF2B5EF4-FFF2-40B4-BE49-F238E27FC236}">
              <a16:creationId xmlns:a16="http://schemas.microsoft.com/office/drawing/2014/main" id="{804C0D62-0F76-4406-8233-93CFA34ABA9F}"/>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a:extLst>
            <a:ext uri="{FF2B5EF4-FFF2-40B4-BE49-F238E27FC236}">
              <a16:creationId xmlns:a16="http://schemas.microsoft.com/office/drawing/2014/main" id="{ABA3E0D2-C657-4167-B444-4E989AB1BBD6}"/>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a:extLst>
            <a:ext uri="{FF2B5EF4-FFF2-40B4-BE49-F238E27FC236}">
              <a16:creationId xmlns:a16="http://schemas.microsoft.com/office/drawing/2014/main" id="{28234898-0932-4AFE-A927-71D9546D5ABE}"/>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a:extLst>
            <a:ext uri="{FF2B5EF4-FFF2-40B4-BE49-F238E27FC236}">
              <a16:creationId xmlns:a16="http://schemas.microsoft.com/office/drawing/2014/main" id="{60FD60E7-2B69-4D86-95F6-44A0415EB9FB}"/>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a:extLst>
            <a:ext uri="{FF2B5EF4-FFF2-40B4-BE49-F238E27FC236}">
              <a16:creationId xmlns:a16="http://schemas.microsoft.com/office/drawing/2014/main" id="{2D2BE7E1-B480-4A51-923E-89BDCFF8F72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a:extLst>
            <a:ext uri="{FF2B5EF4-FFF2-40B4-BE49-F238E27FC236}">
              <a16:creationId xmlns:a16="http://schemas.microsoft.com/office/drawing/2014/main" id="{B185AE1E-B36A-4471-B5A4-8548931951CC}"/>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a:extLst>
            <a:ext uri="{FF2B5EF4-FFF2-40B4-BE49-F238E27FC236}">
              <a16:creationId xmlns:a16="http://schemas.microsoft.com/office/drawing/2014/main" id="{26D30D80-5E56-4DD5-B7F4-3C847C4E7FB5}"/>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a:extLst>
            <a:ext uri="{FF2B5EF4-FFF2-40B4-BE49-F238E27FC236}">
              <a16:creationId xmlns:a16="http://schemas.microsoft.com/office/drawing/2014/main" id="{7ABAAF57-61D7-4456-ADC8-3E7D74D75F71}"/>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a:extLst>
            <a:ext uri="{FF2B5EF4-FFF2-40B4-BE49-F238E27FC236}">
              <a16:creationId xmlns:a16="http://schemas.microsoft.com/office/drawing/2014/main" id="{9FEB0B76-ABB1-44D9-93A8-A04B559692AA}"/>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a:extLst>
            <a:ext uri="{FF2B5EF4-FFF2-40B4-BE49-F238E27FC236}">
              <a16:creationId xmlns:a16="http://schemas.microsoft.com/office/drawing/2014/main" id="{99DF7352-C314-41DA-82F4-18B8B576D782}"/>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a:extLst>
            <a:ext uri="{FF2B5EF4-FFF2-40B4-BE49-F238E27FC236}">
              <a16:creationId xmlns:a16="http://schemas.microsoft.com/office/drawing/2014/main" id="{40A4B187-5CAF-4794-AE1B-36B11B40EAD5}"/>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a:extLst>
            <a:ext uri="{FF2B5EF4-FFF2-40B4-BE49-F238E27FC236}">
              <a16:creationId xmlns:a16="http://schemas.microsoft.com/office/drawing/2014/main" id="{6BE9A933-264D-4CEC-9E43-7C7C159A8E44}"/>
            </a:ext>
          </a:extLst>
        </xdr:cNvPr>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a:extLst>
            <a:ext uri="{FF2B5EF4-FFF2-40B4-BE49-F238E27FC236}">
              <a16:creationId xmlns:a16="http://schemas.microsoft.com/office/drawing/2014/main" id="{F30A15C3-4C54-4BC0-88B7-1B6DAC25D7B5}"/>
            </a:ext>
          </a:extLst>
        </xdr:cNvPr>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a:extLst>
            <a:ext uri="{FF2B5EF4-FFF2-40B4-BE49-F238E27FC236}">
              <a16:creationId xmlns:a16="http://schemas.microsoft.com/office/drawing/2014/main" id="{B14F6484-EE34-416A-8C8B-F4CD287355F5}"/>
            </a:ext>
          </a:extLst>
        </xdr:cNvPr>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a:extLst>
            <a:ext uri="{FF2B5EF4-FFF2-40B4-BE49-F238E27FC236}">
              <a16:creationId xmlns:a16="http://schemas.microsoft.com/office/drawing/2014/main" id="{B8145CD1-F7F5-4148-8F39-744FA332BD33}"/>
            </a:ext>
          </a:extLst>
        </xdr:cNvPr>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a:extLst>
            <a:ext uri="{FF2B5EF4-FFF2-40B4-BE49-F238E27FC236}">
              <a16:creationId xmlns:a16="http://schemas.microsoft.com/office/drawing/2014/main" id="{51BBEBB5-AB68-49D0-955E-8D5587B61EE3}"/>
            </a:ext>
          </a:extLst>
        </xdr:cNvPr>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65532</xdr:rowOff>
    </xdr:from>
    <xdr:to>
      <xdr:col>24</xdr:col>
      <xdr:colOff>558800</xdr:colOff>
      <xdr:row>85</xdr:row>
      <xdr:rowOff>128270</xdr:rowOff>
    </xdr:to>
    <xdr:cxnSp macro="">
      <xdr:nvCxnSpPr>
        <xdr:cNvPr id="252" name="直線コネクタ 251">
          <a:extLst>
            <a:ext uri="{FF2B5EF4-FFF2-40B4-BE49-F238E27FC236}">
              <a16:creationId xmlns:a16="http://schemas.microsoft.com/office/drawing/2014/main" id="{050564D2-DE12-4627-81C5-17E8C8D2351F}"/>
            </a:ext>
          </a:extLst>
        </xdr:cNvPr>
        <xdr:cNvCxnSpPr/>
      </xdr:nvCxnSpPr>
      <xdr:spPr>
        <a:xfrm>
          <a:off x="16179800" y="14638782"/>
          <a:ext cx="8382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a:extLst>
            <a:ext uri="{FF2B5EF4-FFF2-40B4-BE49-F238E27FC236}">
              <a16:creationId xmlns:a16="http://schemas.microsoft.com/office/drawing/2014/main" id="{04D8CA5E-2850-4F07-A194-A64CA798CE38}"/>
            </a:ext>
          </a:extLst>
        </xdr:cNvPr>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a:extLst>
            <a:ext uri="{FF2B5EF4-FFF2-40B4-BE49-F238E27FC236}">
              <a16:creationId xmlns:a16="http://schemas.microsoft.com/office/drawing/2014/main" id="{EC94BBA7-3213-4EED-AF29-AEC21D375A52}"/>
            </a:ext>
          </a:extLst>
        </xdr:cNvPr>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85</xdr:row>
      <xdr:rowOff>65532</xdr:rowOff>
    </xdr:from>
    <xdr:to>
      <xdr:col>23</xdr:col>
      <xdr:colOff>406400</xdr:colOff>
      <xdr:row>87</xdr:row>
      <xdr:rowOff>74930</xdr:rowOff>
    </xdr:to>
    <xdr:cxnSp macro="">
      <xdr:nvCxnSpPr>
        <xdr:cNvPr id="255" name="直線コネクタ 254">
          <a:extLst>
            <a:ext uri="{FF2B5EF4-FFF2-40B4-BE49-F238E27FC236}">
              <a16:creationId xmlns:a16="http://schemas.microsoft.com/office/drawing/2014/main" id="{D1ADE38C-A887-4B6D-889A-9E773A86F98A}"/>
            </a:ext>
          </a:extLst>
        </xdr:cNvPr>
        <xdr:cNvCxnSpPr/>
      </xdr:nvCxnSpPr>
      <xdr:spPr>
        <a:xfrm flipV="1">
          <a:off x="15290800" y="14638782"/>
          <a:ext cx="889000" cy="35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a:extLst>
            <a:ext uri="{FF2B5EF4-FFF2-40B4-BE49-F238E27FC236}">
              <a16:creationId xmlns:a16="http://schemas.microsoft.com/office/drawing/2014/main" id="{4A5349B2-D044-4FCF-B330-965E00C04383}"/>
            </a:ext>
          </a:extLst>
        </xdr:cNvPr>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85</xdr:row>
      <xdr:rowOff>154195</xdr:rowOff>
    </xdr:from>
    <xdr:ext cx="736600" cy="259045"/>
    <xdr:sp macro="" textlink="">
      <xdr:nvSpPr>
        <xdr:cNvPr id="257" name="テキスト ボックス 256">
          <a:extLst>
            <a:ext uri="{FF2B5EF4-FFF2-40B4-BE49-F238E27FC236}">
              <a16:creationId xmlns:a16="http://schemas.microsoft.com/office/drawing/2014/main" id="{7C3EF00B-9F7D-434C-9516-B2B2B8E3F5D9}"/>
            </a:ext>
          </a:extLst>
        </xdr:cNvPr>
        <xdr:cNvSpPr txBox="1"/>
      </xdr:nvSpPr>
      <xdr:spPr>
        <a:xfrm>
          <a:off x="15798800" y="14727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74930</xdr:rowOff>
    </xdr:from>
    <xdr:to>
      <xdr:col>22</xdr:col>
      <xdr:colOff>203200</xdr:colOff>
      <xdr:row>87</xdr:row>
      <xdr:rowOff>123189</xdr:rowOff>
    </xdr:to>
    <xdr:cxnSp macro="">
      <xdr:nvCxnSpPr>
        <xdr:cNvPr id="258" name="直線コネクタ 257">
          <a:extLst>
            <a:ext uri="{FF2B5EF4-FFF2-40B4-BE49-F238E27FC236}">
              <a16:creationId xmlns:a16="http://schemas.microsoft.com/office/drawing/2014/main" id="{FF7CB782-5DA0-48D4-824C-8824B77E8103}"/>
            </a:ext>
          </a:extLst>
        </xdr:cNvPr>
        <xdr:cNvCxnSpPr/>
      </xdr:nvCxnSpPr>
      <xdr:spPr>
        <a:xfrm flipV="1">
          <a:off x="14401800" y="14991080"/>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a:extLst>
            <a:ext uri="{FF2B5EF4-FFF2-40B4-BE49-F238E27FC236}">
              <a16:creationId xmlns:a16="http://schemas.microsoft.com/office/drawing/2014/main" id="{AB3A8EE3-76F1-435C-A2B3-AF60DECC5334}"/>
            </a:ext>
          </a:extLst>
        </xdr:cNvPr>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88</xdr:row>
      <xdr:rowOff>16273</xdr:rowOff>
    </xdr:from>
    <xdr:ext cx="762000" cy="259045"/>
    <xdr:sp macro="" textlink="">
      <xdr:nvSpPr>
        <xdr:cNvPr id="260" name="テキスト ボックス 259">
          <a:extLst>
            <a:ext uri="{FF2B5EF4-FFF2-40B4-BE49-F238E27FC236}">
              <a16:creationId xmlns:a16="http://schemas.microsoft.com/office/drawing/2014/main" id="{3B816A30-770A-4314-BA50-FC526FB311C0}"/>
            </a:ext>
          </a:extLst>
        </xdr:cNvPr>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94487</xdr:rowOff>
    </xdr:from>
    <xdr:to>
      <xdr:col>21</xdr:col>
      <xdr:colOff>0</xdr:colOff>
      <xdr:row>87</xdr:row>
      <xdr:rowOff>123189</xdr:rowOff>
    </xdr:to>
    <xdr:cxnSp macro="">
      <xdr:nvCxnSpPr>
        <xdr:cNvPr id="261" name="直線コネクタ 260">
          <a:extLst>
            <a:ext uri="{FF2B5EF4-FFF2-40B4-BE49-F238E27FC236}">
              <a16:creationId xmlns:a16="http://schemas.microsoft.com/office/drawing/2014/main" id="{DBC7CA79-40E3-4ED6-A525-4B1026653E11}"/>
            </a:ext>
          </a:extLst>
        </xdr:cNvPr>
        <xdr:cNvCxnSpPr/>
      </xdr:nvCxnSpPr>
      <xdr:spPr>
        <a:xfrm>
          <a:off x="13512800" y="14667737"/>
          <a:ext cx="889000" cy="371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a:extLst>
            <a:ext uri="{FF2B5EF4-FFF2-40B4-BE49-F238E27FC236}">
              <a16:creationId xmlns:a16="http://schemas.microsoft.com/office/drawing/2014/main" id="{7A64B42D-BEAC-4749-923D-30C0ED76CD9F}"/>
            </a:ext>
          </a:extLst>
        </xdr:cNvPr>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88</xdr:row>
      <xdr:rowOff>21099</xdr:rowOff>
    </xdr:from>
    <xdr:ext cx="762000" cy="259045"/>
    <xdr:sp macro="" textlink="">
      <xdr:nvSpPr>
        <xdr:cNvPr id="263" name="テキスト ボックス 262">
          <a:extLst>
            <a:ext uri="{FF2B5EF4-FFF2-40B4-BE49-F238E27FC236}">
              <a16:creationId xmlns:a16="http://schemas.microsoft.com/office/drawing/2014/main" id="{7A197AC4-6E2F-49AE-BB2C-D3CBFD8A2ACC}"/>
            </a:ext>
          </a:extLst>
        </xdr:cNvPr>
        <xdr:cNvSpPr txBox="1"/>
      </xdr:nvSpPr>
      <xdr:spPr>
        <a:xfrm>
          <a:off x="14020800" y="1510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a:extLst>
            <a:ext uri="{FF2B5EF4-FFF2-40B4-BE49-F238E27FC236}">
              <a16:creationId xmlns:a16="http://schemas.microsoft.com/office/drawing/2014/main" id="{2B86F451-F43C-4DFC-AC6E-CDC38A506EC2}"/>
            </a:ext>
          </a:extLst>
        </xdr:cNvPr>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85</xdr:row>
      <xdr:rowOff>149369</xdr:rowOff>
    </xdr:from>
    <xdr:ext cx="762000" cy="259045"/>
    <xdr:sp macro="" textlink="">
      <xdr:nvSpPr>
        <xdr:cNvPr id="265" name="テキスト ボックス 264">
          <a:extLst>
            <a:ext uri="{FF2B5EF4-FFF2-40B4-BE49-F238E27FC236}">
              <a16:creationId xmlns:a16="http://schemas.microsoft.com/office/drawing/2014/main" id="{9FA3FA27-A9FE-4905-8CDA-2E00F7C8E57B}"/>
            </a:ext>
          </a:extLst>
        </xdr:cNvPr>
        <xdr:cNvSpPr txBox="1"/>
      </xdr:nvSpPr>
      <xdr:spPr>
        <a:xfrm>
          <a:off x="13131800" y="1472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2D391F4-2A86-4D92-A8CE-9972EA45AB88}"/>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1C11C16A-EBBC-477A-AD83-3719F74E4637}"/>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17F1BE1B-C64F-4DDE-88A7-B71E1E29A983}"/>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40167F64-F326-427B-A013-50D9DC04C866}"/>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E0B607C1-C7DB-43C1-B24E-8BACF79F218F}"/>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71" name="円/楕円 270">
          <a:extLst>
            <a:ext uri="{FF2B5EF4-FFF2-40B4-BE49-F238E27FC236}">
              <a16:creationId xmlns:a16="http://schemas.microsoft.com/office/drawing/2014/main" id="{CFC51E9A-7B44-48A8-8FF3-68F6CC6F9E9C}"/>
            </a:ext>
          </a:extLst>
        </xdr:cNvPr>
        <xdr:cNvSpPr/>
      </xdr:nvSpPr>
      <xdr:spPr>
        <a:xfrm>
          <a:off x="169672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85</xdr:row>
      <xdr:rowOff>49547</xdr:rowOff>
    </xdr:from>
    <xdr:ext cx="762000" cy="259045"/>
    <xdr:sp macro="" textlink="">
      <xdr:nvSpPr>
        <xdr:cNvPr id="272" name="給与水準   （国との比較）該当値テキスト">
          <a:extLst>
            <a:ext uri="{FF2B5EF4-FFF2-40B4-BE49-F238E27FC236}">
              <a16:creationId xmlns:a16="http://schemas.microsoft.com/office/drawing/2014/main" id="{1F01272D-9A7B-4FA6-914F-ED7C80D2E09F}"/>
            </a:ext>
          </a:extLst>
        </xdr:cNvPr>
        <xdr:cNvSpPr txBox="1"/>
      </xdr:nvSpPr>
      <xdr:spPr>
        <a:xfrm>
          <a:off x="17106900" y="1462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14732</xdr:rowOff>
    </xdr:from>
    <xdr:to>
      <xdr:col>23</xdr:col>
      <xdr:colOff>457200</xdr:colOff>
      <xdr:row>85</xdr:row>
      <xdr:rowOff>116332</xdr:rowOff>
    </xdr:to>
    <xdr:sp macro="" textlink="">
      <xdr:nvSpPr>
        <xdr:cNvPr id="273" name="円/楕円 272">
          <a:extLst>
            <a:ext uri="{FF2B5EF4-FFF2-40B4-BE49-F238E27FC236}">
              <a16:creationId xmlns:a16="http://schemas.microsoft.com/office/drawing/2014/main" id="{3318AA90-077F-4095-A786-6804A4566A9F}"/>
            </a:ext>
          </a:extLst>
        </xdr:cNvPr>
        <xdr:cNvSpPr/>
      </xdr:nvSpPr>
      <xdr:spPr>
        <a:xfrm>
          <a:off x="16129000" y="1458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83</xdr:row>
      <xdr:rowOff>126509</xdr:rowOff>
    </xdr:from>
    <xdr:ext cx="736600" cy="259045"/>
    <xdr:sp macro="" textlink="">
      <xdr:nvSpPr>
        <xdr:cNvPr id="274" name="テキスト ボックス 273">
          <a:extLst>
            <a:ext uri="{FF2B5EF4-FFF2-40B4-BE49-F238E27FC236}">
              <a16:creationId xmlns:a16="http://schemas.microsoft.com/office/drawing/2014/main" id="{2EFDB10E-FD5A-48B8-A7C1-F5D2C16F78D1}"/>
            </a:ext>
          </a:extLst>
        </xdr:cNvPr>
        <xdr:cNvSpPr txBox="1"/>
      </xdr:nvSpPr>
      <xdr:spPr>
        <a:xfrm>
          <a:off x="15798800" y="143568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24130</xdr:rowOff>
    </xdr:from>
    <xdr:to>
      <xdr:col>22</xdr:col>
      <xdr:colOff>254000</xdr:colOff>
      <xdr:row>87</xdr:row>
      <xdr:rowOff>125730</xdr:rowOff>
    </xdr:to>
    <xdr:sp macro="" textlink="">
      <xdr:nvSpPr>
        <xdr:cNvPr id="275" name="円/楕円 274">
          <a:extLst>
            <a:ext uri="{FF2B5EF4-FFF2-40B4-BE49-F238E27FC236}">
              <a16:creationId xmlns:a16="http://schemas.microsoft.com/office/drawing/2014/main" id="{BEFC53DE-BC61-408E-AB6D-ED5EA1FDCC05}"/>
            </a:ext>
          </a:extLst>
        </xdr:cNvPr>
        <xdr:cNvSpPr/>
      </xdr:nvSpPr>
      <xdr:spPr>
        <a:xfrm>
          <a:off x="15240000" y="1494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85</xdr:row>
      <xdr:rowOff>135907</xdr:rowOff>
    </xdr:from>
    <xdr:ext cx="762000" cy="259045"/>
    <xdr:sp macro="" textlink="">
      <xdr:nvSpPr>
        <xdr:cNvPr id="276" name="テキスト ボックス 275">
          <a:extLst>
            <a:ext uri="{FF2B5EF4-FFF2-40B4-BE49-F238E27FC236}">
              <a16:creationId xmlns:a16="http://schemas.microsoft.com/office/drawing/2014/main" id="{D0954CEF-3F26-4D56-9FF2-27E5DCBD7D50}"/>
            </a:ext>
          </a:extLst>
        </xdr:cNvPr>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72389</xdr:rowOff>
    </xdr:from>
    <xdr:to>
      <xdr:col>21</xdr:col>
      <xdr:colOff>50800</xdr:colOff>
      <xdr:row>88</xdr:row>
      <xdr:rowOff>2539</xdr:rowOff>
    </xdr:to>
    <xdr:sp macro="" textlink="">
      <xdr:nvSpPr>
        <xdr:cNvPr id="277" name="円/楕円 276">
          <a:extLst>
            <a:ext uri="{FF2B5EF4-FFF2-40B4-BE49-F238E27FC236}">
              <a16:creationId xmlns:a16="http://schemas.microsoft.com/office/drawing/2014/main" id="{9548FCFF-7436-41F4-8A67-369D44ED5846}"/>
            </a:ext>
          </a:extLst>
        </xdr:cNvPr>
        <xdr:cNvSpPr/>
      </xdr:nvSpPr>
      <xdr:spPr>
        <a:xfrm>
          <a:off x="14351000" y="1498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86</xdr:row>
      <xdr:rowOff>12716</xdr:rowOff>
    </xdr:from>
    <xdr:ext cx="762000" cy="259045"/>
    <xdr:sp macro="" textlink="">
      <xdr:nvSpPr>
        <xdr:cNvPr id="278" name="テキスト ボックス 277">
          <a:extLst>
            <a:ext uri="{FF2B5EF4-FFF2-40B4-BE49-F238E27FC236}">
              <a16:creationId xmlns:a16="http://schemas.microsoft.com/office/drawing/2014/main" id="{873B96D3-708B-4F94-AF4C-A493390A0E9B}"/>
            </a:ext>
          </a:extLst>
        </xdr:cNvPr>
        <xdr:cNvSpPr txBox="1"/>
      </xdr:nvSpPr>
      <xdr:spPr>
        <a:xfrm>
          <a:off x="14020800" y="14757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104.0</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43687</xdr:rowOff>
    </xdr:from>
    <xdr:to>
      <xdr:col>19</xdr:col>
      <xdr:colOff>533400</xdr:colOff>
      <xdr:row>85</xdr:row>
      <xdr:rowOff>145287</xdr:rowOff>
    </xdr:to>
    <xdr:sp macro="" textlink="">
      <xdr:nvSpPr>
        <xdr:cNvPr id="279" name="円/楕円 278">
          <a:extLst>
            <a:ext uri="{FF2B5EF4-FFF2-40B4-BE49-F238E27FC236}">
              <a16:creationId xmlns:a16="http://schemas.microsoft.com/office/drawing/2014/main" id="{CBB1A18E-A4EF-4DDF-B334-8B5911974194}"/>
            </a:ext>
          </a:extLst>
        </xdr:cNvPr>
        <xdr:cNvSpPr/>
      </xdr:nvSpPr>
      <xdr:spPr>
        <a:xfrm>
          <a:off x="13462000" y="14616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83</xdr:row>
      <xdr:rowOff>155464</xdr:rowOff>
    </xdr:from>
    <xdr:ext cx="762000" cy="259045"/>
    <xdr:sp macro="" textlink="">
      <xdr:nvSpPr>
        <xdr:cNvPr id="280" name="テキスト ボックス 279">
          <a:extLst>
            <a:ext uri="{FF2B5EF4-FFF2-40B4-BE49-F238E27FC236}">
              <a16:creationId xmlns:a16="http://schemas.microsoft.com/office/drawing/2014/main" id="{DB01336C-FDC2-4AA8-99E5-5D7BE766F479}"/>
            </a:ext>
          </a:extLst>
        </xdr:cNvPr>
        <xdr:cNvSpPr txBox="1"/>
      </xdr:nvSpPr>
      <xdr:spPr>
        <a:xfrm>
          <a:off x="13131800" y="14385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a:extLst>
            <a:ext uri="{FF2B5EF4-FFF2-40B4-BE49-F238E27FC236}">
              <a16:creationId xmlns:a16="http://schemas.microsoft.com/office/drawing/2014/main" id="{60D1FD94-5B59-488C-AC17-97F4F5073BEC}"/>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a:extLst>
            <a:ext uri="{FF2B5EF4-FFF2-40B4-BE49-F238E27FC236}">
              <a16:creationId xmlns:a16="http://schemas.microsoft.com/office/drawing/2014/main" id="{A15F910D-21ED-4D09-9F31-F6B022FF366C}"/>
            </a:ext>
          </a:extLst>
        </xdr:cNvPr>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a:extLst>
            <a:ext uri="{FF2B5EF4-FFF2-40B4-BE49-F238E27FC236}">
              <a16:creationId xmlns:a16="http://schemas.microsoft.com/office/drawing/2014/main" id="{96041D55-FC79-48B8-A799-B0EB396FB1E7}"/>
            </a:ext>
          </a:extLst>
        </xdr:cNvPr>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[4.36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a:extLst>
            <a:ext uri="{FF2B5EF4-FFF2-40B4-BE49-F238E27FC236}">
              <a16:creationId xmlns:a16="http://schemas.microsoft.com/office/drawing/2014/main" id="{80744A82-1A90-4F25-8A0D-2841AC1F920D}"/>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a:extLst>
            <a:ext uri="{FF2B5EF4-FFF2-40B4-BE49-F238E27FC236}">
              <a16:creationId xmlns:a16="http://schemas.microsoft.com/office/drawing/2014/main" id="{2ECC9290-C96C-4F45-A16B-A25BB6217982}"/>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a:extLst>
            <a:ext uri="{FF2B5EF4-FFF2-40B4-BE49-F238E27FC236}">
              <a16:creationId xmlns:a16="http://schemas.microsoft.com/office/drawing/2014/main" id="{F9469082-DCC4-46D4-BC4E-1FDBAB42954D}"/>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a:extLst>
            <a:ext uri="{FF2B5EF4-FFF2-40B4-BE49-F238E27FC236}">
              <a16:creationId xmlns:a16="http://schemas.microsoft.com/office/drawing/2014/main" id="{107D23AA-C073-44F5-9C0A-F8144C16EF03}"/>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a:extLst>
            <a:ext uri="{FF2B5EF4-FFF2-40B4-BE49-F238E27FC236}">
              <a16:creationId xmlns:a16="http://schemas.microsoft.com/office/drawing/2014/main" id="{9866BB8C-C919-45E6-8213-093272762088}"/>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a:extLst>
            <a:ext uri="{FF2B5EF4-FFF2-40B4-BE49-F238E27FC236}">
              <a16:creationId xmlns:a16="http://schemas.microsoft.com/office/drawing/2014/main" id="{073DC760-DD71-471A-9C46-C15BAAD15A13}"/>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a:extLst>
            <a:ext uri="{FF2B5EF4-FFF2-40B4-BE49-F238E27FC236}">
              <a16:creationId xmlns:a16="http://schemas.microsoft.com/office/drawing/2014/main" id="{FE80663B-02EF-47D7-A5C3-F00AD1F49C24}"/>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a:extLst>
            <a:ext uri="{FF2B5EF4-FFF2-40B4-BE49-F238E27FC236}">
              <a16:creationId xmlns:a16="http://schemas.microsoft.com/office/drawing/2014/main" id="{A3817159-97B6-45D6-B266-9040F7723273}"/>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a:extLst>
            <a:ext uri="{FF2B5EF4-FFF2-40B4-BE49-F238E27FC236}">
              <a16:creationId xmlns:a16="http://schemas.microsoft.com/office/drawing/2014/main" id="{A901B16E-33D7-4A30-8A0E-49618E678D8F}"/>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a:extLst>
            <a:ext uri="{FF2B5EF4-FFF2-40B4-BE49-F238E27FC236}">
              <a16:creationId xmlns:a16="http://schemas.microsoft.com/office/drawing/2014/main" id="{D62AC315-51BF-4DCC-AAA8-95527C34DB17}"/>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nSpc>
              <a:spcPts val="1500"/>
            </a:lnSpc>
          </a:pPr>
          <a:r>
            <a:rPr kumimoji="1" lang="ja-JP" altLang="en-US" sz="1300">
              <a:latin typeface="ＭＳ Ｐゴシック"/>
            </a:rPr>
            <a:t>　これまでの定員管理計画に基づき、新規採用の抑制、労務職員の退職者不補充などにより、類似団体内での最小を継続している。事務量などとの関係から大幅な職員数削減は困難であるが、適正な人員配置により、一層の適正化に努める必要がある。</a:t>
          </a:r>
        </a:p>
        <a:p>
          <a:pPr>
            <a:lnSpc>
              <a:spcPts val="1500"/>
            </a:lnSpc>
          </a:pP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a:extLst>
            <a:ext uri="{FF2B5EF4-FFF2-40B4-BE49-F238E27FC236}">
              <a16:creationId xmlns:a16="http://schemas.microsoft.com/office/drawing/2014/main" id="{7652FCFA-F7FB-4FAE-80CC-56C0F3EA1D1F}"/>
            </a:ext>
          </a:extLst>
        </xdr:cNvPr>
        <xdr:cNvSpPr txBox="1"/>
      </xdr:nvSpPr>
      <xdr:spPr>
        <a:xfrm>
          <a:off x="12748559" y="921646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a:extLst>
            <a:ext uri="{FF2B5EF4-FFF2-40B4-BE49-F238E27FC236}">
              <a16:creationId xmlns:a16="http://schemas.microsoft.com/office/drawing/2014/main" id="{C4BDBF57-58A4-4BE8-9CD7-646DBC9C5972}"/>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a:extLst>
            <a:ext uri="{FF2B5EF4-FFF2-40B4-BE49-F238E27FC236}">
              <a16:creationId xmlns:a16="http://schemas.microsoft.com/office/drawing/2014/main" id="{481E4C9D-158E-458D-A961-F8C29433B1B6}"/>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a:extLst>
            <a:ext uri="{FF2B5EF4-FFF2-40B4-BE49-F238E27FC236}">
              <a16:creationId xmlns:a16="http://schemas.microsoft.com/office/drawing/2014/main" id="{D274930C-3CC0-4DDF-891E-EBC30940986C}"/>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a:extLst>
            <a:ext uri="{FF2B5EF4-FFF2-40B4-BE49-F238E27FC236}">
              <a16:creationId xmlns:a16="http://schemas.microsoft.com/office/drawing/2014/main" id="{39F2958E-F8AB-4606-9686-72C5F5B53A98}"/>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a:extLst>
            <a:ext uri="{FF2B5EF4-FFF2-40B4-BE49-F238E27FC236}">
              <a16:creationId xmlns:a16="http://schemas.microsoft.com/office/drawing/2014/main" id="{B78E5130-F5CD-4C6F-9D74-86B0E4E3584A}"/>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a:extLst>
            <a:ext uri="{FF2B5EF4-FFF2-40B4-BE49-F238E27FC236}">
              <a16:creationId xmlns:a16="http://schemas.microsoft.com/office/drawing/2014/main" id="{54B0A253-3696-4E0E-AD54-270EC71C1D1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a:extLst>
            <a:ext uri="{FF2B5EF4-FFF2-40B4-BE49-F238E27FC236}">
              <a16:creationId xmlns:a16="http://schemas.microsoft.com/office/drawing/2014/main" id="{94966FB8-F9BF-461E-BA68-55083A00A527}"/>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a:extLst>
            <a:ext uri="{FF2B5EF4-FFF2-40B4-BE49-F238E27FC236}">
              <a16:creationId xmlns:a16="http://schemas.microsoft.com/office/drawing/2014/main" id="{CA892EB0-CB59-44F9-9E57-3F4D67817D91}"/>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a:extLst>
            <a:ext uri="{FF2B5EF4-FFF2-40B4-BE49-F238E27FC236}">
              <a16:creationId xmlns:a16="http://schemas.microsoft.com/office/drawing/2014/main" id="{0859765C-4761-42BD-A5F1-1EB77EDB5D73}"/>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a:extLst>
            <a:ext uri="{FF2B5EF4-FFF2-40B4-BE49-F238E27FC236}">
              <a16:creationId xmlns:a16="http://schemas.microsoft.com/office/drawing/2014/main" id="{F82184B0-1228-4524-AD47-19578D80EDDB}"/>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a:extLst>
            <a:ext uri="{FF2B5EF4-FFF2-40B4-BE49-F238E27FC236}">
              <a16:creationId xmlns:a16="http://schemas.microsoft.com/office/drawing/2014/main" id="{E9F77179-63FC-4C69-AC06-BEBFABF41D9A}"/>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a:extLst>
            <a:ext uri="{FF2B5EF4-FFF2-40B4-BE49-F238E27FC236}">
              <a16:creationId xmlns:a16="http://schemas.microsoft.com/office/drawing/2014/main" id="{B5236826-01EE-4DDA-85EC-17E045006B9B}"/>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a:extLst>
            <a:ext uri="{FF2B5EF4-FFF2-40B4-BE49-F238E27FC236}">
              <a16:creationId xmlns:a16="http://schemas.microsoft.com/office/drawing/2014/main" id="{C66D36CD-F6EA-45BE-B770-D102CD75C4A1}"/>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a:extLst>
            <a:ext uri="{FF2B5EF4-FFF2-40B4-BE49-F238E27FC236}">
              <a16:creationId xmlns:a16="http://schemas.microsoft.com/office/drawing/2014/main" id="{1B087186-4AF7-4F88-A2A4-71F995AB96F6}"/>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a:extLst>
            <a:ext uri="{FF2B5EF4-FFF2-40B4-BE49-F238E27FC236}">
              <a16:creationId xmlns:a16="http://schemas.microsoft.com/office/drawing/2014/main" id="{07D655F1-8471-4DF3-B1E0-20BC87350151}"/>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a:extLst>
            <a:ext uri="{FF2B5EF4-FFF2-40B4-BE49-F238E27FC236}">
              <a16:creationId xmlns:a16="http://schemas.microsoft.com/office/drawing/2014/main" id="{B83AB5DF-573C-46F9-9461-68DBC507E84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a:extLst>
            <a:ext uri="{FF2B5EF4-FFF2-40B4-BE49-F238E27FC236}">
              <a16:creationId xmlns:a16="http://schemas.microsoft.com/office/drawing/2014/main" id="{E63B4A18-EB17-4166-BE97-D95FB878AE89}"/>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a:extLst>
            <a:ext uri="{FF2B5EF4-FFF2-40B4-BE49-F238E27FC236}">
              <a16:creationId xmlns:a16="http://schemas.microsoft.com/office/drawing/2014/main" id="{9E14085D-88E4-41AF-8E1C-D23DD024816D}"/>
            </a:ext>
          </a:extLst>
        </xdr:cNvPr>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a:extLst>
            <a:ext uri="{FF2B5EF4-FFF2-40B4-BE49-F238E27FC236}">
              <a16:creationId xmlns:a16="http://schemas.microsoft.com/office/drawing/2014/main" id="{1F529B34-F20B-4E61-9D4E-1EDBF9DB63FE}"/>
            </a:ext>
          </a:extLst>
        </xdr:cNvPr>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a:extLst>
            <a:ext uri="{FF2B5EF4-FFF2-40B4-BE49-F238E27FC236}">
              <a16:creationId xmlns:a16="http://schemas.microsoft.com/office/drawing/2014/main" id="{B633BE23-CF89-44F7-ABF2-4BC3E109C5DD}"/>
            </a:ext>
          </a:extLst>
        </xdr:cNvPr>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a:extLst>
            <a:ext uri="{FF2B5EF4-FFF2-40B4-BE49-F238E27FC236}">
              <a16:creationId xmlns:a16="http://schemas.microsoft.com/office/drawing/2014/main" id="{660BA95A-4FA0-4F83-8A2E-1635AAC33783}"/>
            </a:ext>
          </a:extLst>
        </xdr:cNvPr>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a:extLst>
            <a:ext uri="{FF2B5EF4-FFF2-40B4-BE49-F238E27FC236}">
              <a16:creationId xmlns:a16="http://schemas.microsoft.com/office/drawing/2014/main" id="{C4E6920D-A86D-488E-81BE-68C0DEB2F3CB}"/>
            </a:ext>
          </a:extLst>
        </xdr:cNvPr>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145385</xdr:rowOff>
    </xdr:from>
    <xdr:to>
      <xdr:col>24</xdr:col>
      <xdr:colOff>558800</xdr:colOff>
      <xdr:row>58</xdr:row>
      <xdr:rowOff>155726</xdr:rowOff>
    </xdr:to>
    <xdr:cxnSp macro="">
      <xdr:nvCxnSpPr>
        <xdr:cNvPr id="317" name="直線コネクタ 316">
          <a:extLst>
            <a:ext uri="{FF2B5EF4-FFF2-40B4-BE49-F238E27FC236}">
              <a16:creationId xmlns:a16="http://schemas.microsoft.com/office/drawing/2014/main" id="{9C04DC2B-2CD2-4F89-8F46-2AE369521563}"/>
            </a:ext>
          </a:extLst>
        </xdr:cNvPr>
        <xdr:cNvCxnSpPr/>
      </xdr:nvCxnSpPr>
      <xdr:spPr>
        <a:xfrm flipV="1">
          <a:off x="16179800" y="10089485"/>
          <a:ext cx="8382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a:extLst>
            <a:ext uri="{FF2B5EF4-FFF2-40B4-BE49-F238E27FC236}">
              <a16:creationId xmlns:a16="http://schemas.microsoft.com/office/drawing/2014/main" id="{3B8762DC-3405-4361-BBD9-6CE57F522962}"/>
            </a:ext>
          </a:extLst>
        </xdr:cNvPr>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a:extLst>
            <a:ext uri="{FF2B5EF4-FFF2-40B4-BE49-F238E27FC236}">
              <a16:creationId xmlns:a16="http://schemas.microsoft.com/office/drawing/2014/main" id="{0D861D0B-2A3A-43BF-8C6C-A35E7E669204}"/>
            </a:ext>
          </a:extLst>
        </xdr:cNvPr>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58</xdr:row>
      <xdr:rowOff>144235</xdr:rowOff>
    </xdr:from>
    <xdr:to>
      <xdr:col>23</xdr:col>
      <xdr:colOff>406400</xdr:colOff>
      <xdr:row>58</xdr:row>
      <xdr:rowOff>155726</xdr:rowOff>
    </xdr:to>
    <xdr:cxnSp macro="">
      <xdr:nvCxnSpPr>
        <xdr:cNvPr id="320" name="直線コネクタ 319">
          <a:extLst>
            <a:ext uri="{FF2B5EF4-FFF2-40B4-BE49-F238E27FC236}">
              <a16:creationId xmlns:a16="http://schemas.microsoft.com/office/drawing/2014/main" id="{BA8D1362-4496-4FB6-9380-C45B0D5BBD14}"/>
            </a:ext>
          </a:extLst>
        </xdr:cNvPr>
        <xdr:cNvCxnSpPr/>
      </xdr:nvCxnSpPr>
      <xdr:spPr>
        <a:xfrm>
          <a:off x="15290800" y="1008833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a:extLst>
            <a:ext uri="{FF2B5EF4-FFF2-40B4-BE49-F238E27FC236}">
              <a16:creationId xmlns:a16="http://schemas.microsoft.com/office/drawing/2014/main" id="{909BBB7E-474A-4837-AFE3-6FF197782695}"/>
            </a:ext>
          </a:extLst>
        </xdr:cNvPr>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62</xdr:row>
      <xdr:rowOff>69686</xdr:rowOff>
    </xdr:from>
    <xdr:ext cx="736600" cy="259045"/>
    <xdr:sp macro="" textlink="">
      <xdr:nvSpPr>
        <xdr:cNvPr id="322" name="テキスト ボックス 321">
          <a:extLst>
            <a:ext uri="{FF2B5EF4-FFF2-40B4-BE49-F238E27FC236}">
              <a16:creationId xmlns:a16="http://schemas.microsoft.com/office/drawing/2014/main" id="{A4B17AC4-71A0-44DC-B066-992503FB9124}"/>
            </a:ext>
          </a:extLst>
        </xdr:cNvPr>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141938</xdr:rowOff>
    </xdr:from>
    <xdr:to>
      <xdr:col>22</xdr:col>
      <xdr:colOff>203200</xdr:colOff>
      <xdr:row>58</xdr:row>
      <xdr:rowOff>144235</xdr:rowOff>
    </xdr:to>
    <xdr:cxnSp macro="">
      <xdr:nvCxnSpPr>
        <xdr:cNvPr id="323" name="直線コネクタ 322">
          <a:extLst>
            <a:ext uri="{FF2B5EF4-FFF2-40B4-BE49-F238E27FC236}">
              <a16:creationId xmlns:a16="http://schemas.microsoft.com/office/drawing/2014/main" id="{A305B900-CC30-4A47-A0F4-E98195A427D6}"/>
            </a:ext>
          </a:extLst>
        </xdr:cNvPr>
        <xdr:cNvCxnSpPr/>
      </xdr:nvCxnSpPr>
      <xdr:spPr>
        <a:xfrm>
          <a:off x="14401800" y="10086038"/>
          <a:ext cx="889000" cy="2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a:extLst>
            <a:ext uri="{FF2B5EF4-FFF2-40B4-BE49-F238E27FC236}">
              <a16:creationId xmlns:a16="http://schemas.microsoft.com/office/drawing/2014/main" id="{D2E1D9F5-DAB4-47EB-A719-83100B497726}"/>
            </a:ext>
          </a:extLst>
        </xdr:cNvPr>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62</xdr:row>
      <xdr:rowOff>74282</xdr:rowOff>
    </xdr:from>
    <xdr:ext cx="762000" cy="259045"/>
    <xdr:sp macro="" textlink="">
      <xdr:nvSpPr>
        <xdr:cNvPr id="325" name="テキスト ボックス 324">
          <a:extLst>
            <a:ext uri="{FF2B5EF4-FFF2-40B4-BE49-F238E27FC236}">
              <a16:creationId xmlns:a16="http://schemas.microsoft.com/office/drawing/2014/main" id="{A3D55781-488A-492E-82BC-D794FFFB7403}"/>
            </a:ext>
          </a:extLst>
        </xdr:cNvPr>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141938</xdr:rowOff>
    </xdr:from>
    <xdr:to>
      <xdr:col>21</xdr:col>
      <xdr:colOff>0</xdr:colOff>
      <xdr:row>58</xdr:row>
      <xdr:rowOff>143087</xdr:rowOff>
    </xdr:to>
    <xdr:cxnSp macro="">
      <xdr:nvCxnSpPr>
        <xdr:cNvPr id="326" name="直線コネクタ 325">
          <a:extLst>
            <a:ext uri="{FF2B5EF4-FFF2-40B4-BE49-F238E27FC236}">
              <a16:creationId xmlns:a16="http://schemas.microsoft.com/office/drawing/2014/main" id="{D5D7D681-72DB-4AD6-8184-4D535396443A}"/>
            </a:ext>
          </a:extLst>
        </xdr:cNvPr>
        <xdr:cNvCxnSpPr/>
      </xdr:nvCxnSpPr>
      <xdr:spPr>
        <a:xfrm flipV="1">
          <a:off x="13512800" y="10086038"/>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a:extLst>
            <a:ext uri="{FF2B5EF4-FFF2-40B4-BE49-F238E27FC236}">
              <a16:creationId xmlns:a16="http://schemas.microsoft.com/office/drawing/2014/main" id="{E4BF3821-363B-4A55-AA83-D971E825C0AC}"/>
            </a:ext>
          </a:extLst>
        </xdr:cNvPr>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62</xdr:row>
      <xdr:rowOff>83474</xdr:rowOff>
    </xdr:from>
    <xdr:ext cx="762000" cy="259045"/>
    <xdr:sp macro="" textlink="">
      <xdr:nvSpPr>
        <xdr:cNvPr id="328" name="テキスト ボックス 327">
          <a:extLst>
            <a:ext uri="{FF2B5EF4-FFF2-40B4-BE49-F238E27FC236}">
              <a16:creationId xmlns:a16="http://schemas.microsoft.com/office/drawing/2014/main" id="{B97369F9-ED53-4223-877B-12C37EB15201}"/>
            </a:ext>
          </a:extLst>
        </xdr:cNvPr>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a:extLst>
            <a:ext uri="{FF2B5EF4-FFF2-40B4-BE49-F238E27FC236}">
              <a16:creationId xmlns:a16="http://schemas.microsoft.com/office/drawing/2014/main" id="{66B2C5A1-B131-4CA9-AA44-D0FAFB50C4DE}"/>
            </a:ext>
          </a:extLst>
        </xdr:cNvPr>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62</xdr:row>
      <xdr:rowOff>89219</xdr:rowOff>
    </xdr:from>
    <xdr:ext cx="762000" cy="259045"/>
    <xdr:sp macro="" textlink="">
      <xdr:nvSpPr>
        <xdr:cNvPr id="330" name="テキスト ボックス 329">
          <a:extLst>
            <a:ext uri="{FF2B5EF4-FFF2-40B4-BE49-F238E27FC236}">
              <a16:creationId xmlns:a16="http://schemas.microsoft.com/office/drawing/2014/main" id="{9F047DC8-7920-46E9-816E-B4C5A776475E}"/>
            </a:ext>
          </a:extLst>
        </xdr:cNvPr>
        <xdr:cNvSpPr txBox="1"/>
      </xdr:nvSpPr>
      <xdr:spPr>
        <a:xfrm>
          <a:off x="13131800" y="1071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98C93357-7827-407B-A99A-C5D510E7B874}"/>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C01C94B7-F7C2-4E0B-8F98-D889AC4415D3}"/>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50982C1B-891B-4996-82CF-E54BFE9FE937}"/>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95FB07E6-9B9F-4C90-8D17-F4EB06B610C7}"/>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E9A8B9B5-B4EA-4836-BE57-A8304D85A57D}"/>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94585</xdr:rowOff>
    </xdr:from>
    <xdr:to>
      <xdr:col>24</xdr:col>
      <xdr:colOff>609600</xdr:colOff>
      <xdr:row>59</xdr:row>
      <xdr:rowOff>24735</xdr:rowOff>
    </xdr:to>
    <xdr:sp macro="" textlink="">
      <xdr:nvSpPr>
        <xdr:cNvPr id="336" name="円/楕円 335">
          <a:extLst>
            <a:ext uri="{FF2B5EF4-FFF2-40B4-BE49-F238E27FC236}">
              <a16:creationId xmlns:a16="http://schemas.microsoft.com/office/drawing/2014/main" id="{7894CC87-023A-4BC8-BCE3-8D4203AC1CD3}"/>
            </a:ext>
          </a:extLst>
        </xdr:cNvPr>
        <xdr:cNvSpPr/>
      </xdr:nvSpPr>
      <xdr:spPr>
        <a:xfrm>
          <a:off x="16967200" y="10038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58</xdr:row>
      <xdr:rowOff>15862</xdr:rowOff>
    </xdr:from>
    <xdr:ext cx="762000" cy="259045"/>
    <xdr:sp macro="" textlink="">
      <xdr:nvSpPr>
        <xdr:cNvPr id="337" name="定員管理の状況該当値テキスト">
          <a:extLst>
            <a:ext uri="{FF2B5EF4-FFF2-40B4-BE49-F238E27FC236}">
              <a16:creationId xmlns:a16="http://schemas.microsoft.com/office/drawing/2014/main" id="{FE665740-9BDC-4A5A-818C-9BC2531F7B73}"/>
            </a:ext>
          </a:extLst>
        </xdr:cNvPr>
        <xdr:cNvSpPr txBox="1"/>
      </xdr:nvSpPr>
      <xdr:spPr>
        <a:xfrm>
          <a:off x="17106900" y="995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4.36</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104926</xdr:rowOff>
    </xdr:from>
    <xdr:to>
      <xdr:col>23</xdr:col>
      <xdr:colOff>457200</xdr:colOff>
      <xdr:row>59</xdr:row>
      <xdr:rowOff>35076</xdr:rowOff>
    </xdr:to>
    <xdr:sp macro="" textlink="">
      <xdr:nvSpPr>
        <xdr:cNvPr id="338" name="円/楕円 337">
          <a:extLst>
            <a:ext uri="{FF2B5EF4-FFF2-40B4-BE49-F238E27FC236}">
              <a16:creationId xmlns:a16="http://schemas.microsoft.com/office/drawing/2014/main" id="{511EA494-870E-4CEC-B41E-D635C05FA43D}"/>
            </a:ext>
          </a:extLst>
        </xdr:cNvPr>
        <xdr:cNvSpPr/>
      </xdr:nvSpPr>
      <xdr:spPr>
        <a:xfrm>
          <a:off x="16129000" y="10049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57</xdr:row>
      <xdr:rowOff>45253</xdr:rowOff>
    </xdr:from>
    <xdr:ext cx="736600" cy="259045"/>
    <xdr:sp macro="" textlink="">
      <xdr:nvSpPr>
        <xdr:cNvPr id="339" name="テキスト ボックス 338">
          <a:extLst>
            <a:ext uri="{FF2B5EF4-FFF2-40B4-BE49-F238E27FC236}">
              <a16:creationId xmlns:a16="http://schemas.microsoft.com/office/drawing/2014/main" id="{A077A1D8-5AE0-4A6F-ADD2-2D5CAF74EC6E}"/>
            </a:ext>
          </a:extLst>
        </xdr:cNvPr>
        <xdr:cNvSpPr txBox="1"/>
      </xdr:nvSpPr>
      <xdr:spPr>
        <a:xfrm>
          <a:off x="15798800" y="98179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4.45</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93435</xdr:rowOff>
    </xdr:from>
    <xdr:to>
      <xdr:col>22</xdr:col>
      <xdr:colOff>254000</xdr:colOff>
      <xdr:row>59</xdr:row>
      <xdr:rowOff>23585</xdr:rowOff>
    </xdr:to>
    <xdr:sp macro="" textlink="">
      <xdr:nvSpPr>
        <xdr:cNvPr id="340" name="円/楕円 339">
          <a:extLst>
            <a:ext uri="{FF2B5EF4-FFF2-40B4-BE49-F238E27FC236}">
              <a16:creationId xmlns:a16="http://schemas.microsoft.com/office/drawing/2014/main" id="{F3D377BC-8DDA-4CC3-B64C-7A092FB50254}"/>
            </a:ext>
          </a:extLst>
        </xdr:cNvPr>
        <xdr:cNvSpPr/>
      </xdr:nvSpPr>
      <xdr:spPr>
        <a:xfrm>
          <a:off x="15240000" y="10037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57</xdr:row>
      <xdr:rowOff>33762</xdr:rowOff>
    </xdr:from>
    <xdr:ext cx="762000" cy="259045"/>
    <xdr:sp macro="" textlink="">
      <xdr:nvSpPr>
        <xdr:cNvPr id="341" name="テキスト ボックス 340">
          <a:extLst>
            <a:ext uri="{FF2B5EF4-FFF2-40B4-BE49-F238E27FC236}">
              <a16:creationId xmlns:a16="http://schemas.microsoft.com/office/drawing/2014/main" id="{43CECEB2-287B-4C85-812B-368CC9507B93}"/>
            </a:ext>
          </a:extLst>
        </xdr:cNvPr>
        <xdr:cNvSpPr txBox="1"/>
      </xdr:nvSpPr>
      <xdr:spPr>
        <a:xfrm>
          <a:off x="14909800" y="9806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4.35</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91138</xdr:rowOff>
    </xdr:from>
    <xdr:to>
      <xdr:col>21</xdr:col>
      <xdr:colOff>50800</xdr:colOff>
      <xdr:row>59</xdr:row>
      <xdr:rowOff>21288</xdr:rowOff>
    </xdr:to>
    <xdr:sp macro="" textlink="">
      <xdr:nvSpPr>
        <xdr:cNvPr id="342" name="円/楕円 341">
          <a:extLst>
            <a:ext uri="{FF2B5EF4-FFF2-40B4-BE49-F238E27FC236}">
              <a16:creationId xmlns:a16="http://schemas.microsoft.com/office/drawing/2014/main" id="{B4B41BE2-9974-4E2A-A835-204699247E20}"/>
            </a:ext>
          </a:extLst>
        </xdr:cNvPr>
        <xdr:cNvSpPr/>
      </xdr:nvSpPr>
      <xdr:spPr>
        <a:xfrm>
          <a:off x="14351000" y="10035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57</xdr:row>
      <xdr:rowOff>31465</xdr:rowOff>
    </xdr:from>
    <xdr:ext cx="762000" cy="259045"/>
    <xdr:sp macro="" textlink="">
      <xdr:nvSpPr>
        <xdr:cNvPr id="343" name="テキスト ボックス 342">
          <a:extLst>
            <a:ext uri="{FF2B5EF4-FFF2-40B4-BE49-F238E27FC236}">
              <a16:creationId xmlns:a16="http://schemas.microsoft.com/office/drawing/2014/main" id="{78F09D7A-01CA-44E3-AB89-5CAFB700253E}"/>
            </a:ext>
          </a:extLst>
        </xdr:cNvPr>
        <xdr:cNvSpPr txBox="1"/>
      </xdr:nvSpPr>
      <xdr:spPr>
        <a:xfrm>
          <a:off x="14020800" y="9804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4.33</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92287</xdr:rowOff>
    </xdr:from>
    <xdr:to>
      <xdr:col>19</xdr:col>
      <xdr:colOff>533400</xdr:colOff>
      <xdr:row>59</xdr:row>
      <xdr:rowOff>22437</xdr:rowOff>
    </xdr:to>
    <xdr:sp macro="" textlink="">
      <xdr:nvSpPr>
        <xdr:cNvPr id="344" name="円/楕円 343">
          <a:extLst>
            <a:ext uri="{FF2B5EF4-FFF2-40B4-BE49-F238E27FC236}">
              <a16:creationId xmlns:a16="http://schemas.microsoft.com/office/drawing/2014/main" id="{617CC81E-D20A-46A0-BF26-849241EC08B3}"/>
            </a:ext>
          </a:extLst>
        </xdr:cNvPr>
        <xdr:cNvSpPr/>
      </xdr:nvSpPr>
      <xdr:spPr>
        <a:xfrm>
          <a:off x="13462000" y="10036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57</xdr:row>
      <xdr:rowOff>32614</xdr:rowOff>
    </xdr:from>
    <xdr:ext cx="762000" cy="259045"/>
    <xdr:sp macro="" textlink="">
      <xdr:nvSpPr>
        <xdr:cNvPr id="345" name="テキスト ボックス 344">
          <a:extLst>
            <a:ext uri="{FF2B5EF4-FFF2-40B4-BE49-F238E27FC236}">
              <a16:creationId xmlns:a16="http://schemas.microsoft.com/office/drawing/2014/main" id="{06503BC1-3D7E-4263-B7C7-78F9394FFF7F}"/>
            </a:ext>
          </a:extLst>
        </xdr:cNvPr>
        <xdr:cNvSpPr txBox="1"/>
      </xdr:nvSpPr>
      <xdr:spPr>
        <a:xfrm>
          <a:off x="13131800" y="9805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a:extLst>
            <a:ext uri="{FF2B5EF4-FFF2-40B4-BE49-F238E27FC236}">
              <a16:creationId xmlns:a16="http://schemas.microsoft.com/office/drawing/2014/main" id="{2B0D9C8F-B2F4-4E52-BAD8-731F8DA1A162}"/>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a:extLst>
            <a:ext uri="{FF2B5EF4-FFF2-40B4-BE49-F238E27FC236}">
              <a16:creationId xmlns:a16="http://schemas.microsoft.com/office/drawing/2014/main" id="{D856BC47-5D48-413F-94C5-55D20C3C236D}"/>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a:extLst>
            <a:ext uri="{FF2B5EF4-FFF2-40B4-BE49-F238E27FC236}">
              <a16:creationId xmlns:a16="http://schemas.microsoft.com/office/drawing/2014/main" id="{FDB1AA0B-13AE-4355-B6D5-B945DCC346F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a:extLst>
            <a:ext uri="{FF2B5EF4-FFF2-40B4-BE49-F238E27FC236}">
              <a16:creationId xmlns:a16="http://schemas.microsoft.com/office/drawing/2014/main" id="{B90D7285-0ADB-4638-88E0-DFB0B6F73836}"/>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a:extLst>
            <a:ext uri="{FF2B5EF4-FFF2-40B4-BE49-F238E27FC236}">
              <a16:creationId xmlns:a16="http://schemas.microsoft.com/office/drawing/2014/main" id="{2EB7932C-3DF4-4A10-9F95-AE93BB75213C}"/>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a:extLst>
            <a:ext uri="{FF2B5EF4-FFF2-40B4-BE49-F238E27FC236}">
              <a16:creationId xmlns:a16="http://schemas.microsoft.com/office/drawing/2014/main" id="{A98D9855-4D04-4224-A4EB-8E35AC479149}"/>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a:extLst>
            <a:ext uri="{FF2B5EF4-FFF2-40B4-BE49-F238E27FC236}">
              <a16:creationId xmlns:a16="http://schemas.microsoft.com/office/drawing/2014/main" id="{2862E4FB-E263-452B-831A-11B9B168F4C2}"/>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a:extLst>
            <a:ext uri="{FF2B5EF4-FFF2-40B4-BE49-F238E27FC236}">
              <a16:creationId xmlns:a16="http://schemas.microsoft.com/office/drawing/2014/main" id="{A0DDDBA7-6399-4FF8-8C08-BBA4E6AEC3A7}"/>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a:extLst>
            <a:ext uri="{FF2B5EF4-FFF2-40B4-BE49-F238E27FC236}">
              <a16:creationId xmlns:a16="http://schemas.microsoft.com/office/drawing/2014/main" id="{0203CD38-04DD-4B50-A308-17563835D8C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a:extLst>
            <a:ext uri="{FF2B5EF4-FFF2-40B4-BE49-F238E27FC236}">
              <a16:creationId xmlns:a16="http://schemas.microsoft.com/office/drawing/2014/main" id="{9908FCBD-30D6-4B8E-B70B-46937C7192E4}"/>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a:extLst>
            <a:ext uri="{FF2B5EF4-FFF2-40B4-BE49-F238E27FC236}">
              <a16:creationId xmlns:a16="http://schemas.microsoft.com/office/drawing/2014/main" id="{9C5792D4-68F0-4217-BA46-B9F80BA2705D}"/>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a:extLst>
            <a:ext uri="{FF2B5EF4-FFF2-40B4-BE49-F238E27FC236}">
              <a16:creationId xmlns:a16="http://schemas.microsoft.com/office/drawing/2014/main" id="{A2CE7C72-8A22-4DBD-A85A-091860A94C54}"/>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a:extLst>
            <a:ext uri="{FF2B5EF4-FFF2-40B4-BE49-F238E27FC236}">
              <a16:creationId xmlns:a16="http://schemas.microsoft.com/office/drawing/2014/main" id="{DD50C270-7799-4C7C-B887-B93F093A1899}"/>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nSpc>
              <a:spcPts val="1500"/>
            </a:lnSpc>
          </a:pPr>
          <a:r>
            <a:rPr kumimoji="1" lang="ja-JP" altLang="en-US" sz="1300">
              <a:latin typeface="ＭＳ Ｐゴシック"/>
            </a:rPr>
            <a:t>　全国市町村平均、北海道市町村平均及び類似団体平均のいずれも下回っている。今後も、建設事業のコスト縮減や北斗市総合計画に基づく事業の厳選と計画的事業実施に努め、新規市債発行を最小限に抑えるなど、公債費負担の縮減を図っていく必要がある。</a:t>
          </a:r>
        </a:p>
        <a:p>
          <a:pPr>
            <a:lnSpc>
              <a:spcPts val="1500"/>
            </a:lnSpc>
          </a:pP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a:extLst>
            <a:ext uri="{FF2B5EF4-FFF2-40B4-BE49-F238E27FC236}">
              <a16:creationId xmlns:a16="http://schemas.microsoft.com/office/drawing/2014/main" id="{0A13301E-D750-402F-B502-44F79283B8B6}"/>
            </a:ext>
          </a:extLst>
        </xdr:cNvPr>
        <xdr:cNvSpPr txBox="1"/>
      </xdr:nvSpPr>
      <xdr:spPr>
        <a:xfrm>
          <a:off x="12748559" y="5480424"/>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a:extLst>
            <a:ext uri="{FF2B5EF4-FFF2-40B4-BE49-F238E27FC236}">
              <a16:creationId xmlns:a16="http://schemas.microsoft.com/office/drawing/2014/main" id="{A96FF1EF-0FF6-4CD8-910C-E70FFFB695DB}"/>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a:extLst>
            <a:ext uri="{FF2B5EF4-FFF2-40B4-BE49-F238E27FC236}">
              <a16:creationId xmlns:a16="http://schemas.microsoft.com/office/drawing/2014/main" id="{B67D6069-000C-47C3-9306-2A94C4AE52F4}"/>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a:extLst>
            <a:ext uri="{FF2B5EF4-FFF2-40B4-BE49-F238E27FC236}">
              <a16:creationId xmlns:a16="http://schemas.microsoft.com/office/drawing/2014/main" id="{4FCE31AE-73D4-401E-8ACF-59E02EF9763E}"/>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a:extLst>
            <a:ext uri="{FF2B5EF4-FFF2-40B4-BE49-F238E27FC236}">
              <a16:creationId xmlns:a16="http://schemas.microsoft.com/office/drawing/2014/main" id="{49073E6D-7D88-4136-84FC-323066483708}"/>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a:extLst>
            <a:ext uri="{FF2B5EF4-FFF2-40B4-BE49-F238E27FC236}">
              <a16:creationId xmlns:a16="http://schemas.microsoft.com/office/drawing/2014/main" id="{BF19A602-5E37-451D-9318-3B21B5F04D5D}"/>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a:extLst>
            <a:ext uri="{FF2B5EF4-FFF2-40B4-BE49-F238E27FC236}">
              <a16:creationId xmlns:a16="http://schemas.microsoft.com/office/drawing/2014/main" id="{3B17CF21-9F94-41E4-8318-B2D985496961}"/>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a:extLst>
            <a:ext uri="{FF2B5EF4-FFF2-40B4-BE49-F238E27FC236}">
              <a16:creationId xmlns:a16="http://schemas.microsoft.com/office/drawing/2014/main" id="{F4E0CE4B-1103-42B9-917A-64B3CAF6D081}"/>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a:extLst>
            <a:ext uri="{FF2B5EF4-FFF2-40B4-BE49-F238E27FC236}">
              <a16:creationId xmlns:a16="http://schemas.microsoft.com/office/drawing/2014/main" id="{6F9B95D7-CC5D-415A-A809-1068062424E2}"/>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a:extLst>
            <a:ext uri="{FF2B5EF4-FFF2-40B4-BE49-F238E27FC236}">
              <a16:creationId xmlns:a16="http://schemas.microsoft.com/office/drawing/2014/main" id="{F3D32A9F-FF9C-4033-BA13-EF0D122DCB4D}"/>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a:extLst>
            <a:ext uri="{FF2B5EF4-FFF2-40B4-BE49-F238E27FC236}">
              <a16:creationId xmlns:a16="http://schemas.microsoft.com/office/drawing/2014/main" id="{4E1B5179-AE7C-40D8-91C0-586D58E0A129}"/>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a:extLst>
            <a:ext uri="{FF2B5EF4-FFF2-40B4-BE49-F238E27FC236}">
              <a16:creationId xmlns:a16="http://schemas.microsoft.com/office/drawing/2014/main" id="{E785C920-5CBD-4083-9A36-417A60F00C8F}"/>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a:extLst>
            <a:ext uri="{FF2B5EF4-FFF2-40B4-BE49-F238E27FC236}">
              <a16:creationId xmlns:a16="http://schemas.microsoft.com/office/drawing/2014/main" id="{339A5AC2-40BC-4AF0-BDB5-7160632A744D}"/>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a:extLst>
            <a:ext uri="{FF2B5EF4-FFF2-40B4-BE49-F238E27FC236}">
              <a16:creationId xmlns:a16="http://schemas.microsoft.com/office/drawing/2014/main" id="{F79A5E04-37C1-4D86-BE52-FA7843AC0C47}"/>
            </a:ext>
          </a:extLst>
        </xdr:cNvPr>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a:extLst>
            <a:ext uri="{FF2B5EF4-FFF2-40B4-BE49-F238E27FC236}">
              <a16:creationId xmlns:a16="http://schemas.microsoft.com/office/drawing/2014/main" id="{8FCD5A8D-639C-465A-9C62-1C618CA783D1}"/>
            </a:ext>
          </a:extLst>
        </xdr:cNvPr>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a:extLst>
            <a:ext uri="{FF2B5EF4-FFF2-40B4-BE49-F238E27FC236}">
              <a16:creationId xmlns:a16="http://schemas.microsoft.com/office/drawing/2014/main" id="{C0583A54-CC2F-4DF6-B604-381AE253A2E3}"/>
            </a:ext>
          </a:extLst>
        </xdr:cNvPr>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a:extLst>
            <a:ext uri="{FF2B5EF4-FFF2-40B4-BE49-F238E27FC236}">
              <a16:creationId xmlns:a16="http://schemas.microsoft.com/office/drawing/2014/main" id="{7980820A-9314-483B-9298-6C3A8D3F1F74}"/>
            </a:ext>
          </a:extLst>
        </xdr:cNvPr>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a:extLst>
            <a:ext uri="{FF2B5EF4-FFF2-40B4-BE49-F238E27FC236}">
              <a16:creationId xmlns:a16="http://schemas.microsoft.com/office/drawing/2014/main" id="{34227388-91A2-4451-BC32-910C845E2284}"/>
            </a:ext>
          </a:extLst>
        </xdr:cNvPr>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93599</xdr:rowOff>
    </xdr:from>
    <xdr:to>
      <xdr:col>24</xdr:col>
      <xdr:colOff>558800</xdr:colOff>
      <xdr:row>37</xdr:row>
      <xdr:rowOff>117729</xdr:rowOff>
    </xdr:to>
    <xdr:cxnSp macro="">
      <xdr:nvCxnSpPr>
        <xdr:cNvPr id="377" name="直線コネクタ 376">
          <a:extLst>
            <a:ext uri="{FF2B5EF4-FFF2-40B4-BE49-F238E27FC236}">
              <a16:creationId xmlns:a16="http://schemas.microsoft.com/office/drawing/2014/main" id="{6A6D23EB-032E-4BC9-820E-3739108D89ED}"/>
            </a:ext>
          </a:extLst>
        </xdr:cNvPr>
        <xdr:cNvCxnSpPr/>
      </xdr:nvCxnSpPr>
      <xdr:spPr>
        <a:xfrm flipV="1">
          <a:off x="16179800" y="6437249"/>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106570</xdr:rowOff>
    </xdr:from>
    <xdr:ext cx="762000" cy="259045"/>
    <xdr:sp macro="" textlink="">
      <xdr:nvSpPr>
        <xdr:cNvPr id="378" name="公債費負担の状況平均値テキスト">
          <a:extLst>
            <a:ext uri="{FF2B5EF4-FFF2-40B4-BE49-F238E27FC236}">
              <a16:creationId xmlns:a16="http://schemas.microsoft.com/office/drawing/2014/main" id="{C59E10D5-1AC6-466C-B65D-1C82C22A337D}"/>
            </a:ext>
          </a:extLst>
        </xdr:cNvPr>
        <xdr:cNvSpPr txBox="1"/>
      </xdr:nvSpPr>
      <xdr:spPr>
        <a:xfrm>
          <a:off x="17106900" y="6450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a:extLst>
            <a:ext uri="{FF2B5EF4-FFF2-40B4-BE49-F238E27FC236}">
              <a16:creationId xmlns:a16="http://schemas.microsoft.com/office/drawing/2014/main" id="{549E512D-421F-4B37-B63E-27F033DDF811}"/>
            </a:ext>
          </a:extLst>
        </xdr:cNvPr>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37</xdr:row>
      <xdr:rowOff>117729</xdr:rowOff>
    </xdr:from>
    <xdr:to>
      <xdr:col>23</xdr:col>
      <xdr:colOff>406400</xdr:colOff>
      <xdr:row>37</xdr:row>
      <xdr:rowOff>134620</xdr:rowOff>
    </xdr:to>
    <xdr:cxnSp macro="">
      <xdr:nvCxnSpPr>
        <xdr:cNvPr id="380" name="直線コネクタ 379">
          <a:extLst>
            <a:ext uri="{FF2B5EF4-FFF2-40B4-BE49-F238E27FC236}">
              <a16:creationId xmlns:a16="http://schemas.microsoft.com/office/drawing/2014/main" id="{DB853946-5D78-4081-8E6D-EFDB3DCD89F9}"/>
            </a:ext>
          </a:extLst>
        </xdr:cNvPr>
        <xdr:cNvCxnSpPr/>
      </xdr:nvCxnSpPr>
      <xdr:spPr>
        <a:xfrm flipV="1">
          <a:off x="15290800" y="6461379"/>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a:extLst>
            <a:ext uri="{FF2B5EF4-FFF2-40B4-BE49-F238E27FC236}">
              <a16:creationId xmlns:a16="http://schemas.microsoft.com/office/drawing/2014/main" id="{8A1C004C-E4DB-4736-BA5E-DE652354292D}"/>
            </a:ext>
          </a:extLst>
        </xdr:cNvPr>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38</xdr:row>
      <xdr:rowOff>71137</xdr:rowOff>
    </xdr:from>
    <xdr:ext cx="736600" cy="259045"/>
    <xdr:sp macro="" textlink="">
      <xdr:nvSpPr>
        <xdr:cNvPr id="382" name="テキスト ボックス 381">
          <a:extLst>
            <a:ext uri="{FF2B5EF4-FFF2-40B4-BE49-F238E27FC236}">
              <a16:creationId xmlns:a16="http://schemas.microsoft.com/office/drawing/2014/main" id="{FDC7C98F-E95D-47F9-9666-55A382D60596}"/>
            </a:ext>
          </a:extLst>
        </xdr:cNvPr>
        <xdr:cNvSpPr txBox="1"/>
      </xdr:nvSpPr>
      <xdr:spPr>
        <a:xfrm>
          <a:off x="15798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134620</xdr:rowOff>
    </xdr:from>
    <xdr:to>
      <xdr:col>22</xdr:col>
      <xdr:colOff>203200</xdr:colOff>
      <xdr:row>37</xdr:row>
      <xdr:rowOff>161163</xdr:rowOff>
    </xdr:to>
    <xdr:cxnSp macro="">
      <xdr:nvCxnSpPr>
        <xdr:cNvPr id="383" name="直線コネクタ 382">
          <a:extLst>
            <a:ext uri="{FF2B5EF4-FFF2-40B4-BE49-F238E27FC236}">
              <a16:creationId xmlns:a16="http://schemas.microsoft.com/office/drawing/2014/main" id="{32C78EB1-F1C1-4FB6-9834-C76C55C26471}"/>
            </a:ext>
          </a:extLst>
        </xdr:cNvPr>
        <xdr:cNvCxnSpPr/>
      </xdr:nvCxnSpPr>
      <xdr:spPr>
        <a:xfrm flipV="1">
          <a:off x="14401800" y="6478270"/>
          <a:ext cx="8890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a:extLst>
            <a:ext uri="{FF2B5EF4-FFF2-40B4-BE49-F238E27FC236}">
              <a16:creationId xmlns:a16="http://schemas.microsoft.com/office/drawing/2014/main" id="{5FF58697-3733-4B23-B5A3-DABAD3CA21B7}"/>
            </a:ext>
          </a:extLst>
        </xdr:cNvPr>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38</xdr:row>
      <xdr:rowOff>90441</xdr:rowOff>
    </xdr:from>
    <xdr:ext cx="762000" cy="259045"/>
    <xdr:sp macro="" textlink="">
      <xdr:nvSpPr>
        <xdr:cNvPr id="385" name="テキスト ボックス 384">
          <a:extLst>
            <a:ext uri="{FF2B5EF4-FFF2-40B4-BE49-F238E27FC236}">
              <a16:creationId xmlns:a16="http://schemas.microsoft.com/office/drawing/2014/main" id="{95F3175B-FE12-4E99-8FB3-D4DB75C43700}"/>
            </a:ext>
          </a:extLst>
        </xdr:cNvPr>
        <xdr:cNvSpPr txBox="1"/>
      </xdr:nvSpPr>
      <xdr:spPr>
        <a:xfrm>
          <a:off x="149098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161163</xdr:rowOff>
    </xdr:from>
    <xdr:to>
      <xdr:col>21</xdr:col>
      <xdr:colOff>0</xdr:colOff>
      <xdr:row>38</xdr:row>
      <xdr:rowOff>18669</xdr:rowOff>
    </xdr:to>
    <xdr:cxnSp macro="">
      <xdr:nvCxnSpPr>
        <xdr:cNvPr id="386" name="直線コネクタ 385">
          <a:extLst>
            <a:ext uri="{FF2B5EF4-FFF2-40B4-BE49-F238E27FC236}">
              <a16:creationId xmlns:a16="http://schemas.microsoft.com/office/drawing/2014/main" id="{6B2EE4BD-D2AF-4AD2-AB0B-64ED85C445E8}"/>
            </a:ext>
          </a:extLst>
        </xdr:cNvPr>
        <xdr:cNvCxnSpPr/>
      </xdr:nvCxnSpPr>
      <xdr:spPr>
        <a:xfrm flipV="1">
          <a:off x="13512800" y="6504813"/>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a:extLst>
            <a:ext uri="{FF2B5EF4-FFF2-40B4-BE49-F238E27FC236}">
              <a16:creationId xmlns:a16="http://schemas.microsoft.com/office/drawing/2014/main" id="{5497D540-9FFF-48E6-980C-D0C41013DFFF}"/>
            </a:ext>
          </a:extLst>
        </xdr:cNvPr>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38</xdr:row>
      <xdr:rowOff>114571</xdr:rowOff>
    </xdr:from>
    <xdr:ext cx="762000" cy="259045"/>
    <xdr:sp macro="" textlink="">
      <xdr:nvSpPr>
        <xdr:cNvPr id="388" name="テキスト ボックス 387">
          <a:extLst>
            <a:ext uri="{FF2B5EF4-FFF2-40B4-BE49-F238E27FC236}">
              <a16:creationId xmlns:a16="http://schemas.microsoft.com/office/drawing/2014/main" id="{E1F6E66C-F273-475F-8ED8-7D1BD8CF7004}"/>
            </a:ext>
          </a:extLst>
        </xdr:cNvPr>
        <xdr:cNvSpPr txBox="1"/>
      </xdr:nvSpPr>
      <xdr:spPr>
        <a:xfrm>
          <a:off x="14020800" y="662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a:extLst>
            <a:ext uri="{FF2B5EF4-FFF2-40B4-BE49-F238E27FC236}">
              <a16:creationId xmlns:a16="http://schemas.microsoft.com/office/drawing/2014/main" id="{BD2CF146-919F-4C6C-B0EC-8E37BD3B5036}"/>
            </a:ext>
          </a:extLst>
        </xdr:cNvPr>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38</xdr:row>
      <xdr:rowOff>136288</xdr:rowOff>
    </xdr:from>
    <xdr:ext cx="762000" cy="259045"/>
    <xdr:sp macro="" textlink="">
      <xdr:nvSpPr>
        <xdr:cNvPr id="390" name="テキスト ボックス 389">
          <a:extLst>
            <a:ext uri="{FF2B5EF4-FFF2-40B4-BE49-F238E27FC236}">
              <a16:creationId xmlns:a16="http://schemas.microsoft.com/office/drawing/2014/main" id="{DF125A33-B571-406E-8C51-FCA2E06BCF32}"/>
            </a:ext>
          </a:extLst>
        </xdr:cNvPr>
        <xdr:cNvSpPr txBox="1"/>
      </xdr:nvSpPr>
      <xdr:spPr>
        <a:xfrm>
          <a:off x="13131800" y="665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36944863-503D-4876-9127-6776E28C783F}"/>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62911A7C-BC4C-4A9C-8388-1164C3001CB6}"/>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22AEFFE6-C0C8-474D-B2B6-B97D5DF88C5B}"/>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A33BFE0D-FE9E-4056-8FF3-714EEF34E2DC}"/>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B2FC6A45-DD82-4B4F-B4BE-C352DAEA051B}"/>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42799</xdr:rowOff>
    </xdr:from>
    <xdr:to>
      <xdr:col>24</xdr:col>
      <xdr:colOff>609600</xdr:colOff>
      <xdr:row>37</xdr:row>
      <xdr:rowOff>144399</xdr:rowOff>
    </xdr:to>
    <xdr:sp macro="" textlink="">
      <xdr:nvSpPr>
        <xdr:cNvPr id="396" name="円/楕円 395">
          <a:extLst>
            <a:ext uri="{FF2B5EF4-FFF2-40B4-BE49-F238E27FC236}">
              <a16:creationId xmlns:a16="http://schemas.microsoft.com/office/drawing/2014/main" id="{60749329-0309-4196-BB6F-54CC35A62C27}"/>
            </a:ext>
          </a:extLst>
        </xdr:cNvPr>
        <xdr:cNvSpPr/>
      </xdr:nvSpPr>
      <xdr:spPr>
        <a:xfrm>
          <a:off x="16967200" y="6386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36</xdr:row>
      <xdr:rowOff>135526</xdr:rowOff>
    </xdr:from>
    <xdr:ext cx="762000" cy="259045"/>
    <xdr:sp macro="" textlink="">
      <xdr:nvSpPr>
        <xdr:cNvPr id="397" name="公債費負担の状況該当値テキスト">
          <a:extLst>
            <a:ext uri="{FF2B5EF4-FFF2-40B4-BE49-F238E27FC236}">
              <a16:creationId xmlns:a16="http://schemas.microsoft.com/office/drawing/2014/main" id="{97C1B9F3-8B91-4CAC-AEA6-0DD95B8394D3}"/>
            </a:ext>
          </a:extLst>
        </xdr:cNvPr>
        <xdr:cNvSpPr txBox="1"/>
      </xdr:nvSpPr>
      <xdr:spPr>
        <a:xfrm>
          <a:off x="17106900" y="6307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66929</xdr:rowOff>
    </xdr:from>
    <xdr:to>
      <xdr:col>23</xdr:col>
      <xdr:colOff>457200</xdr:colOff>
      <xdr:row>37</xdr:row>
      <xdr:rowOff>168529</xdr:rowOff>
    </xdr:to>
    <xdr:sp macro="" textlink="">
      <xdr:nvSpPr>
        <xdr:cNvPr id="398" name="円/楕円 397">
          <a:extLst>
            <a:ext uri="{FF2B5EF4-FFF2-40B4-BE49-F238E27FC236}">
              <a16:creationId xmlns:a16="http://schemas.microsoft.com/office/drawing/2014/main" id="{BD5FCF4E-5859-460F-A7D2-7015C40F1915}"/>
            </a:ext>
          </a:extLst>
        </xdr:cNvPr>
        <xdr:cNvSpPr/>
      </xdr:nvSpPr>
      <xdr:spPr>
        <a:xfrm>
          <a:off x="16129000" y="6410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36</xdr:row>
      <xdr:rowOff>7256</xdr:rowOff>
    </xdr:from>
    <xdr:ext cx="736600" cy="259045"/>
    <xdr:sp macro="" textlink="">
      <xdr:nvSpPr>
        <xdr:cNvPr id="399" name="テキスト ボックス 398">
          <a:extLst>
            <a:ext uri="{FF2B5EF4-FFF2-40B4-BE49-F238E27FC236}">
              <a16:creationId xmlns:a16="http://schemas.microsoft.com/office/drawing/2014/main" id="{E2BE843D-5E21-4BFD-92ED-E06589B001DC}"/>
            </a:ext>
          </a:extLst>
        </xdr:cNvPr>
        <xdr:cNvSpPr txBox="1"/>
      </xdr:nvSpPr>
      <xdr:spPr>
        <a:xfrm>
          <a:off x="15798800" y="61794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83820</xdr:rowOff>
    </xdr:from>
    <xdr:to>
      <xdr:col>22</xdr:col>
      <xdr:colOff>254000</xdr:colOff>
      <xdr:row>38</xdr:row>
      <xdr:rowOff>13970</xdr:rowOff>
    </xdr:to>
    <xdr:sp macro="" textlink="">
      <xdr:nvSpPr>
        <xdr:cNvPr id="400" name="円/楕円 399">
          <a:extLst>
            <a:ext uri="{FF2B5EF4-FFF2-40B4-BE49-F238E27FC236}">
              <a16:creationId xmlns:a16="http://schemas.microsoft.com/office/drawing/2014/main" id="{D18B4CD7-0C52-43EE-B396-90F8023C353E}"/>
            </a:ext>
          </a:extLst>
        </xdr:cNvPr>
        <xdr:cNvSpPr/>
      </xdr:nvSpPr>
      <xdr:spPr>
        <a:xfrm>
          <a:off x="15240000" y="642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36</xdr:row>
      <xdr:rowOff>24147</xdr:rowOff>
    </xdr:from>
    <xdr:ext cx="762000" cy="259045"/>
    <xdr:sp macro="" textlink="">
      <xdr:nvSpPr>
        <xdr:cNvPr id="401" name="テキスト ボックス 400">
          <a:extLst>
            <a:ext uri="{FF2B5EF4-FFF2-40B4-BE49-F238E27FC236}">
              <a16:creationId xmlns:a16="http://schemas.microsoft.com/office/drawing/2014/main" id="{7CC4A2E1-713C-4FC1-BA39-66B755F7C01F}"/>
            </a:ext>
          </a:extLst>
        </xdr:cNvPr>
        <xdr:cNvSpPr txBox="1"/>
      </xdr:nvSpPr>
      <xdr:spPr>
        <a:xfrm>
          <a:off x="14909800" y="619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110363</xdr:rowOff>
    </xdr:from>
    <xdr:to>
      <xdr:col>21</xdr:col>
      <xdr:colOff>50800</xdr:colOff>
      <xdr:row>38</xdr:row>
      <xdr:rowOff>40513</xdr:rowOff>
    </xdr:to>
    <xdr:sp macro="" textlink="">
      <xdr:nvSpPr>
        <xdr:cNvPr id="402" name="円/楕円 401">
          <a:extLst>
            <a:ext uri="{FF2B5EF4-FFF2-40B4-BE49-F238E27FC236}">
              <a16:creationId xmlns:a16="http://schemas.microsoft.com/office/drawing/2014/main" id="{A48F2EE3-0332-4543-B362-94FA062709EE}"/>
            </a:ext>
          </a:extLst>
        </xdr:cNvPr>
        <xdr:cNvSpPr/>
      </xdr:nvSpPr>
      <xdr:spPr>
        <a:xfrm>
          <a:off x="14351000" y="6454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36</xdr:row>
      <xdr:rowOff>50690</xdr:rowOff>
    </xdr:from>
    <xdr:ext cx="762000" cy="259045"/>
    <xdr:sp macro="" textlink="">
      <xdr:nvSpPr>
        <xdr:cNvPr id="403" name="テキスト ボックス 402">
          <a:extLst>
            <a:ext uri="{FF2B5EF4-FFF2-40B4-BE49-F238E27FC236}">
              <a16:creationId xmlns:a16="http://schemas.microsoft.com/office/drawing/2014/main" id="{EC010B61-19C3-481A-B499-539F91FC34BD}"/>
            </a:ext>
          </a:extLst>
        </xdr:cNvPr>
        <xdr:cNvSpPr txBox="1"/>
      </xdr:nvSpPr>
      <xdr:spPr>
        <a:xfrm>
          <a:off x="14020800" y="6222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139319</xdr:rowOff>
    </xdr:from>
    <xdr:to>
      <xdr:col>19</xdr:col>
      <xdr:colOff>533400</xdr:colOff>
      <xdr:row>38</xdr:row>
      <xdr:rowOff>69469</xdr:rowOff>
    </xdr:to>
    <xdr:sp macro="" textlink="">
      <xdr:nvSpPr>
        <xdr:cNvPr id="404" name="円/楕円 403">
          <a:extLst>
            <a:ext uri="{FF2B5EF4-FFF2-40B4-BE49-F238E27FC236}">
              <a16:creationId xmlns:a16="http://schemas.microsoft.com/office/drawing/2014/main" id="{1901DBC4-1C92-46BB-8FD0-74EF93F2572B}"/>
            </a:ext>
          </a:extLst>
        </xdr:cNvPr>
        <xdr:cNvSpPr/>
      </xdr:nvSpPr>
      <xdr:spPr>
        <a:xfrm>
          <a:off x="13462000" y="6482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36</xdr:row>
      <xdr:rowOff>79646</xdr:rowOff>
    </xdr:from>
    <xdr:ext cx="762000" cy="259045"/>
    <xdr:sp macro="" textlink="">
      <xdr:nvSpPr>
        <xdr:cNvPr id="405" name="テキスト ボックス 404">
          <a:extLst>
            <a:ext uri="{FF2B5EF4-FFF2-40B4-BE49-F238E27FC236}">
              <a16:creationId xmlns:a16="http://schemas.microsoft.com/office/drawing/2014/main" id="{147850F2-1B94-4E47-A285-90B1C276547C}"/>
            </a:ext>
          </a:extLst>
        </xdr:cNvPr>
        <xdr:cNvSpPr txBox="1"/>
      </xdr:nvSpPr>
      <xdr:spPr>
        <a:xfrm>
          <a:off x="13131800" y="6251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a:extLst>
            <a:ext uri="{FF2B5EF4-FFF2-40B4-BE49-F238E27FC236}">
              <a16:creationId xmlns:a16="http://schemas.microsoft.com/office/drawing/2014/main" id="{CE392647-76EF-420E-A999-CB8431415E5A}"/>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a:extLst>
            <a:ext uri="{FF2B5EF4-FFF2-40B4-BE49-F238E27FC236}">
              <a16:creationId xmlns:a16="http://schemas.microsoft.com/office/drawing/2014/main" id="{9E35B494-4A04-43BC-99BB-9E7FABCD03AC}"/>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a:extLst>
            <a:ext uri="{FF2B5EF4-FFF2-40B4-BE49-F238E27FC236}">
              <a16:creationId xmlns:a16="http://schemas.microsoft.com/office/drawing/2014/main" id="{80864E63-9C9E-4D64-AEDD-3CE07ED73C5F}"/>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a:extLst>
            <a:ext uri="{FF2B5EF4-FFF2-40B4-BE49-F238E27FC236}">
              <a16:creationId xmlns:a16="http://schemas.microsoft.com/office/drawing/2014/main" id="{4FD1A055-825A-4B00-B94D-86ED17C71845}"/>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a:extLst>
            <a:ext uri="{FF2B5EF4-FFF2-40B4-BE49-F238E27FC236}">
              <a16:creationId xmlns:a16="http://schemas.microsoft.com/office/drawing/2014/main" id="{07ABAEB0-7657-498C-93A9-6C4B3E16CDAC}"/>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a:extLst>
            <a:ext uri="{FF2B5EF4-FFF2-40B4-BE49-F238E27FC236}">
              <a16:creationId xmlns:a16="http://schemas.microsoft.com/office/drawing/2014/main" id="{71E406F1-C516-4408-8A1C-6955CAC4E9A5}"/>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a:extLst>
            <a:ext uri="{FF2B5EF4-FFF2-40B4-BE49-F238E27FC236}">
              <a16:creationId xmlns:a16="http://schemas.microsoft.com/office/drawing/2014/main" id="{02DB3E10-DF85-4070-9CA1-D30663C2F66C}"/>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a:extLst>
            <a:ext uri="{FF2B5EF4-FFF2-40B4-BE49-F238E27FC236}">
              <a16:creationId xmlns:a16="http://schemas.microsoft.com/office/drawing/2014/main" id="{D48DC4AC-98F5-41DB-88BE-EF7EF873223D}"/>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a:extLst>
            <a:ext uri="{FF2B5EF4-FFF2-40B4-BE49-F238E27FC236}">
              <a16:creationId xmlns:a16="http://schemas.microsoft.com/office/drawing/2014/main" id="{747810D1-87C4-42B2-BC1B-7B30CAC43114}"/>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a:extLst>
            <a:ext uri="{FF2B5EF4-FFF2-40B4-BE49-F238E27FC236}">
              <a16:creationId xmlns:a16="http://schemas.microsoft.com/office/drawing/2014/main" id="{484310C7-7F50-4931-94F7-12FF3A635C61}"/>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a:extLst>
            <a:ext uri="{FF2B5EF4-FFF2-40B4-BE49-F238E27FC236}">
              <a16:creationId xmlns:a16="http://schemas.microsoft.com/office/drawing/2014/main" id="{FBB09D81-08EA-4930-B8E7-04D8F126F813}"/>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a:extLst>
            <a:ext uri="{FF2B5EF4-FFF2-40B4-BE49-F238E27FC236}">
              <a16:creationId xmlns:a16="http://schemas.microsoft.com/office/drawing/2014/main" id="{FEFE514D-73EA-48CE-9CF0-BDDDC847304F}"/>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a:extLst>
            <a:ext uri="{FF2B5EF4-FFF2-40B4-BE49-F238E27FC236}">
              <a16:creationId xmlns:a16="http://schemas.microsoft.com/office/drawing/2014/main" id="{101A4568-EC27-4224-BB58-B8B45AD9E6EC}"/>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nSpc>
              <a:spcPts val="1500"/>
            </a:lnSpc>
          </a:pPr>
          <a:r>
            <a:rPr kumimoji="1" lang="ja-JP" altLang="en-US" sz="1300">
              <a:latin typeface="ＭＳ Ｐゴシック"/>
            </a:rPr>
            <a:t>　平成２３度より将来負担比率がゼロを下回り、全国市町村平均、北海道市町村平均及び類似団体平均のいずれも下回っている状況が続いている。今後、北海道新幹線の開業に向けた建設事業や合併特例事業に伴い、起債が増加することが見込まれることから、引き続き世代間負担の公平化に配慮しつつ将来の世代に過剰な負担を残さないよう、適正な市債残高の管理に努める必要がある。</a:t>
          </a:r>
        </a:p>
        <a:p>
          <a:pPr>
            <a:lnSpc>
              <a:spcPts val="1400"/>
            </a:lnSpc>
          </a:pP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a:extLst>
            <a:ext uri="{FF2B5EF4-FFF2-40B4-BE49-F238E27FC236}">
              <a16:creationId xmlns:a16="http://schemas.microsoft.com/office/drawing/2014/main" id="{739899FC-2155-4DC0-BFAB-6190AD4CAA26}"/>
            </a:ext>
          </a:extLst>
        </xdr:cNvPr>
        <xdr:cNvSpPr txBox="1"/>
      </xdr:nvSpPr>
      <xdr:spPr>
        <a:xfrm>
          <a:off x="12748559" y="1744382"/>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a:extLst>
            <a:ext uri="{FF2B5EF4-FFF2-40B4-BE49-F238E27FC236}">
              <a16:creationId xmlns:a16="http://schemas.microsoft.com/office/drawing/2014/main" id="{FEE57C3F-5BA2-48F5-87FA-BC7AD884C40C}"/>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a:extLst>
            <a:ext uri="{FF2B5EF4-FFF2-40B4-BE49-F238E27FC236}">
              <a16:creationId xmlns:a16="http://schemas.microsoft.com/office/drawing/2014/main" id="{C2816F9C-6377-46F8-A86B-9A7886B4F46B}"/>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a:extLst>
            <a:ext uri="{FF2B5EF4-FFF2-40B4-BE49-F238E27FC236}">
              <a16:creationId xmlns:a16="http://schemas.microsoft.com/office/drawing/2014/main" id="{1C71B44A-ED98-4FAC-8A09-93D963F6F79C}"/>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a:extLst>
            <a:ext uri="{FF2B5EF4-FFF2-40B4-BE49-F238E27FC236}">
              <a16:creationId xmlns:a16="http://schemas.microsoft.com/office/drawing/2014/main" id="{7157C381-F465-4C1D-8F43-5C99CFB9D153}"/>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a:extLst>
            <a:ext uri="{FF2B5EF4-FFF2-40B4-BE49-F238E27FC236}">
              <a16:creationId xmlns:a16="http://schemas.microsoft.com/office/drawing/2014/main" id="{3D7E9633-C956-413C-BCE1-6A525A7B9BCB}"/>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a:extLst>
            <a:ext uri="{FF2B5EF4-FFF2-40B4-BE49-F238E27FC236}">
              <a16:creationId xmlns:a16="http://schemas.microsoft.com/office/drawing/2014/main" id="{1EDFEC85-7FD0-448C-8797-2CAC07636CAD}"/>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a:extLst>
            <a:ext uri="{FF2B5EF4-FFF2-40B4-BE49-F238E27FC236}">
              <a16:creationId xmlns:a16="http://schemas.microsoft.com/office/drawing/2014/main" id="{7E2A1168-C327-42E3-8F13-C3D45FA05EE9}"/>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a:extLst>
            <a:ext uri="{FF2B5EF4-FFF2-40B4-BE49-F238E27FC236}">
              <a16:creationId xmlns:a16="http://schemas.microsoft.com/office/drawing/2014/main" id="{2E934339-D04D-4E02-A527-616D89F3DAE3}"/>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a:extLst>
            <a:ext uri="{FF2B5EF4-FFF2-40B4-BE49-F238E27FC236}">
              <a16:creationId xmlns:a16="http://schemas.microsoft.com/office/drawing/2014/main" id="{5E564EEA-53A3-4888-9DFE-0230E91F26CD}"/>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a:extLst>
            <a:ext uri="{FF2B5EF4-FFF2-40B4-BE49-F238E27FC236}">
              <a16:creationId xmlns:a16="http://schemas.microsoft.com/office/drawing/2014/main" id="{36FF0E92-17B7-4885-9B8B-CAFCF432AA81}"/>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a:extLst>
            <a:ext uri="{FF2B5EF4-FFF2-40B4-BE49-F238E27FC236}">
              <a16:creationId xmlns:a16="http://schemas.microsoft.com/office/drawing/2014/main" id="{9D864D6A-D4A7-4457-AA41-14D0ED9FFD0A}"/>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a:extLst>
            <a:ext uri="{FF2B5EF4-FFF2-40B4-BE49-F238E27FC236}">
              <a16:creationId xmlns:a16="http://schemas.microsoft.com/office/drawing/2014/main" id="{D5A0B1D4-04C1-480B-835A-2CF51633BE85}"/>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a:extLst>
            <a:ext uri="{FF2B5EF4-FFF2-40B4-BE49-F238E27FC236}">
              <a16:creationId xmlns:a16="http://schemas.microsoft.com/office/drawing/2014/main" id="{2C402AB4-6B96-4672-95CD-3D3E383E852F}"/>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a:extLst>
            <a:ext uri="{FF2B5EF4-FFF2-40B4-BE49-F238E27FC236}">
              <a16:creationId xmlns:a16="http://schemas.microsoft.com/office/drawing/2014/main" id="{B5D6E378-AB1D-447B-A0C3-A20AEC6B75C5}"/>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a:extLst>
            <a:ext uri="{FF2B5EF4-FFF2-40B4-BE49-F238E27FC236}">
              <a16:creationId xmlns:a16="http://schemas.microsoft.com/office/drawing/2014/main" id="{BEC8183A-4DB2-4FEA-96E1-5B5C947BA720}"/>
            </a:ext>
          </a:extLst>
        </xdr:cNvPr>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a:extLst>
            <a:ext uri="{FF2B5EF4-FFF2-40B4-BE49-F238E27FC236}">
              <a16:creationId xmlns:a16="http://schemas.microsoft.com/office/drawing/2014/main" id="{D9E4B0F9-0E7C-4CEC-86E8-81E29210E2D5}"/>
            </a:ext>
          </a:extLst>
        </xdr:cNvPr>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a:extLst>
            <a:ext uri="{FF2B5EF4-FFF2-40B4-BE49-F238E27FC236}">
              <a16:creationId xmlns:a16="http://schemas.microsoft.com/office/drawing/2014/main" id="{1B26BBF9-8A2F-4AB6-9DDB-D84D900A7BF3}"/>
            </a:ext>
          </a:extLst>
        </xdr:cNvPr>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a:extLst>
            <a:ext uri="{FF2B5EF4-FFF2-40B4-BE49-F238E27FC236}">
              <a16:creationId xmlns:a16="http://schemas.microsoft.com/office/drawing/2014/main" id="{D54F24D6-9B53-42BA-AAAC-60AABD0A863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a:extLst>
            <a:ext uri="{FF2B5EF4-FFF2-40B4-BE49-F238E27FC236}">
              <a16:creationId xmlns:a16="http://schemas.microsoft.com/office/drawing/2014/main" id="{9E5E0FB9-E585-472C-87F1-917ACF52196A}"/>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13902</xdr:rowOff>
    </xdr:from>
    <xdr:ext cx="762000" cy="259045"/>
    <xdr:sp macro="" textlink="">
      <xdr:nvSpPr>
        <xdr:cNvPr id="439" name="将来負担の状況平均値テキスト">
          <a:extLst>
            <a:ext uri="{FF2B5EF4-FFF2-40B4-BE49-F238E27FC236}">
              <a16:creationId xmlns:a16="http://schemas.microsoft.com/office/drawing/2014/main" id="{49F2079B-B958-4C18-9887-70F4B0C41C5E}"/>
            </a:ext>
          </a:extLst>
        </xdr:cNvPr>
        <xdr:cNvSpPr txBox="1"/>
      </xdr:nvSpPr>
      <xdr:spPr>
        <a:xfrm>
          <a:off x="17106900" y="2414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0" name="フローチャート : 判断 439">
          <a:extLst>
            <a:ext uri="{FF2B5EF4-FFF2-40B4-BE49-F238E27FC236}">
              <a16:creationId xmlns:a16="http://schemas.microsoft.com/office/drawing/2014/main" id="{7978AD77-5F0B-48FE-8B57-720A0BEB43B5}"/>
            </a:ext>
          </a:extLst>
        </xdr:cNvPr>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1" name="フローチャート : 判断 440">
          <a:extLst>
            <a:ext uri="{FF2B5EF4-FFF2-40B4-BE49-F238E27FC236}">
              <a16:creationId xmlns:a16="http://schemas.microsoft.com/office/drawing/2014/main" id="{26A62588-3E0D-4171-89D9-7C4310D6649B}"/>
            </a:ext>
          </a:extLst>
        </xdr:cNvPr>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12</xdr:row>
      <xdr:rowOff>162651</xdr:rowOff>
    </xdr:from>
    <xdr:ext cx="736600" cy="259045"/>
    <xdr:sp macro="" textlink="">
      <xdr:nvSpPr>
        <xdr:cNvPr id="442" name="テキスト ボックス 441">
          <a:extLst>
            <a:ext uri="{FF2B5EF4-FFF2-40B4-BE49-F238E27FC236}">
              <a16:creationId xmlns:a16="http://schemas.microsoft.com/office/drawing/2014/main" id="{03130627-53C4-423E-B879-8F60BA5929A3}"/>
            </a:ext>
          </a:extLst>
        </xdr:cNvPr>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72792</xdr:rowOff>
    </xdr:from>
    <xdr:to>
      <xdr:col>22</xdr:col>
      <xdr:colOff>254000</xdr:colOff>
      <xdr:row>15</xdr:row>
      <xdr:rowOff>2942</xdr:rowOff>
    </xdr:to>
    <xdr:sp macro="" textlink="">
      <xdr:nvSpPr>
        <xdr:cNvPr id="443" name="フローチャート : 判断 442">
          <a:extLst>
            <a:ext uri="{FF2B5EF4-FFF2-40B4-BE49-F238E27FC236}">
              <a16:creationId xmlns:a16="http://schemas.microsoft.com/office/drawing/2014/main" id="{A482D2E2-99A2-4774-86A9-4760C2CAEA1A}"/>
            </a:ext>
          </a:extLst>
        </xdr:cNvPr>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13</xdr:row>
      <xdr:rowOff>13119</xdr:rowOff>
    </xdr:from>
    <xdr:ext cx="762000" cy="259045"/>
    <xdr:sp macro="" textlink="">
      <xdr:nvSpPr>
        <xdr:cNvPr id="444" name="テキスト ボックス 443">
          <a:extLst>
            <a:ext uri="{FF2B5EF4-FFF2-40B4-BE49-F238E27FC236}">
              <a16:creationId xmlns:a16="http://schemas.microsoft.com/office/drawing/2014/main" id="{F1CD9D02-0BFD-4ED8-91DF-592C37DFDB28}"/>
            </a:ext>
          </a:extLst>
        </xdr:cNvPr>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97123</xdr:rowOff>
    </xdr:from>
    <xdr:to>
      <xdr:col>21</xdr:col>
      <xdr:colOff>50800</xdr:colOff>
      <xdr:row>15</xdr:row>
      <xdr:rowOff>27273</xdr:rowOff>
    </xdr:to>
    <xdr:sp macro="" textlink="">
      <xdr:nvSpPr>
        <xdr:cNvPr id="445" name="フローチャート : 判断 444">
          <a:extLst>
            <a:ext uri="{FF2B5EF4-FFF2-40B4-BE49-F238E27FC236}">
              <a16:creationId xmlns:a16="http://schemas.microsoft.com/office/drawing/2014/main" id="{152BF600-D1F5-4C05-9E14-2C131398A2DD}"/>
            </a:ext>
          </a:extLst>
        </xdr:cNvPr>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13</xdr:row>
      <xdr:rowOff>37450</xdr:rowOff>
    </xdr:from>
    <xdr:ext cx="762000" cy="259045"/>
    <xdr:sp macro="" textlink="">
      <xdr:nvSpPr>
        <xdr:cNvPr id="446" name="テキスト ボックス 445">
          <a:extLst>
            <a:ext uri="{FF2B5EF4-FFF2-40B4-BE49-F238E27FC236}">
              <a16:creationId xmlns:a16="http://schemas.microsoft.com/office/drawing/2014/main" id="{8A58DF1A-4F8A-4A57-B973-F577D3282B66}"/>
            </a:ext>
          </a:extLst>
        </xdr:cNvPr>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47" name="フローチャート : 判断 446">
          <a:extLst>
            <a:ext uri="{FF2B5EF4-FFF2-40B4-BE49-F238E27FC236}">
              <a16:creationId xmlns:a16="http://schemas.microsoft.com/office/drawing/2014/main" id="{03377155-F49D-449D-8490-0535B9ACEF4F}"/>
            </a:ext>
          </a:extLst>
        </xdr:cNvPr>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15</xdr:row>
      <xdr:rowOff>37990</xdr:rowOff>
    </xdr:from>
    <xdr:ext cx="762000" cy="259045"/>
    <xdr:sp macro="" textlink="">
      <xdr:nvSpPr>
        <xdr:cNvPr id="448" name="テキスト ボックス 447">
          <a:extLst>
            <a:ext uri="{FF2B5EF4-FFF2-40B4-BE49-F238E27FC236}">
              <a16:creationId xmlns:a16="http://schemas.microsoft.com/office/drawing/2014/main" id="{1D0087D9-02C7-4746-8F4F-B93D6047A8F6}"/>
            </a:ext>
          </a:extLst>
        </xdr:cNvPr>
        <xdr:cNvSpPr txBox="1"/>
      </xdr:nvSpPr>
      <xdr:spPr>
        <a:xfrm>
          <a:off x="13131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E137D51B-27E4-42D7-9AC9-DF0EA575518E}"/>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DD4E7973-DC0E-4203-8F4D-23E150946FE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4BECB310-791C-480B-A1B4-349625729352}"/>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168621DD-546E-4135-A269-A80B45857774}"/>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BE2E86C1-C847-4D93-9D5B-C356DE7D0BD1}"/>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19</xdr:col>
      <xdr:colOff>431800</xdr:colOff>
      <xdr:row>13</xdr:row>
      <xdr:rowOff>106701</xdr:rowOff>
    </xdr:from>
    <xdr:to>
      <xdr:col>19</xdr:col>
      <xdr:colOff>533400</xdr:colOff>
      <xdr:row>14</xdr:row>
      <xdr:rowOff>36851</xdr:rowOff>
    </xdr:to>
    <xdr:sp macro="" textlink="">
      <xdr:nvSpPr>
        <xdr:cNvPr id="454" name="円/楕円 453">
          <a:extLst>
            <a:ext uri="{FF2B5EF4-FFF2-40B4-BE49-F238E27FC236}">
              <a16:creationId xmlns:a16="http://schemas.microsoft.com/office/drawing/2014/main" id="{DDF9B94E-991B-4668-972A-AC67162E0EFE}"/>
            </a:ext>
          </a:extLst>
        </xdr:cNvPr>
        <xdr:cNvSpPr/>
      </xdr:nvSpPr>
      <xdr:spPr>
        <a:xfrm>
          <a:off x="13462000" y="2335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12</xdr:row>
      <xdr:rowOff>47028</xdr:rowOff>
    </xdr:from>
    <xdr:ext cx="762000" cy="259045"/>
    <xdr:sp macro="" textlink="">
      <xdr:nvSpPr>
        <xdr:cNvPr id="455" name="テキスト ボックス 454">
          <a:extLst>
            <a:ext uri="{FF2B5EF4-FFF2-40B4-BE49-F238E27FC236}">
              <a16:creationId xmlns:a16="http://schemas.microsoft.com/office/drawing/2014/main" id="{F8BB4E2E-EE9F-4514-9E9B-1EE91D199AE2}"/>
            </a:ext>
          </a:extLst>
        </xdr:cNvPr>
        <xdr:cNvSpPr txBox="1"/>
      </xdr:nvSpPr>
      <xdr:spPr>
        <a:xfrm>
          <a:off x="13131800" y="2104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a:extLst>
            <a:ext uri="{FF2B5EF4-FFF2-40B4-BE49-F238E27FC236}">
              <a16:creationId xmlns:a16="http://schemas.microsoft.com/office/drawing/2014/main" id="{52A800C5-5C46-4289-89AA-7C47D72CE3F6}"/>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a:extLst>
            <a:ext uri="{FF2B5EF4-FFF2-40B4-BE49-F238E27FC236}">
              <a16:creationId xmlns:a16="http://schemas.microsoft.com/office/drawing/2014/main" id="{BF46CEA6-8000-4C57-A193-A0312B79528B}"/>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a:extLst>
            <a:ext uri="{FF2B5EF4-FFF2-40B4-BE49-F238E27FC236}">
              <a16:creationId xmlns:a16="http://schemas.microsoft.com/office/drawing/2014/main" id="{A44C84A3-E6DD-4E3A-AFAC-278A1ED8FCFE}"/>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a:extLst>
            <a:ext uri="{FF2B5EF4-FFF2-40B4-BE49-F238E27FC236}">
              <a16:creationId xmlns:a16="http://schemas.microsoft.com/office/drawing/2014/main" id="{35E93714-9AEF-4511-A4B1-FFD416A6154D}"/>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北海道北斗市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a:extLst>
            <a:ext uri="{FF2B5EF4-FFF2-40B4-BE49-F238E27FC236}">
              <a16:creationId xmlns:a16="http://schemas.microsoft.com/office/drawing/2014/main" id="{091C135B-C34B-44B8-B713-616FC824AE53}"/>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a:extLst>
            <a:ext uri="{FF2B5EF4-FFF2-40B4-BE49-F238E27FC236}">
              <a16:creationId xmlns:a16="http://schemas.microsoft.com/office/drawing/2014/main" id="{9B5D6818-744A-425D-8C64-60D5D41F7203}"/>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a:extLst>
            <a:ext uri="{FF2B5EF4-FFF2-40B4-BE49-F238E27FC236}">
              <a16:creationId xmlns:a16="http://schemas.microsoft.com/office/drawing/2014/main" id="{95D5E951-D8D3-4C15-9607-1ACB9550F7CF}"/>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a:extLst>
            <a:ext uri="{FF2B5EF4-FFF2-40B4-BE49-F238E27FC236}">
              <a16:creationId xmlns:a16="http://schemas.microsoft.com/office/drawing/2014/main" id="{D07BBC0B-6AFB-4859-9023-416800FA0D75}"/>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a:extLst>
            <a:ext uri="{FF2B5EF4-FFF2-40B4-BE49-F238E27FC236}">
              <a16:creationId xmlns:a16="http://schemas.microsoft.com/office/drawing/2014/main" id="{E0B7CEBA-F806-4824-8A74-7D7D348B77D5}"/>
            </a:ext>
          </a:extLst>
        </xdr:cNvPr>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a:extLst>
            <a:ext uri="{FF2B5EF4-FFF2-40B4-BE49-F238E27FC236}">
              <a16:creationId xmlns:a16="http://schemas.microsoft.com/office/drawing/2014/main" id="{4A4509A3-B851-4255-ACCA-A997EA1F881D}"/>
            </a:ext>
          </a:extLst>
        </xdr:cNvPr>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lnSpc>
              <a:spcPts val="1300"/>
            </a:lnSpc>
          </a:pPr>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a:extLst>
            <a:ext uri="{FF2B5EF4-FFF2-40B4-BE49-F238E27FC236}">
              <a16:creationId xmlns:a16="http://schemas.microsoft.com/office/drawing/2014/main" id="{5E3639F7-0EB0-417F-887A-21BB34BDBA3A}"/>
            </a:ext>
          </a:extLst>
        </xdr:cNvPr>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lnSpc>
              <a:spcPts val="1300"/>
            </a:lnSpc>
          </a:pPr>
          <a:r>
            <a:rPr kumimoji="1" lang="en-US" altLang="ja-JP" sz="1100" b="1">
              <a:solidFill>
                <a:srgbClr val="000000"/>
              </a:solidFill>
              <a:latin typeface="ＭＳ ゴシック"/>
            </a:rPr>
            <a:t>47,967
47,867
397.44
23,334,618
22,994,955
325,628
12,431,433
19,097,039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a:extLst>
            <a:ext uri="{FF2B5EF4-FFF2-40B4-BE49-F238E27FC236}">
              <a16:creationId xmlns:a16="http://schemas.microsoft.com/office/drawing/2014/main" id="{0937DE7E-073F-4BC8-A686-4355CC57BD4F}"/>
            </a:ext>
          </a:extLst>
        </xdr:cNvPr>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a:extLst>
            <a:ext uri="{FF2B5EF4-FFF2-40B4-BE49-F238E27FC236}">
              <a16:creationId xmlns:a16="http://schemas.microsoft.com/office/drawing/2014/main" id="{0567705D-D3D4-4744-9826-560D5554B166}"/>
            </a:ext>
          </a:extLst>
        </xdr:cNvPr>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lnSpc>
              <a:spcPts val="1300"/>
            </a:lnSpc>
          </a:pPr>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a:extLst>
            <a:ext uri="{FF2B5EF4-FFF2-40B4-BE49-F238E27FC236}">
              <a16:creationId xmlns:a16="http://schemas.microsoft.com/office/drawing/2014/main" id="{053CB5CF-7E68-46E0-B9A0-689A854B518D}"/>
            </a:ext>
          </a:extLst>
        </xdr:cNvPr>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lnSpc>
              <a:spcPts val="1300"/>
            </a:lnSpc>
          </a:pPr>
          <a:r>
            <a:rPr kumimoji="1" lang="en-US" altLang="ja-JP" sz="1100" b="1">
              <a:solidFill>
                <a:srgbClr val="000000"/>
              </a:solidFill>
              <a:latin typeface="ＭＳ ゴシック"/>
            </a:rPr>
            <a:t>-
-
7.3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a:extLst>
            <a:ext uri="{FF2B5EF4-FFF2-40B4-BE49-F238E27FC236}">
              <a16:creationId xmlns:a16="http://schemas.microsoft.com/office/drawing/2014/main" id="{466286A0-C349-48A2-B658-355BAF06EF28}"/>
            </a:ext>
          </a:extLst>
        </xdr:cNvPr>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a:extLst>
            <a:ext uri="{FF2B5EF4-FFF2-40B4-BE49-F238E27FC236}">
              <a16:creationId xmlns:a16="http://schemas.microsoft.com/office/drawing/2014/main" id="{732A7677-F90D-400D-B5B8-061432928D84}"/>
            </a:ext>
          </a:extLst>
        </xdr:cNvPr>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lnSpc>
              <a:spcPts val="1300"/>
            </a:lnSpc>
          </a:pPr>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a:extLst>
            <a:ext uri="{FF2B5EF4-FFF2-40B4-BE49-F238E27FC236}">
              <a16:creationId xmlns:a16="http://schemas.microsoft.com/office/drawing/2014/main" id="{8F306A9D-0022-4120-914F-6B066D6D896D}"/>
            </a:ext>
          </a:extLst>
        </xdr:cNvPr>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a:extLst>
            <a:ext uri="{FF2B5EF4-FFF2-40B4-BE49-F238E27FC236}">
              <a16:creationId xmlns:a16="http://schemas.microsoft.com/office/drawing/2014/main" id="{8CCECF5E-5AC1-41BF-8292-F47881DF73FE}"/>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a:extLst>
            <a:ext uri="{FF2B5EF4-FFF2-40B4-BE49-F238E27FC236}">
              <a16:creationId xmlns:a16="http://schemas.microsoft.com/office/drawing/2014/main" id="{ED754556-E1FA-4D7A-9B42-95F528C6F338}"/>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a:extLst>
            <a:ext uri="{FF2B5EF4-FFF2-40B4-BE49-F238E27FC236}">
              <a16:creationId xmlns:a16="http://schemas.microsoft.com/office/drawing/2014/main" id="{7CCB69B1-B817-4F9E-9294-8A6E897F34F7}"/>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a:extLst>
            <a:ext uri="{FF2B5EF4-FFF2-40B4-BE49-F238E27FC236}">
              <a16:creationId xmlns:a16="http://schemas.microsoft.com/office/drawing/2014/main" id="{10348D00-FAB2-4D45-B73F-693142B9328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a:extLst>
            <a:ext uri="{FF2B5EF4-FFF2-40B4-BE49-F238E27FC236}">
              <a16:creationId xmlns:a16="http://schemas.microsoft.com/office/drawing/2014/main" id="{924C83C0-12C3-429F-9CD1-63596E57D9F8}"/>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a:extLst>
            <a:ext uri="{FF2B5EF4-FFF2-40B4-BE49-F238E27FC236}">
              <a16:creationId xmlns:a16="http://schemas.microsoft.com/office/drawing/2014/main" id="{48C6215A-B425-4663-97E2-6A1187DC89B6}"/>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a:extLst>
            <a:ext uri="{FF2B5EF4-FFF2-40B4-BE49-F238E27FC236}">
              <a16:creationId xmlns:a16="http://schemas.microsoft.com/office/drawing/2014/main" id="{D43C3D07-FB2D-47DF-878F-24AD9620C137}"/>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a:extLst>
            <a:ext uri="{FF2B5EF4-FFF2-40B4-BE49-F238E27FC236}">
              <a16:creationId xmlns:a16="http://schemas.microsoft.com/office/drawing/2014/main" id="{9FFED663-99B3-460D-B958-CA0765BBC7EF}"/>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a:extLst>
            <a:ext uri="{FF2B5EF4-FFF2-40B4-BE49-F238E27FC236}">
              <a16:creationId xmlns:a16="http://schemas.microsoft.com/office/drawing/2014/main" id="{E9902667-B349-437A-9DBA-137A4CF1732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a:extLst>
            <a:ext uri="{FF2B5EF4-FFF2-40B4-BE49-F238E27FC236}">
              <a16:creationId xmlns:a16="http://schemas.microsoft.com/office/drawing/2014/main" id="{7AC13F4A-5237-4F6A-BE8E-079E969591A5}"/>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a:extLst>
            <a:ext uri="{FF2B5EF4-FFF2-40B4-BE49-F238E27FC236}">
              <a16:creationId xmlns:a16="http://schemas.microsoft.com/office/drawing/2014/main" id="{35FDE333-E9A7-49E5-8AB0-2DB3DF602C51}"/>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7834B812-C589-4014-A1A6-8DA0C08E8D1F}"/>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64560"/>
    <xdr:sp macro="" textlink="">
      <xdr:nvSpPr>
        <xdr:cNvPr id="31" name="テキスト ボックス 30">
          <a:extLst>
            <a:ext uri="{FF2B5EF4-FFF2-40B4-BE49-F238E27FC236}">
              <a16:creationId xmlns:a16="http://schemas.microsoft.com/office/drawing/2014/main" id="{1BBF156F-F63D-4A7E-9358-22C6D1CDD4EA}"/>
            </a:ext>
          </a:extLst>
        </xdr:cNvPr>
        <xdr:cNvSpPr txBox="1"/>
      </xdr:nvSpPr>
      <xdr:spPr>
        <a:xfrm>
          <a:off x="698500" y="374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endParaRPr lang="ja-JP" altLang="en-US"/>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a:extLst>
            <a:ext uri="{FF2B5EF4-FFF2-40B4-BE49-F238E27FC236}">
              <a16:creationId xmlns:a16="http://schemas.microsoft.com/office/drawing/2014/main" id="{DCAF4EE3-B125-4A44-ABAA-48E07C7B22CE}"/>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a:extLst>
            <a:ext uri="{FF2B5EF4-FFF2-40B4-BE49-F238E27FC236}">
              <a16:creationId xmlns:a16="http://schemas.microsoft.com/office/drawing/2014/main" id="{316B06AC-7BFE-4481-9CFB-9B4D1DE5947B}"/>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a:extLst>
            <a:ext uri="{FF2B5EF4-FFF2-40B4-BE49-F238E27FC236}">
              <a16:creationId xmlns:a16="http://schemas.microsoft.com/office/drawing/2014/main" id="{F64282B3-D350-4B8E-9EB8-6837EA37BB68}"/>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a:extLst>
            <a:ext uri="{FF2B5EF4-FFF2-40B4-BE49-F238E27FC236}">
              <a16:creationId xmlns:a16="http://schemas.microsoft.com/office/drawing/2014/main" id="{3F3D1EC2-2F44-4BC4-98A0-FF979E064434}"/>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a:extLst>
            <a:ext uri="{FF2B5EF4-FFF2-40B4-BE49-F238E27FC236}">
              <a16:creationId xmlns:a16="http://schemas.microsoft.com/office/drawing/2014/main" id="{2E136A8B-C1E9-4E80-8C62-74E3338CBB25}"/>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a:extLst>
            <a:ext uri="{FF2B5EF4-FFF2-40B4-BE49-F238E27FC236}">
              <a16:creationId xmlns:a16="http://schemas.microsoft.com/office/drawing/2014/main" id="{2B321C95-EFE6-4E72-82BF-EE7E20BABB0D}"/>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a:extLst>
            <a:ext uri="{FF2B5EF4-FFF2-40B4-BE49-F238E27FC236}">
              <a16:creationId xmlns:a16="http://schemas.microsoft.com/office/drawing/2014/main" id="{014EB251-6368-4759-ACE6-4744E9747AA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a:extLst>
            <a:ext uri="{FF2B5EF4-FFF2-40B4-BE49-F238E27FC236}">
              <a16:creationId xmlns:a16="http://schemas.microsoft.com/office/drawing/2014/main" id="{6D2499B6-F29E-487E-8C64-C45795BBB99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a:extLst>
            <a:ext uri="{FF2B5EF4-FFF2-40B4-BE49-F238E27FC236}">
              <a16:creationId xmlns:a16="http://schemas.microsoft.com/office/drawing/2014/main" id="{7F193D10-5DB9-44D6-B03F-EF6287F01E6F}"/>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a:extLst>
            <a:ext uri="{FF2B5EF4-FFF2-40B4-BE49-F238E27FC236}">
              <a16:creationId xmlns:a16="http://schemas.microsoft.com/office/drawing/2014/main" id="{BB1C4834-D5DB-4596-BDF9-415073AE2C7E}"/>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a:extLst>
            <a:ext uri="{FF2B5EF4-FFF2-40B4-BE49-F238E27FC236}">
              <a16:creationId xmlns:a16="http://schemas.microsoft.com/office/drawing/2014/main" id="{6038D309-E23B-4C65-BE1A-97E464F7BBB4}"/>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nSpc>
              <a:spcPts val="1500"/>
            </a:lnSpc>
          </a:pPr>
          <a:r>
            <a:rPr kumimoji="1" lang="ja-JP" altLang="en-US" sz="1300">
              <a:latin typeface="ＭＳ Ｐゴシック"/>
            </a:rPr>
            <a:t> 全国市町村平均、北海道市町村平均及び類似団体平均を大きく下回っている状況にある。これは、人口千人当たり職員数が類似団体内で最小であることによるものであるが、今後も適正な定員管理を実施し、人件費の抑制に努める必要がある。</a:t>
          </a:r>
        </a:p>
      </xdr:txBody>
    </xdr:sp>
    <xdr:clientData/>
  </xdr:twoCellAnchor>
  <xdr:oneCellAnchor>
    <xdr:from>
      <xdr:col>1</xdr:col>
      <xdr:colOff>28575</xdr:colOff>
      <xdr:row>29</xdr:row>
      <xdr:rowOff>107950</xdr:rowOff>
    </xdr:from>
    <xdr:ext cx="298543" cy="225703"/>
    <xdr:sp macro="" textlink="">
      <xdr:nvSpPr>
        <xdr:cNvPr id="43" name="テキスト ボックス 42">
          <a:extLst>
            <a:ext uri="{FF2B5EF4-FFF2-40B4-BE49-F238E27FC236}">
              <a16:creationId xmlns:a16="http://schemas.microsoft.com/office/drawing/2014/main" id="{34491954-62FC-41FE-A7E4-40F604817057}"/>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a:extLst>
            <a:ext uri="{FF2B5EF4-FFF2-40B4-BE49-F238E27FC236}">
              <a16:creationId xmlns:a16="http://schemas.microsoft.com/office/drawing/2014/main" id="{C045432A-D4ED-4492-A9A3-E807A1333913}"/>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a:extLst>
            <a:ext uri="{FF2B5EF4-FFF2-40B4-BE49-F238E27FC236}">
              <a16:creationId xmlns:a16="http://schemas.microsoft.com/office/drawing/2014/main" id="{1892E4AF-3C00-4395-B223-93DBC9F94537}"/>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a:extLst>
            <a:ext uri="{FF2B5EF4-FFF2-40B4-BE49-F238E27FC236}">
              <a16:creationId xmlns:a16="http://schemas.microsoft.com/office/drawing/2014/main" id="{B029A4EB-6DE2-4175-BE16-F57B3E277CA9}"/>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a:extLst>
            <a:ext uri="{FF2B5EF4-FFF2-40B4-BE49-F238E27FC236}">
              <a16:creationId xmlns:a16="http://schemas.microsoft.com/office/drawing/2014/main" id="{DE575776-ADEF-4318-8924-6BEC8A392DCA}"/>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a:extLst>
            <a:ext uri="{FF2B5EF4-FFF2-40B4-BE49-F238E27FC236}">
              <a16:creationId xmlns:a16="http://schemas.microsoft.com/office/drawing/2014/main" id="{178BB221-48CC-4B3E-8EB9-76EBE5D5E973}"/>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a:extLst>
            <a:ext uri="{FF2B5EF4-FFF2-40B4-BE49-F238E27FC236}">
              <a16:creationId xmlns:a16="http://schemas.microsoft.com/office/drawing/2014/main" id="{88DF21CC-E704-431D-B33F-CE11378A4F66}"/>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a:extLst>
            <a:ext uri="{FF2B5EF4-FFF2-40B4-BE49-F238E27FC236}">
              <a16:creationId xmlns:a16="http://schemas.microsoft.com/office/drawing/2014/main" id="{0741F295-F5A6-4F45-B401-C8CC129525BA}"/>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a:extLst>
            <a:ext uri="{FF2B5EF4-FFF2-40B4-BE49-F238E27FC236}">
              <a16:creationId xmlns:a16="http://schemas.microsoft.com/office/drawing/2014/main" id="{22DB516E-7CE9-4E32-9B73-90779C959889}"/>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a:extLst>
            <a:ext uri="{FF2B5EF4-FFF2-40B4-BE49-F238E27FC236}">
              <a16:creationId xmlns:a16="http://schemas.microsoft.com/office/drawing/2014/main" id="{D4D72D64-B718-4489-9D11-50E42049F84E}"/>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a:extLst>
            <a:ext uri="{FF2B5EF4-FFF2-40B4-BE49-F238E27FC236}">
              <a16:creationId xmlns:a16="http://schemas.microsoft.com/office/drawing/2014/main" id="{13094E05-C150-49AA-BAB1-F0059174A5D6}"/>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a:extLst>
            <a:ext uri="{FF2B5EF4-FFF2-40B4-BE49-F238E27FC236}">
              <a16:creationId xmlns:a16="http://schemas.microsoft.com/office/drawing/2014/main" id="{181C753E-8613-46EC-995C-62575E127624}"/>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a:extLst>
            <a:ext uri="{FF2B5EF4-FFF2-40B4-BE49-F238E27FC236}">
              <a16:creationId xmlns:a16="http://schemas.microsoft.com/office/drawing/2014/main" id="{1D4E00DC-60D8-4BB5-B220-F09396E100C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a:extLst>
            <a:ext uri="{FF2B5EF4-FFF2-40B4-BE49-F238E27FC236}">
              <a16:creationId xmlns:a16="http://schemas.microsoft.com/office/drawing/2014/main" id="{CF00B1F4-338A-4BA3-978E-62FF1E80BFE4}"/>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a:extLst>
            <a:ext uri="{FF2B5EF4-FFF2-40B4-BE49-F238E27FC236}">
              <a16:creationId xmlns:a16="http://schemas.microsoft.com/office/drawing/2014/main" id="{F94E40F0-7314-467A-9C7C-19639D7FDB2E}"/>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a:extLst>
            <a:ext uri="{FF2B5EF4-FFF2-40B4-BE49-F238E27FC236}">
              <a16:creationId xmlns:a16="http://schemas.microsoft.com/office/drawing/2014/main" id="{574095B8-A425-44D8-A013-DA932E6120F7}"/>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a:extLst>
            <a:ext uri="{FF2B5EF4-FFF2-40B4-BE49-F238E27FC236}">
              <a16:creationId xmlns:a16="http://schemas.microsoft.com/office/drawing/2014/main" id="{53527702-5084-439F-AAE8-B57DA5F5C8F6}"/>
            </a:ext>
          </a:extLst>
        </xdr:cNvPr>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a:extLst>
            <a:ext uri="{FF2B5EF4-FFF2-40B4-BE49-F238E27FC236}">
              <a16:creationId xmlns:a16="http://schemas.microsoft.com/office/drawing/2014/main" id="{AE488FC5-57D1-4F11-851B-94FBAB56276A}"/>
            </a:ext>
          </a:extLst>
        </xdr:cNvPr>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a:extLst>
            <a:ext uri="{FF2B5EF4-FFF2-40B4-BE49-F238E27FC236}">
              <a16:creationId xmlns:a16="http://schemas.microsoft.com/office/drawing/2014/main" id="{BCE2620D-6FF3-49A9-AE92-D2604F0F5F48}"/>
            </a:ext>
          </a:extLst>
        </xdr:cNvPr>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a:extLst>
            <a:ext uri="{FF2B5EF4-FFF2-40B4-BE49-F238E27FC236}">
              <a16:creationId xmlns:a16="http://schemas.microsoft.com/office/drawing/2014/main" id="{720D6B97-8919-4E4B-A9EF-F2368153E43B}"/>
            </a:ext>
          </a:extLst>
        </xdr:cNvPr>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a:extLst>
            <a:ext uri="{FF2B5EF4-FFF2-40B4-BE49-F238E27FC236}">
              <a16:creationId xmlns:a16="http://schemas.microsoft.com/office/drawing/2014/main" id="{B836D71D-E4F7-4A08-B879-BE3EA8C92D9A}"/>
            </a:ext>
          </a:extLst>
        </xdr:cNvPr>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32</xdr:row>
      <xdr:rowOff>104140</xdr:rowOff>
    </xdr:from>
    <xdr:to>
      <xdr:col>7</xdr:col>
      <xdr:colOff>15875</xdr:colOff>
      <xdr:row>32</xdr:row>
      <xdr:rowOff>111760</xdr:rowOff>
    </xdr:to>
    <xdr:cxnSp macro="">
      <xdr:nvCxnSpPr>
        <xdr:cNvPr id="64" name="直線コネクタ 63">
          <a:extLst>
            <a:ext uri="{FF2B5EF4-FFF2-40B4-BE49-F238E27FC236}">
              <a16:creationId xmlns:a16="http://schemas.microsoft.com/office/drawing/2014/main" id="{CF0E7FC8-1976-4847-9DBA-9AE6265B5361}"/>
            </a:ext>
          </a:extLst>
        </xdr:cNvPr>
        <xdr:cNvCxnSpPr/>
      </xdr:nvCxnSpPr>
      <xdr:spPr>
        <a:xfrm>
          <a:off x="3987800" y="55905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a:extLst>
            <a:ext uri="{FF2B5EF4-FFF2-40B4-BE49-F238E27FC236}">
              <a16:creationId xmlns:a16="http://schemas.microsoft.com/office/drawing/2014/main" id="{B8BEAD62-F46D-44DF-B553-127E3301A404}"/>
            </a:ext>
          </a:extLst>
        </xdr:cNvPr>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a:extLst>
            <a:ext uri="{FF2B5EF4-FFF2-40B4-BE49-F238E27FC236}">
              <a16:creationId xmlns:a16="http://schemas.microsoft.com/office/drawing/2014/main" id="{0CADBD7A-A6B1-4215-A174-A510836774F8}"/>
            </a:ext>
          </a:extLst>
        </xdr:cNvPr>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32</xdr:row>
      <xdr:rowOff>96520</xdr:rowOff>
    </xdr:from>
    <xdr:to>
      <xdr:col>5</xdr:col>
      <xdr:colOff>549275</xdr:colOff>
      <xdr:row>32</xdr:row>
      <xdr:rowOff>104140</xdr:rowOff>
    </xdr:to>
    <xdr:cxnSp macro="">
      <xdr:nvCxnSpPr>
        <xdr:cNvPr id="67" name="直線コネクタ 66">
          <a:extLst>
            <a:ext uri="{FF2B5EF4-FFF2-40B4-BE49-F238E27FC236}">
              <a16:creationId xmlns:a16="http://schemas.microsoft.com/office/drawing/2014/main" id="{605CD7C7-F7C5-49B8-AE1E-09380A726FA5}"/>
            </a:ext>
          </a:extLst>
        </xdr:cNvPr>
        <xdr:cNvCxnSpPr/>
      </xdr:nvCxnSpPr>
      <xdr:spPr>
        <a:xfrm>
          <a:off x="3098800" y="55829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a:extLst>
            <a:ext uri="{FF2B5EF4-FFF2-40B4-BE49-F238E27FC236}">
              <a16:creationId xmlns:a16="http://schemas.microsoft.com/office/drawing/2014/main" id="{CCAE7148-3A89-41FF-99D3-B4057D9B79E5}"/>
            </a:ext>
          </a:extLst>
        </xdr:cNvPr>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36</xdr:row>
      <xdr:rowOff>170197</xdr:rowOff>
    </xdr:from>
    <xdr:ext cx="736600" cy="259045"/>
    <xdr:sp macro="" textlink="">
      <xdr:nvSpPr>
        <xdr:cNvPr id="69" name="テキスト ボックス 68">
          <a:extLst>
            <a:ext uri="{FF2B5EF4-FFF2-40B4-BE49-F238E27FC236}">
              <a16:creationId xmlns:a16="http://schemas.microsoft.com/office/drawing/2014/main" id="{26FCAE19-554F-40FF-B2D3-3B8918CE721B}"/>
            </a:ext>
          </a:extLst>
        </xdr:cNvPr>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32</xdr:row>
      <xdr:rowOff>96520</xdr:rowOff>
    </xdr:from>
    <xdr:to>
      <xdr:col>4</xdr:col>
      <xdr:colOff>346075</xdr:colOff>
      <xdr:row>33</xdr:row>
      <xdr:rowOff>16510</xdr:rowOff>
    </xdr:to>
    <xdr:cxnSp macro="">
      <xdr:nvCxnSpPr>
        <xdr:cNvPr id="70" name="直線コネクタ 69">
          <a:extLst>
            <a:ext uri="{FF2B5EF4-FFF2-40B4-BE49-F238E27FC236}">
              <a16:creationId xmlns:a16="http://schemas.microsoft.com/office/drawing/2014/main" id="{88D0D91A-E062-4C33-8008-124E6E10CF46}"/>
            </a:ext>
          </a:extLst>
        </xdr:cNvPr>
        <xdr:cNvCxnSpPr/>
      </xdr:nvCxnSpPr>
      <xdr:spPr>
        <a:xfrm flipV="1">
          <a:off x="2209800" y="55829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a:extLst>
            <a:ext uri="{FF2B5EF4-FFF2-40B4-BE49-F238E27FC236}">
              <a16:creationId xmlns:a16="http://schemas.microsoft.com/office/drawing/2014/main" id="{2056E61E-8413-4CA5-9B17-87FCF77CDCB4}"/>
            </a:ext>
          </a:extLst>
        </xdr:cNvPr>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37</xdr:row>
      <xdr:rowOff>67327</xdr:rowOff>
    </xdr:from>
    <xdr:ext cx="762000" cy="259045"/>
    <xdr:sp macro="" textlink="">
      <xdr:nvSpPr>
        <xdr:cNvPr id="72" name="テキスト ボックス 71">
          <a:extLst>
            <a:ext uri="{FF2B5EF4-FFF2-40B4-BE49-F238E27FC236}">
              <a16:creationId xmlns:a16="http://schemas.microsoft.com/office/drawing/2014/main" id="{B9B937E9-462C-49CC-ABC3-9DC05938093A}"/>
            </a:ext>
          </a:extLst>
        </xdr:cNvPr>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33</xdr:row>
      <xdr:rowOff>16510</xdr:rowOff>
    </xdr:from>
    <xdr:to>
      <xdr:col>3</xdr:col>
      <xdr:colOff>142875</xdr:colOff>
      <xdr:row>33</xdr:row>
      <xdr:rowOff>69850</xdr:rowOff>
    </xdr:to>
    <xdr:cxnSp macro="">
      <xdr:nvCxnSpPr>
        <xdr:cNvPr id="73" name="直線コネクタ 72">
          <a:extLst>
            <a:ext uri="{FF2B5EF4-FFF2-40B4-BE49-F238E27FC236}">
              <a16:creationId xmlns:a16="http://schemas.microsoft.com/office/drawing/2014/main" id="{F68ABDF7-3DAC-40D3-BC6A-36B035D2EFE9}"/>
            </a:ext>
          </a:extLst>
        </xdr:cNvPr>
        <xdr:cNvCxnSpPr/>
      </xdr:nvCxnSpPr>
      <xdr:spPr>
        <a:xfrm flipV="1">
          <a:off x="1320800" y="56743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a:extLst>
            <a:ext uri="{FF2B5EF4-FFF2-40B4-BE49-F238E27FC236}">
              <a16:creationId xmlns:a16="http://schemas.microsoft.com/office/drawing/2014/main" id="{76018EDB-6672-406C-8BF4-41310815E405}"/>
            </a:ext>
          </a:extLst>
        </xdr:cNvPr>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37</xdr:row>
      <xdr:rowOff>97807</xdr:rowOff>
    </xdr:from>
    <xdr:ext cx="762000" cy="259045"/>
    <xdr:sp macro="" textlink="">
      <xdr:nvSpPr>
        <xdr:cNvPr id="75" name="テキスト ボックス 74">
          <a:extLst>
            <a:ext uri="{FF2B5EF4-FFF2-40B4-BE49-F238E27FC236}">
              <a16:creationId xmlns:a16="http://schemas.microsoft.com/office/drawing/2014/main" id="{06715B36-1106-4587-A6B0-B9511BBB49D3}"/>
            </a:ext>
          </a:extLst>
        </xdr:cNvPr>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a:extLst>
            <a:ext uri="{FF2B5EF4-FFF2-40B4-BE49-F238E27FC236}">
              <a16:creationId xmlns:a16="http://schemas.microsoft.com/office/drawing/2014/main" id="{B45EA8F5-6335-42B0-8B82-E5700B068BA6}"/>
            </a:ext>
          </a:extLst>
        </xdr:cNvPr>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37</xdr:row>
      <xdr:rowOff>44467</xdr:rowOff>
    </xdr:from>
    <xdr:ext cx="762000" cy="259045"/>
    <xdr:sp macro="" textlink="">
      <xdr:nvSpPr>
        <xdr:cNvPr id="77" name="テキスト ボックス 76">
          <a:extLst>
            <a:ext uri="{FF2B5EF4-FFF2-40B4-BE49-F238E27FC236}">
              <a16:creationId xmlns:a16="http://schemas.microsoft.com/office/drawing/2014/main" id="{7EE44F5A-B90B-4939-A37B-15BF0AB916AD}"/>
            </a:ext>
          </a:extLst>
        </xdr:cNvPr>
        <xdr:cNvSpPr txBox="1"/>
      </xdr:nvSpPr>
      <xdr:spPr>
        <a:xfrm>
          <a:off x="939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a:extLst>
            <a:ext uri="{FF2B5EF4-FFF2-40B4-BE49-F238E27FC236}">
              <a16:creationId xmlns:a16="http://schemas.microsoft.com/office/drawing/2014/main" id="{FBAD54CB-40A3-474C-8025-85BA71B9B38B}"/>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a:extLst>
            <a:ext uri="{FF2B5EF4-FFF2-40B4-BE49-F238E27FC236}">
              <a16:creationId xmlns:a16="http://schemas.microsoft.com/office/drawing/2014/main" id="{8DBC212F-BC10-4755-8F8C-954AB180A105}"/>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a:extLst>
            <a:ext uri="{FF2B5EF4-FFF2-40B4-BE49-F238E27FC236}">
              <a16:creationId xmlns:a16="http://schemas.microsoft.com/office/drawing/2014/main" id="{5AC7B93A-F923-4970-A6FD-0A4BEE45DF82}"/>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37C5078C-900F-4F73-969B-AD485F5D4A59}"/>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6BE463C2-A656-43FF-B0A7-18904415D73C}"/>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32</xdr:row>
      <xdr:rowOff>60960</xdr:rowOff>
    </xdr:from>
    <xdr:to>
      <xdr:col>7</xdr:col>
      <xdr:colOff>66675</xdr:colOff>
      <xdr:row>32</xdr:row>
      <xdr:rowOff>162560</xdr:rowOff>
    </xdr:to>
    <xdr:sp macro="" textlink="">
      <xdr:nvSpPr>
        <xdr:cNvPr id="83" name="円/楕円 82">
          <a:extLst>
            <a:ext uri="{FF2B5EF4-FFF2-40B4-BE49-F238E27FC236}">
              <a16:creationId xmlns:a16="http://schemas.microsoft.com/office/drawing/2014/main" id="{71E6F447-3951-41B5-A3AC-8C06278BABF0}"/>
            </a:ext>
          </a:extLst>
        </xdr:cNvPr>
        <xdr:cNvSpPr/>
      </xdr:nvSpPr>
      <xdr:spPr>
        <a:xfrm>
          <a:off x="4775200" y="554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31</xdr:row>
      <xdr:rowOff>140987</xdr:rowOff>
    </xdr:from>
    <xdr:ext cx="762000" cy="259045"/>
    <xdr:sp macro="" textlink="">
      <xdr:nvSpPr>
        <xdr:cNvPr id="84" name="人件費該当値テキスト">
          <a:extLst>
            <a:ext uri="{FF2B5EF4-FFF2-40B4-BE49-F238E27FC236}">
              <a16:creationId xmlns:a16="http://schemas.microsoft.com/office/drawing/2014/main" id="{588D9F0C-ACA9-4F09-A29B-24FAEEFC9E6B}"/>
            </a:ext>
          </a:extLst>
        </xdr:cNvPr>
        <xdr:cNvSpPr txBox="1"/>
      </xdr:nvSpPr>
      <xdr:spPr>
        <a:xfrm>
          <a:off x="4914900" y="5455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5</xdr:col>
      <xdr:colOff>498475</xdr:colOff>
      <xdr:row>32</xdr:row>
      <xdr:rowOff>53340</xdr:rowOff>
    </xdr:from>
    <xdr:to>
      <xdr:col>5</xdr:col>
      <xdr:colOff>600075</xdr:colOff>
      <xdr:row>32</xdr:row>
      <xdr:rowOff>154940</xdr:rowOff>
    </xdr:to>
    <xdr:sp macro="" textlink="">
      <xdr:nvSpPr>
        <xdr:cNvPr id="85" name="円/楕円 84">
          <a:extLst>
            <a:ext uri="{FF2B5EF4-FFF2-40B4-BE49-F238E27FC236}">
              <a16:creationId xmlns:a16="http://schemas.microsoft.com/office/drawing/2014/main" id="{71580240-0A54-466F-A7C6-57E424FACE36}"/>
            </a:ext>
          </a:extLst>
        </xdr:cNvPr>
        <xdr:cNvSpPr/>
      </xdr:nvSpPr>
      <xdr:spPr>
        <a:xfrm>
          <a:off x="3937000" y="553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30</xdr:row>
      <xdr:rowOff>165117</xdr:rowOff>
    </xdr:from>
    <xdr:ext cx="736600" cy="259045"/>
    <xdr:sp macro="" textlink="">
      <xdr:nvSpPr>
        <xdr:cNvPr id="86" name="テキスト ボックス 85">
          <a:extLst>
            <a:ext uri="{FF2B5EF4-FFF2-40B4-BE49-F238E27FC236}">
              <a16:creationId xmlns:a16="http://schemas.microsoft.com/office/drawing/2014/main" id="{EB4B9F83-3275-45DF-854C-77933F569CC5}"/>
            </a:ext>
          </a:extLst>
        </xdr:cNvPr>
        <xdr:cNvSpPr txBox="1"/>
      </xdr:nvSpPr>
      <xdr:spPr>
        <a:xfrm>
          <a:off x="3606800" y="530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4</xdr:col>
      <xdr:colOff>295275</xdr:colOff>
      <xdr:row>32</xdr:row>
      <xdr:rowOff>45720</xdr:rowOff>
    </xdr:from>
    <xdr:to>
      <xdr:col>4</xdr:col>
      <xdr:colOff>396875</xdr:colOff>
      <xdr:row>32</xdr:row>
      <xdr:rowOff>147320</xdr:rowOff>
    </xdr:to>
    <xdr:sp macro="" textlink="">
      <xdr:nvSpPr>
        <xdr:cNvPr id="87" name="円/楕円 86">
          <a:extLst>
            <a:ext uri="{FF2B5EF4-FFF2-40B4-BE49-F238E27FC236}">
              <a16:creationId xmlns:a16="http://schemas.microsoft.com/office/drawing/2014/main" id="{CA9FEC9E-E98E-42D1-8346-965A57451F58}"/>
            </a:ext>
          </a:extLst>
        </xdr:cNvPr>
        <xdr:cNvSpPr/>
      </xdr:nvSpPr>
      <xdr:spPr>
        <a:xfrm>
          <a:off x="3048000" y="553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30</xdr:row>
      <xdr:rowOff>157497</xdr:rowOff>
    </xdr:from>
    <xdr:ext cx="762000" cy="259045"/>
    <xdr:sp macro="" textlink="">
      <xdr:nvSpPr>
        <xdr:cNvPr id="88" name="テキスト ボックス 87">
          <a:extLst>
            <a:ext uri="{FF2B5EF4-FFF2-40B4-BE49-F238E27FC236}">
              <a16:creationId xmlns:a16="http://schemas.microsoft.com/office/drawing/2014/main" id="{CDBCFFD9-6243-4DAC-98C2-202E1A4D76E5}"/>
            </a:ext>
          </a:extLst>
        </xdr:cNvPr>
        <xdr:cNvSpPr txBox="1"/>
      </xdr:nvSpPr>
      <xdr:spPr>
        <a:xfrm>
          <a:off x="2717800" y="530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3</xdr:col>
      <xdr:colOff>92075</xdr:colOff>
      <xdr:row>32</xdr:row>
      <xdr:rowOff>137160</xdr:rowOff>
    </xdr:from>
    <xdr:to>
      <xdr:col>3</xdr:col>
      <xdr:colOff>193675</xdr:colOff>
      <xdr:row>33</xdr:row>
      <xdr:rowOff>67310</xdr:rowOff>
    </xdr:to>
    <xdr:sp macro="" textlink="">
      <xdr:nvSpPr>
        <xdr:cNvPr id="89" name="円/楕円 88">
          <a:extLst>
            <a:ext uri="{FF2B5EF4-FFF2-40B4-BE49-F238E27FC236}">
              <a16:creationId xmlns:a16="http://schemas.microsoft.com/office/drawing/2014/main" id="{5C556D30-7A27-4548-AC88-43DD8A12761F}"/>
            </a:ext>
          </a:extLst>
        </xdr:cNvPr>
        <xdr:cNvSpPr/>
      </xdr:nvSpPr>
      <xdr:spPr>
        <a:xfrm>
          <a:off x="2159000" y="562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31</xdr:row>
      <xdr:rowOff>77487</xdr:rowOff>
    </xdr:from>
    <xdr:ext cx="762000" cy="259045"/>
    <xdr:sp macro="" textlink="">
      <xdr:nvSpPr>
        <xdr:cNvPr id="90" name="テキスト ボックス 89">
          <a:extLst>
            <a:ext uri="{FF2B5EF4-FFF2-40B4-BE49-F238E27FC236}">
              <a16:creationId xmlns:a16="http://schemas.microsoft.com/office/drawing/2014/main" id="{3459332C-92E2-4781-A707-0D20EE14512F}"/>
            </a:ext>
          </a:extLst>
        </xdr:cNvPr>
        <xdr:cNvSpPr txBox="1"/>
      </xdr:nvSpPr>
      <xdr:spPr>
        <a:xfrm>
          <a:off x="1828800" y="539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xdr:col>
      <xdr:colOff>574675</xdr:colOff>
      <xdr:row>33</xdr:row>
      <xdr:rowOff>19050</xdr:rowOff>
    </xdr:from>
    <xdr:to>
      <xdr:col>1</xdr:col>
      <xdr:colOff>676275</xdr:colOff>
      <xdr:row>33</xdr:row>
      <xdr:rowOff>120650</xdr:rowOff>
    </xdr:to>
    <xdr:sp macro="" textlink="">
      <xdr:nvSpPr>
        <xdr:cNvPr id="91" name="円/楕円 90">
          <a:extLst>
            <a:ext uri="{FF2B5EF4-FFF2-40B4-BE49-F238E27FC236}">
              <a16:creationId xmlns:a16="http://schemas.microsoft.com/office/drawing/2014/main" id="{DAB4E80C-2372-474B-89C5-FF924D1B4ECF}"/>
            </a:ext>
          </a:extLst>
        </xdr:cNvPr>
        <xdr:cNvSpPr/>
      </xdr:nvSpPr>
      <xdr:spPr>
        <a:xfrm>
          <a:off x="1270000" y="567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31</xdr:row>
      <xdr:rowOff>130827</xdr:rowOff>
    </xdr:from>
    <xdr:ext cx="762000" cy="259045"/>
    <xdr:sp macro="" textlink="">
      <xdr:nvSpPr>
        <xdr:cNvPr id="92" name="テキスト ボックス 91">
          <a:extLst>
            <a:ext uri="{FF2B5EF4-FFF2-40B4-BE49-F238E27FC236}">
              <a16:creationId xmlns:a16="http://schemas.microsoft.com/office/drawing/2014/main" id="{70B6CF75-8F49-4CC1-A214-FC0CDA2D2862}"/>
            </a:ext>
          </a:extLst>
        </xdr:cNvPr>
        <xdr:cNvSpPr txBox="1"/>
      </xdr:nvSpPr>
      <xdr:spPr>
        <a:xfrm>
          <a:off x="939800" y="544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a:extLst>
            <a:ext uri="{FF2B5EF4-FFF2-40B4-BE49-F238E27FC236}">
              <a16:creationId xmlns:a16="http://schemas.microsoft.com/office/drawing/2014/main" id="{9AAC4DE7-E387-4947-BD16-642CB3C2E47D}"/>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a:extLst>
            <a:ext uri="{FF2B5EF4-FFF2-40B4-BE49-F238E27FC236}">
              <a16:creationId xmlns:a16="http://schemas.microsoft.com/office/drawing/2014/main" id="{C6CFE4A3-A364-4153-9A66-4A6DFF3A77A5}"/>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a:extLst>
            <a:ext uri="{FF2B5EF4-FFF2-40B4-BE49-F238E27FC236}">
              <a16:creationId xmlns:a16="http://schemas.microsoft.com/office/drawing/2014/main" id="{C662FE01-68EE-434F-880E-5F76DD913B67}"/>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a:extLst>
            <a:ext uri="{FF2B5EF4-FFF2-40B4-BE49-F238E27FC236}">
              <a16:creationId xmlns:a16="http://schemas.microsoft.com/office/drawing/2014/main" id="{AC267201-E733-4F54-806F-12C0481D68CD}"/>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a:extLst>
            <a:ext uri="{FF2B5EF4-FFF2-40B4-BE49-F238E27FC236}">
              <a16:creationId xmlns:a16="http://schemas.microsoft.com/office/drawing/2014/main" id="{461EBB89-1BCF-4917-821D-B40BBF3E4B78}"/>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a:extLst>
            <a:ext uri="{FF2B5EF4-FFF2-40B4-BE49-F238E27FC236}">
              <a16:creationId xmlns:a16="http://schemas.microsoft.com/office/drawing/2014/main" id="{D0774B0B-66CB-4018-89A2-C3EF78109C64}"/>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a:extLst>
            <a:ext uri="{FF2B5EF4-FFF2-40B4-BE49-F238E27FC236}">
              <a16:creationId xmlns:a16="http://schemas.microsoft.com/office/drawing/2014/main" id="{02F8C2FA-3695-43AC-915E-9DAD338E855F}"/>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a:extLst>
            <a:ext uri="{FF2B5EF4-FFF2-40B4-BE49-F238E27FC236}">
              <a16:creationId xmlns:a16="http://schemas.microsoft.com/office/drawing/2014/main" id="{233E7773-D470-4BEB-A408-2492C9229A21}"/>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a:extLst>
            <a:ext uri="{FF2B5EF4-FFF2-40B4-BE49-F238E27FC236}">
              <a16:creationId xmlns:a16="http://schemas.microsoft.com/office/drawing/2014/main" id="{7F9BB64B-BF6A-4DF6-B248-B146DD2A9FF3}"/>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a:extLst>
            <a:ext uri="{FF2B5EF4-FFF2-40B4-BE49-F238E27FC236}">
              <a16:creationId xmlns:a16="http://schemas.microsoft.com/office/drawing/2014/main" id="{A4E89B5B-41F4-4F9C-A7CE-97837E1EFEC9}"/>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a:extLst>
            <a:ext uri="{FF2B5EF4-FFF2-40B4-BE49-F238E27FC236}">
              <a16:creationId xmlns:a16="http://schemas.microsoft.com/office/drawing/2014/main" id="{03C033EA-F604-483F-AD1D-29E0AB0F3252}"/>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nSpc>
              <a:spcPts val="1500"/>
            </a:lnSpc>
          </a:pPr>
          <a:r>
            <a:rPr kumimoji="1" lang="ja-JP" altLang="en-US" sz="1300">
              <a:latin typeface="ＭＳ Ｐゴシック"/>
            </a:rPr>
            <a:t>　 全国市町村平均を下回るものの、北海道市町村平均及び類似団体平均を若干上回る状況が続いている。今後も、あらゆる分野でコスト縮減を図っていく必要がある。</a:t>
          </a:r>
        </a:p>
      </xdr:txBody>
    </xdr:sp>
    <xdr:clientData/>
  </xdr:twoCellAnchor>
  <xdr:oneCellAnchor>
    <xdr:from>
      <xdr:col>18</xdr:col>
      <xdr:colOff>44450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7B419E2A-0E56-438A-839C-6417510151DA}"/>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a:extLst>
            <a:ext uri="{FF2B5EF4-FFF2-40B4-BE49-F238E27FC236}">
              <a16:creationId xmlns:a16="http://schemas.microsoft.com/office/drawing/2014/main" id="{868B2F61-C722-46A2-8AAE-32B90ACEC17B}"/>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9866A83E-594B-4EE0-9D01-E142A3F6480C}"/>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a:extLst>
            <a:ext uri="{FF2B5EF4-FFF2-40B4-BE49-F238E27FC236}">
              <a16:creationId xmlns:a16="http://schemas.microsoft.com/office/drawing/2014/main" id="{7AB9327F-9CCC-44C6-A370-15A31FDAAB9D}"/>
            </a:ext>
          </a:extLst>
        </xdr:cNvPr>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a:extLst>
            <a:ext uri="{FF2B5EF4-FFF2-40B4-BE49-F238E27FC236}">
              <a16:creationId xmlns:a16="http://schemas.microsoft.com/office/drawing/2014/main" id="{67FD273C-3535-4271-952B-091C479CDB6C}"/>
            </a:ext>
          </a:extLst>
        </xdr:cNvPr>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a:extLst>
            <a:ext uri="{FF2B5EF4-FFF2-40B4-BE49-F238E27FC236}">
              <a16:creationId xmlns:a16="http://schemas.microsoft.com/office/drawing/2014/main" id="{C753495F-0A4F-4C88-B9D2-8D715150E435}"/>
            </a:ext>
          </a:extLst>
        </xdr:cNvPr>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a:extLst>
            <a:ext uri="{FF2B5EF4-FFF2-40B4-BE49-F238E27FC236}">
              <a16:creationId xmlns:a16="http://schemas.microsoft.com/office/drawing/2014/main" id="{1DCF1B1F-06DA-4679-B5C7-84AA13840ABE}"/>
            </a:ext>
          </a:extLst>
        </xdr:cNvPr>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a:extLst>
            <a:ext uri="{FF2B5EF4-FFF2-40B4-BE49-F238E27FC236}">
              <a16:creationId xmlns:a16="http://schemas.microsoft.com/office/drawing/2014/main" id="{1E31002B-C18E-4BA7-AF55-F56CBDF93BB2}"/>
            </a:ext>
          </a:extLst>
        </xdr:cNvPr>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a:extLst>
            <a:ext uri="{FF2B5EF4-FFF2-40B4-BE49-F238E27FC236}">
              <a16:creationId xmlns:a16="http://schemas.microsoft.com/office/drawing/2014/main" id="{C336B87F-8D17-43C5-A2DF-9CBEA20973FD}"/>
            </a:ext>
          </a:extLst>
        </xdr:cNvPr>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a:extLst>
            <a:ext uri="{FF2B5EF4-FFF2-40B4-BE49-F238E27FC236}">
              <a16:creationId xmlns:a16="http://schemas.microsoft.com/office/drawing/2014/main" id="{53D78A62-5DF8-490E-BAE4-6B88FA59A61E}"/>
            </a:ext>
          </a:extLst>
        </xdr:cNvPr>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a:extLst>
            <a:ext uri="{FF2B5EF4-FFF2-40B4-BE49-F238E27FC236}">
              <a16:creationId xmlns:a16="http://schemas.microsoft.com/office/drawing/2014/main" id="{3587985C-05D3-4964-83E7-E5280BF46A8B}"/>
            </a:ext>
          </a:extLst>
        </xdr:cNvPr>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a:extLst>
            <a:ext uri="{FF2B5EF4-FFF2-40B4-BE49-F238E27FC236}">
              <a16:creationId xmlns:a16="http://schemas.microsoft.com/office/drawing/2014/main" id="{B289AD5B-DFF5-491C-9072-406DF7B590CE}"/>
            </a:ext>
          </a:extLst>
        </xdr:cNvPr>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a:extLst>
            <a:ext uri="{FF2B5EF4-FFF2-40B4-BE49-F238E27FC236}">
              <a16:creationId xmlns:a16="http://schemas.microsoft.com/office/drawing/2014/main" id="{55605032-3BC4-4EBF-8E22-A9BC8C9456E3}"/>
            </a:ext>
          </a:extLst>
        </xdr:cNvPr>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a:extLst>
            <a:ext uri="{FF2B5EF4-FFF2-40B4-BE49-F238E27FC236}">
              <a16:creationId xmlns:a16="http://schemas.microsoft.com/office/drawing/2014/main" id="{C80946AE-ED61-4710-85FF-113BCE871350}"/>
            </a:ext>
          </a:extLst>
        </xdr:cNvPr>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a:extLst>
            <a:ext uri="{FF2B5EF4-FFF2-40B4-BE49-F238E27FC236}">
              <a16:creationId xmlns:a16="http://schemas.microsoft.com/office/drawing/2014/main" id="{6A7115A8-5649-4383-AEFF-9ABE310F7E37}"/>
            </a:ext>
          </a:extLst>
        </xdr:cNvPr>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a:extLst>
            <a:ext uri="{FF2B5EF4-FFF2-40B4-BE49-F238E27FC236}">
              <a16:creationId xmlns:a16="http://schemas.microsoft.com/office/drawing/2014/main" id="{4AFE8301-A690-49CA-A772-F4673BCDCCB2}"/>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65C9D62E-4B42-47AA-A5A5-7217BFFFBB17}"/>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a:extLst>
            <a:ext uri="{FF2B5EF4-FFF2-40B4-BE49-F238E27FC236}">
              <a16:creationId xmlns:a16="http://schemas.microsoft.com/office/drawing/2014/main" id="{A3911151-2F1E-4212-8FD9-8F814CAEBED6}"/>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a:extLst>
            <a:ext uri="{FF2B5EF4-FFF2-40B4-BE49-F238E27FC236}">
              <a16:creationId xmlns:a16="http://schemas.microsoft.com/office/drawing/2014/main" id="{90F6FD99-C109-4F61-8240-1D9553E6AA9D}"/>
            </a:ext>
          </a:extLst>
        </xdr:cNvPr>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a:extLst>
            <a:ext uri="{FF2B5EF4-FFF2-40B4-BE49-F238E27FC236}">
              <a16:creationId xmlns:a16="http://schemas.microsoft.com/office/drawing/2014/main" id="{5A6E5289-FD59-4F86-B548-3A15C95EBF70}"/>
            </a:ext>
          </a:extLst>
        </xdr:cNvPr>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a:extLst>
            <a:ext uri="{FF2B5EF4-FFF2-40B4-BE49-F238E27FC236}">
              <a16:creationId xmlns:a16="http://schemas.microsoft.com/office/drawing/2014/main" id="{34C85CB0-2D00-4EAD-8422-6C35E83F8A05}"/>
            </a:ext>
          </a:extLst>
        </xdr:cNvPr>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a:extLst>
            <a:ext uri="{FF2B5EF4-FFF2-40B4-BE49-F238E27FC236}">
              <a16:creationId xmlns:a16="http://schemas.microsoft.com/office/drawing/2014/main" id="{B1B10EAC-7C2E-4FCD-8CFF-C6B41048443D}"/>
            </a:ext>
          </a:extLst>
        </xdr:cNvPr>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a:extLst>
            <a:ext uri="{FF2B5EF4-FFF2-40B4-BE49-F238E27FC236}">
              <a16:creationId xmlns:a16="http://schemas.microsoft.com/office/drawing/2014/main" id="{1D275A88-EF19-48CE-84EC-DE21D4EFC78E}"/>
            </a:ext>
          </a:extLst>
        </xdr:cNvPr>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121557</xdr:rowOff>
    </xdr:from>
    <xdr:to>
      <xdr:col>24</xdr:col>
      <xdr:colOff>31750</xdr:colOff>
      <xdr:row>17</xdr:row>
      <xdr:rowOff>37193</xdr:rowOff>
    </xdr:to>
    <xdr:cxnSp macro="">
      <xdr:nvCxnSpPr>
        <xdr:cNvPr id="127" name="直線コネクタ 126">
          <a:extLst>
            <a:ext uri="{FF2B5EF4-FFF2-40B4-BE49-F238E27FC236}">
              <a16:creationId xmlns:a16="http://schemas.microsoft.com/office/drawing/2014/main" id="{8230D167-BE62-4F14-8D1B-F0EEDDFA9ACA}"/>
            </a:ext>
          </a:extLst>
        </xdr:cNvPr>
        <xdr:cNvCxnSpPr/>
      </xdr:nvCxnSpPr>
      <xdr:spPr>
        <a:xfrm>
          <a:off x="15671800" y="2864757"/>
          <a:ext cx="8382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a:extLst>
            <a:ext uri="{FF2B5EF4-FFF2-40B4-BE49-F238E27FC236}">
              <a16:creationId xmlns:a16="http://schemas.microsoft.com/office/drawing/2014/main" id="{47DB5C7A-F3AB-4E38-B394-4A961DE37B3C}"/>
            </a:ext>
          </a:extLst>
        </xdr:cNvPr>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a:extLst>
            <a:ext uri="{FF2B5EF4-FFF2-40B4-BE49-F238E27FC236}">
              <a16:creationId xmlns:a16="http://schemas.microsoft.com/office/drawing/2014/main" id="{85CC73F5-57E7-42A1-8850-5DC42F8E40E0}"/>
            </a:ext>
          </a:extLst>
        </xdr:cNvPr>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16</xdr:row>
      <xdr:rowOff>110671</xdr:rowOff>
    </xdr:from>
    <xdr:to>
      <xdr:col>22</xdr:col>
      <xdr:colOff>565150</xdr:colOff>
      <xdr:row>16</xdr:row>
      <xdr:rowOff>121557</xdr:rowOff>
    </xdr:to>
    <xdr:cxnSp macro="">
      <xdr:nvCxnSpPr>
        <xdr:cNvPr id="130" name="直線コネクタ 129">
          <a:extLst>
            <a:ext uri="{FF2B5EF4-FFF2-40B4-BE49-F238E27FC236}">
              <a16:creationId xmlns:a16="http://schemas.microsoft.com/office/drawing/2014/main" id="{C58F7BB7-22D5-45A1-802D-47DDD25C7854}"/>
            </a:ext>
          </a:extLst>
        </xdr:cNvPr>
        <xdr:cNvCxnSpPr/>
      </xdr:nvCxnSpPr>
      <xdr:spPr>
        <a:xfrm>
          <a:off x="14782800" y="2853871"/>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a:extLst>
            <a:ext uri="{FF2B5EF4-FFF2-40B4-BE49-F238E27FC236}">
              <a16:creationId xmlns:a16="http://schemas.microsoft.com/office/drawing/2014/main" id="{57FB2BC3-8C0A-4230-99A0-28D5C4F40125}"/>
            </a:ext>
          </a:extLst>
        </xdr:cNvPr>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14</xdr:row>
      <xdr:rowOff>160763</xdr:rowOff>
    </xdr:from>
    <xdr:ext cx="736600" cy="259045"/>
    <xdr:sp macro="" textlink="">
      <xdr:nvSpPr>
        <xdr:cNvPr id="132" name="テキスト ボックス 131">
          <a:extLst>
            <a:ext uri="{FF2B5EF4-FFF2-40B4-BE49-F238E27FC236}">
              <a16:creationId xmlns:a16="http://schemas.microsoft.com/office/drawing/2014/main" id="{2BB24D2D-41C0-47FD-8EEA-66AC4DC9C3EF}"/>
            </a:ext>
          </a:extLst>
        </xdr:cNvPr>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45357</xdr:rowOff>
    </xdr:from>
    <xdr:to>
      <xdr:col>21</xdr:col>
      <xdr:colOff>361950</xdr:colOff>
      <xdr:row>16</xdr:row>
      <xdr:rowOff>110671</xdr:rowOff>
    </xdr:to>
    <xdr:cxnSp macro="">
      <xdr:nvCxnSpPr>
        <xdr:cNvPr id="133" name="直線コネクタ 132">
          <a:extLst>
            <a:ext uri="{FF2B5EF4-FFF2-40B4-BE49-F238E27FC236}">
              <a16:creationId xmlns:a16="http://schemas.microsoft.com/office/drawing/2014/main" id="{4C9DE462-EE2A-4E47-9256-10636305E362}"/>
            </a:ext>
          </a:extLst>
        </xdr:cNvPr>
        <xdr:cNvCxnSpPr/>
      </xdr:nvCxnSpPr>
      <xdr:spPr>
        <a:xfrm>
          <a:off x="13893800" y="2788557"/>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a:extLst>
            <a:ext uri="{FF2B5EF4-FFF2-40B4-BE49-F238E27FC236}">
              <a16:creationId xmlns:a16="http://schemas.microsoft.com/office/drawing/2014/main" id="{A3CA841E-E8A8-4C3C-8E57-31E94ABE406C}"/>
            </a:ext>
          </a:extLst>
        </xdr:cNvPr>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14</xdr:row>
      <xdr:rowOff>117220</xdr:rowOff>
    </xdr:from>
    <xdr:ext cx="762000" cy="259045"/>
    <xdr:sp macro="" textlink="">
      <xdr:nvSpPr>
        <xdr:cNvPr id="135" name="テキスト ボックス 134">
          <a:extLst>
            <a:ext uri="{FF2B5EF4-FFF2-40B4-BE49-F238E27FC236}">
              <a16:creationId xmlns:a16="http://schemas.microsoft.com/office/drawing/2014/main" id="{5D2CB432-A708-4162-80C3-1371710C95D3}"/>
            </a:ext>
          </a:extLst>
        </xdr:cNvPr>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12700</xdr:rowOff>
    </xdr:from>
    <xdr:to>
      <xdr:col>20</xdr:col>
      <xdr:colOff>158750</xdr:colOff>
      <xdr:row>16</xdr:row>
      <xdr:rowOff>45357</xdr:rowOff>
    </xdr:to>
    <xdr:cxnSp macro="">
      <xdr:nvCxnSpPr>
        <xdr:cNvPr id="136" name="直線コネクタ 135">
          <a:extLst>
            <a:ext uri="{FF2B5EF4-FFF2-40B4-BE49-F238E27FC236}">
              <a16:creationId xmlns:a16="http://schemas.microsoft.com/office/drawing/2014/main" id="{5C106275-82E6-4E2C-A4EB-2E94FB7BA388}"/>
            </a:ext>
          </a:extLst>
        </xdr:cNvPr>
        <xdr:cNvCxnSpPr/>
      </xdr:nvCxnSpPr>
      <xdr:spPr>
        <a:xfrm>
          <a:off x="13004800" y="27559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a:extLst>
            <a:ext uri="{FF2B5EF4-FFF2-40B4-BE49-F238E27FC236}">
              <a16:creationId xmlns:a16="http://schemas.microsoft.com/office/drawing/2014/main" id="{695E4030-07AE-4634-9B0F-361F4D5F265E}"/>
            </a:ext>
          </a:extLst>
        </xdr:cNvPr>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14</xdr:row>
      <xdr:rowOff>84563</xdr:rowOff>
    </xdr:from>
    <xdr:ext cx="762000" cy="259045"/>
    <xdr:sp macro="" textlink="">
      <xdr:nvSpPr>
        <xdr:cNvPr id="138" name="テキスト ボックス 137">
          <a:extLst>
            <a:ext uri="{FF2B5EF4-FFF2-40B4-BE49-F238E27FC236}">
              <a16:creationId xmlns:a16="http://schemas.microsoft.com/office/drawing/2014/main" id="{378ACEAD-4535-45BF-8AD8-159FA299B1CC}"/>
            </a:ext>
          </a:extLst>
        </xdr:cNvPr>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a:extLst>
            <a:ext uri="{FF2B5EF4-FFF2-40B4-BE49-F238E27FC236}">
              <a16:creationId xmlns:a16="http://schemas.microsoft.com/office/drawing/2014/main" id="{675E7C66-8B6C-4454-834B-09EC3F66E513}"/>
            </a:ext>
          </a:extLst>
        </xdr:cNvPr>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14</xdr:row>
      <xdr:rowOff>30134</xdr:rowOff>
    </xdr:from>
    <xdr:ext cx="762000" cy="259045"/>
    <xdr:sp macro="" textlink="">
      <xdr:nvSpPr>
        <xdr:cNvPr id="140" name="テキスト ボックス 139">
          <a:extLst>
            <a:ext uri="{FF2B5EF4-FFF2-40B4-BE49-F238E27FC236}">
              <a16:creationId xmlns:a16="http://schemas.microsoft.com/office/drawing/2014/main" id="{09F5B221-BED5-45DA-A815-DC9C2FE0D6C3}"/>
            </a:ext>
          </a:extLst>
        </xdr:cNvPr>
        <xdr:cNvSpPr txBox="1"/>
      </xdr:nvSpPr>
      <xdr:spPr>
        <a:xfrm>
          <a:off x="12623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CD66EF71-3B4F-48A1-976C-2EA8F6D30AB4}"/>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72C41ABF-AC53-47BF-9705-91BFB307621B}"/>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900A3618-DF0D-4126-90E2-63F056873FEF}"/>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F14D2413-B388-440C-B1C2-BD4E8AEA9A27}"/>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66B266AB-D1BA-464D-9511-3DD6D464960C}"/>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157843</xdr:rowOff>
    </xdr:from>
    <xdr:to>
      <xdr:col>24</xdr:col>
      <xdr:colOff>82550</xdr:colOff>
      <xdr:row>17</xdr:row>
      <xdr:rowOff>87993</xdr:rowOff>
    </xdr:to>
    <xdr:sp macro="" textlink="">
      <xdr:nvSpPr>
        <xdr:cNvPr id="146" name="円/楕円 145">
          <a:extLst>
            <a:ext uri="{FF2B5EF4-FFF2-40B4-BE49-F238E27FC236}">
              <a16:creationId xmlns:a16="http://schemas.microsoft.com/office/drawing/2014/main" id="{188F4D16-93AD-4ED4-8BD4-979D23D553D9}"/>
            </a:ext>
          </a:extLst>
        </xdr:cNvPr>
        <xdr:cNvSpPr/>
      </xdr:nvSpPr>
      <xdr:spPr>
        <a:xfrm>
          <a:off x="16459200" y="290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16</xdr:row>
      <xdr:rowOff>129920</xdr:rowOff>
    </xdr:from>
    <xdr:ext cx="762000" cy="259045"/>
    <xdr:sp macro="" textlink="">
      <xdr:nvSpPr>
        <xdr:cNvPr id="147" name="物件費該当値テキスト">
          <a:extLst>
            <a:ext uri="{FF2B5EF4-FFF2-40B4-BE49-F238E27FC236}">
              <a16:creationId xmlns:a16="http://schemas.microsoft.com/office/drawing/2014/main" id="{40CFCFF4-2C6B-4DF9-A603-3F43EB65165E}"/>
            </a:ext>
          </a:extLst>
        </xdr:cNvPr>
        <xdr:cNvSpPr txBox="1"/>
      </xdr:nvSpPr>
      <xdr:spPr>
        <a:xfrm>
          <a:off x="16598900" y="287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70757</xdr:rowOff>
    </xdr:from>
    <xdr:to>
      <xdr:col>22</xdr:col>
      <xdr:colOff>615950</xdr:colOff>
      <xdr:row>17</xdr:row>
      <xdr:rowOff>907</xdr:rowOff>
    </xdr:to>
    <xdr:sp macro="" textlink="">
      <xdr:nvSpPr>
        <xdr:cNvPr id="148" name="円/楕円 147">
          <a:extLst>
            <a:ext uri="{FF2B5EF4-FFF2-40B4-BE49-F238E27FC236}">
              <a16:creationId xmlns:a16="http://schemas.microsoft.com/office/drawing/2014/main" id="{F32C36DD-706B-4396-A729-DB9715A32E0A}"/>
            </a:ext>
          </a:extLst>
        </xdr:cNvPr>
        <xdr:cNvSpPr/>
      </xdr:nvSpPr>
      <xdr:spPr>
        <a:xfrm>
          <a:off x="15621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16</xdr:row>
      <xdr:rowOff>157134</xdr:rowOff>
    </xdr:from>
    <xdr:ext cx="736600" cy="259045"/>
    <xdr:sp macro="" textlink="">
      <xdr:nvSpPr>
        <xdr:cNvPr id="149" name="テキスト ボックス 148">
          <a:extLst>
            <a:ext uri="{FF2B5EF4-FFF2-40B4-BE49-F238E27FC236}">
              <a16:creationId xmlns:a16="http://schemas.microsoft.com/office/drawing/2014/main" id="{4E20BA78-7632-4497-81C9-FEDFF9F1F009}"/>
            </a:ext>
          </a:extLst>
        </xdr:cNvPr>
        <xdr:cNvSpPr txBox="1"/>
      </xdr:nvSpPr>
      <xdr:spPr>
        <a:xfrm>
          <a:off x="15290800" y="290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59871</xdr:rowOff>
    </xdr:from>
    <xdr:to>
      <xdr:col>21</xdr:col>
      <xdr:colOff>412750</xdr:colOff>
      <xdr:row>16</xdr:row>
      <xdr:rowOff>161471</xdr:rowOff>
    </xdr:to>
    <xdr:sp macro="" textlink="">
      <xdr:nvSpPr>
        <xdr:cNvPr id="150" name="円/楕円 149">
          <a:extLst>
            <a:ext uri="{FF2B5EF4-FFF2-40B4-BE49-F238E27FC236}">
              <a16:creationId xmlns:a16="http://schemas.microsoft.com/office/drawing/2014/main" id="{AD54A6F0-65F8-427A-B1AB-B8D4E0D33EFB}"/>
            </a:ext>
          </a:extLst>
        </xdr:cNvPr>
        <xdr:cNvSpPr/>
      </xdr:nvSpPr>
      <xdr:spPr>
        <a:xfrm>
          <a:off x="14732000" y="280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16</xdr:row>
      <xdr:rowOff>146248</xdr:rowOff>
    </xdr:from>
    <xdr:ext cx="762000" cy="259045"/>
    <xdr:sp macro="" textlink="">
      <xdr:nvSpPr>
        <xdr:cNvPr id="151" name="テキスト ボックス 150">
          <a:extLst>
            <a:ext uri="{FF2B5EF4-FFF2-40B4-BE49-F238E27FC236}">
              <a16:creationId xmlns:a16="http://schemas.microsoft.com/office/drawing/2014/main" id="{BCED4470-E83B-488D-822D-7117F54FD3B2}"/>
            </a:ext>
          </a:extLst>
        </xdr:cNvPr>
        <xdr:cNvSpPr txBox="1"/>
      </xdr:nvSpPr>
      <xdr:spPr>
        <a:xfrm>
          <a:off x="14401800" y="2889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166007</xdr:rowOff>
    </xdr:from>
    <xdr:to>
      <xdr:col>20</xdr:col>
      <xdr:colOff>209550</xdr:colOff>
      <xdr:row>16</xdr:row>
      <xdr:rowOff>96157</xdr:rowOff>
    </xdr:to>
    <xdr:sp macro="" textlink="">
      <xdr:nvSpPr>
        <xdr:cNvPr id="152" name="円/楕円 151">
          <a:extLst>
            <a:ext uri="{FF2B5EF4-FFF2-40B4-BE49-F238E27FC236}">
              <a16:creationId xmlns:a16="http://schemas.microsoft.com/office/drawing/2014/main" id="{C12359FC-C9C3-4C84-97A1-061A272035AD}"/>
            </a:ext>
          </a:extLst>
        </xdr:cNvPr>
        <xdr:cNvSpPr/>
      </xdr:nvSpPr>
      <xdr:spPr>
        <a:xfrm>
          <a:off x="13843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16</xdr:row>
      <xdr:rowOff>80934</xdr:rowOff>
    </xdr:from>
    <xdr:ext cx="762000" cy="259045"/>
    <xdr:sp macro="" textlink="">
      <xdr:nvSpPr>
        <xdr:cNvPr id="153" name="テキスト ボックス 152">
          <a:extLst>
            <a:ext uri="{FF2B5EF4-FFF2-40B4-BE49-F238E27FC236}">
              <a16:creationId xmlns:a16="http://schemas.microsoft.com/office/drawing/2014/main" id="{B592973C-C748-474D-B5CF-B2723B777672}"/>
            </a:ext>
          </a:extLst>
        </xdr:cNvPr>
        <xdr:cNvSpPr txBox="1"/>
      </xdr:nvSpPr>
      <xdr:spPr>
        <a:xfrm>
          <a:off x="13512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54" name="円/楕円 153">
          <a:extLst>
            <a:ext uri="{FF2B5EF4-FFF2-40B4-BE49-F238E27FC236}">
              <a16:creationId xmlns:a16="http://schemas.microsoft.com/office/drawing/2014/main" id="{3DC89492-3A5A-49C0-80C4-CBF0790C6938}"/>
            </a:ext>
          </a:extLst>
        </xdr:cNvPr>
        <xdr:cNvSpPr/>
      </xdr:nvSpPr>
      <xdr:spPr>
        <a:xfrm>
          <a:off x="12954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16</xdr:row>
      <xdr:rowOff>48277</xdr:rowOff>
    </xdr:from>
    <xdr:ext cx="762000" cy="259045"/>
    <xdr:sp macro="" textlink="">
      <xdr:nvSpPr>
        <xdr:cNvPr id="155" name="テキスト ボックス 154">
          <a:extLst>
            <a:ext uri="{FF2B5EF4-FFF2-40B4-BE49-F238E27FC236}">
              <a16:creationId xmlns:a16="http://schemas.microsoft.com/office/drawing/2014/main" id="{248A85A0-4F4C-4D18-9AC2-34ED29896585}"/>
            </a:ext>
          </a:extLst>
        </xdr:cNvPr>
        <xdr:cNvSpPr txBox="1"/>
      </xdr:nvSpPr>
      <xdr:spPr>
        <a:xfrm>
          <a:off x="12623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a:extLst>
            <a:ext uri="{FF2B5EF4-FFF2-40B4-BE49-F238E27FC236}">
              <a16:creationId xmlns:a16="http://schemas.microsoft.com/office/drawing/2014/main" id="{CA0F0EF9-E648-40E4-8EA4-B930155DFE7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a:extLst>
            <a:ext uri="{FF2B5EF4-FFF2-40B4-BE49-F238E27FC236}">
              <a16:creationId xmlns:a16="http://schemas.microsoft.com/office/drawing/2014/main" id="{579D9688-B0A3-4D73-8FE8-4905BABF538B}"/>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a:extLst>
            <a:ext uri="{FF2B5EF4-FFF2-40B4-BE49-F238E27FC236}">
              <a16:creationId xmlns:a16="http://schemas.microsoft.com/office/drawing/2014/main" id="{A97921EA-064E-4D5F-A52D-18344D3FD872}"/>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a:extLst>
            <a:ext uri="{FF2B5EF4-FFF2-40B4-BE49-F238E27FC236}">
              <a16:creationId xmlns:a16="http://schemas.microsoft.com/office/drawing/2014/main" id="{51133F7F-F7DD-43D9-99BF-FD9073E65504}"/>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a:extLst>
            <a:ext uri="{FF2B5EF4-FFF2-40B4-BE49-F238E27FC236}">
              <a16:creationId xmlns:a16="http://schemas.microsoft.com/office/drawing/2014/main" id="{F804E19F-4756-48AC-B72B-14113E363ED3}"/>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a:extLst>
            <a:ext uri="{FF2B5EF4-FFF2-40B4-BE49-F238E27FC236}">
              <a16:creationId xmlns:a16="http://schemas.microsoft.com/office/drawing/2014/main" id="{5FCF47AF-EA7A-4E6F-8BB9-83E868CDD6E9}"/>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a:extLst>
            <a:ext uri="{FF2B5EF4-FFF2-40B4-BE49-F238E27FC236}">
              <a16:creationId xmlns:a16="http://schemas.microsoft.com/office/drawing/2014/main" id="{91045B9E-AC91-4BAE-9B0E-83DA84B336EA}"/>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a:extLst>
            <a:ext uri="{FF2B5EF4-FFF2-40B4-BE49-F238E27FC236}">
              <a16:creationId xmlns:a16="http://schemas.microsoft.com/office/drawing/2014/main" id="{C35A1CE2-832F-418C-8BC9-325F9FA1F298}"/>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a:extLst>
            <a:ext uri="{FF2B5EF4-FFF2-40B4-BE49-F238E27FC236}">
              <a16:creationId xmlns:a16="http://schemas.microsoft.com/office/drawing/2014/main" id="{6361194B-6C68-49A6-8043-E8E6631F2AF1}"/>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a:extLst>
            <a:ext uri="{FF2B5EF4-FFF2-40B4-BE49-F238E27FC236}">
              <a16:creationId xmlns:a16="http://schemas.microsoft.com/office/drawing/2014/main" id="{A95727FB-42F7-4FC7-81B6-D9B427BE785F}"/>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a:extLst>
            <a:ext uri="{FF2B5EF4-FFF2-40B4-BE49-F238E27FC236}">
              <a16:creationId xmlns:a16="http://schemas.microsoft.com/office/drawing/2014/main" id="{23F08DA3-4546-48E1-84E4-19D4ACD09AFA}"/>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nSpc>
              <a:spcPts val="1500"/>
            </a:lnSpc>
          </a:pPr>
          <a:r>
            <a:rPr kumimoji="1" lang="ja-JP" altLang="en-US" sz="1300">
              <a:latin typeface="ＭＳ Ｐゴシック"/>
            </a:rPr>
            <a:t>　全国市町村平均、北海道市町村平均及び類似団体平均を大きく上回っている状況にある。これは、独自の医療助成制度を実施していることによるものである。今後はさらに少子高齢化対策や社会保障制度に基づく福祉施策に要する扶助費の増加が見込まれるが、財政運営を圧迫しないよう、現行水準の維持に努める必要がある。</a:t>
          </a:r>
        </a:p>
      </xdr:txBody>
    </xdr:sp>
    <xdr:clientData/>
  </xdr:twoCellAnchor>
  <xdr:oneCellAnchor>
    <xdr:from>
      <xdr:col>1</xdr:col>
      <xdr:colOff>28575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7A07BAC4-3273-4705-8A77-9368D2C06553}"/>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a:extLst>
            <a:ext uri="{FF2B5EF4-FFF2-40B4-BE49-F238E27FC236}">
              <a16:creationId xmlns:a16="http://schemas.microsoft.com/office/drawing/2014/main" id="{E1D2CF63-D371-4090-86CE-61D4A7D8DAA6}"/>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1AA708D2-408D-429E-AB37-E63A80EB3204}"/>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a:extLst>
            <a:ext uri="{FF2B5EF4-FFF2-40B4-BE49-F238E27FC236}">
              <a16:creationId xmlns:a16="http://schemas.microsoft.com/office/drawing/2014/main" id="{1893E29B-FC0B-489D-83AC-614692D3A681}"/>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FE1CE39A-CF28-45C7-B320-04A682EC2C86}"/>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a:extLst>
            <a:ext uri="{FF2B5EF4-FFF2-40B4-BE49-F238E27FC236}">
              <a16:creationId xmlns:a16="http://schemas.microsoft.com/office/drawing/2014/main" id="{90600556-703D-4E8A-A14B-A449A2B49C9F}"/>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DAA02A2A-694F-477E-84A4-4EB20B7B0C14}"/>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a:extLst>
            <a:ext uri="{FF2B5EF4-FFF2-40B4-BE49-F238E27FC236}">
              <a16:creationId xmlns:a16="http://schemas.microsoft.com/office/drawing/2014/main" id="{981AE9DB-FCB4-416F-A748-500F9E8A74CC}"/>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F9AB5548-23B6-4B6F-AC50-F10BBF70A61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a:extLst>
            <a:ext uri="{FF2B5EF4-FFF2-40B4-BE49-F238E27FC236}">
              <a16:creationId xmlns:a16="http://schemas.microsoft.com/office/drawing/2014/main" id="{D6D8BC1D-34E3-4A5B-B729-E35B84214544}"/>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161E4762-CB62-4FE4-B280-8259431E7DF7}"/>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a:extLst>
            <a:ext uri="{FF2B5EF4-FFF2-40B4-BE49-F238E27FC236}">
              <a16:creationId xmlns:a16="http://schemas.microsoft.com/office/drawing/2014/main" id="{70EC8E16-56B9-454E-B1C4-48BCFBB1CEB6}"/>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3C113792-4481-455A-AC8F-C5ED3281C548}"/>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a:extLst>
            <a:ext uri="{FF2B5EF4-FFF2-40B4-BE49-F238E27FC236}">
              <a16:creationId xmlns:a16="http://schemas.microsoft.com/office/drawing/2014/main" id="{F39DB91B-5F63-4DC8-BD8F-207C0FEBA756}"/>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A85E40EF-2BD0-4033-88EF-8831DA266E48}"/>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a:extLst>
            <a:ext uri="{FF2B5EF4-FFF2-40B4-BE49-F238E27FC236}">
              <a16:creationId xmlns:a16="http://schemas.microsoft.com/office/drawing/2014/main" id="{5782D3E6-5C72-44E8-BEE1-A22D0DBBC7CB}"/>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BE8EF40B-CEAC-485C-8014-B30C16EB02A5}"/>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a:extLst>
            <a:ext uri="{FF2B5EF4-FFF2-40B4-BE49-F238E27FC236}">
              <a16:creationId xmlns:a16="http://schemas.microsoft.com/office/drawing/2014/main" id="{9449428F-2F7F-4023-92CC-464180185FAA}"/>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a:extLst>
            <a:ext uri="{FF2B5EF4-FFF2-40B4-BE49-F238E27FC236}">
              <a16:creationId xmlns:a16="http://schemas.microsoft.com/office/drawing/2014/main" id="{DD52EAE7-B040-4E44-873B-34DCA4AF992E}"/>
            </a:ext>
          </a:extLst>
        </xdr:cNvPr>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a:extLst>
            <a:ext uri="{FF2B5EF4-FFF2-40B4-BE49-F238E27FC236}">
              <a16:creationId xmlns:a16="http://schemas.microsoft.com/office/drawing/2014/main" id="{4132A933-5393-47DA-91AA-B762DCCC7E32}"/>
            </a:ext>
          </a:extLst>
        </xdr:cNvPr>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a:extLst>
            <a:ext uri="{FF2B5EF4-FFF2-40B4-BE49-F238E27FC236}">
              <a16:creationId xmlns:a16="http://schemas.microsoft.com/office/drawing/2014/main" id="{F76119A7-FA66-4433-AFEC-643090C3DF67}"/>
            </a:ext>
          </a:extLst>
        </xdr:cNvPr>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a:extLst>
            <a:ext uri="{FF2B5EF4-FFF2-40B4-BE49-F238E27FC236}">
              <a16:creationId xmlns:a16="http://schemas.microsoft.com/office/drawing/2014/main" id="{D4699BC3-1642-458F-AEEF-DDD01931AC18}"/>
            </a:ext>
          </a:extLst>
        </xdr:cNvPr>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a:extLst>
            <a:ext uri="{FF2B5EF4-FFF2-40B4-BE49-F238E27FC236}">
              <a16:creationId xmlns:a16="http://schemas.microsoft.com/office/drawing/2014/main" id="{FC950878-E4D6-486D-8A0B-52895672096E}"/>
            </a:ext>
          </a:extLst>
        </xdr:cNvPr>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60</xdr:row>
      <xdr:rowOff>34472</xdr:rowOff>
    </xdr:from>
    <xdr:to>
      <xdr:col>7</xdr:col>
      <xdr:colOff>15875</xdr:colOff>
      <xdr:row>60</xdr:row>
      <xdr:rowOff>34472</xdr:rowOff>
    </xdr:to>
    <xdr:cxnSp macro="">
      <xdr:nvCxnSpPr>
        <xdr:cNvPr id="190" name="直線コネクタ 189">
          <a:extLst>
            <a:ext uri="{FF2B5EF4-FFF2-40B4-BE49-F238E27FC236}">
              <a16:creationId xmlns:a16="http://schemas.microsoft.com/office/drawing/2014/main" id="{DDDCF0B5-610C-45F5-B751-0708AB43FA01}"/>
            </a:ext>
          </a:extLst>
        </xdr:cNvPr>
        <xdr:cNvCxnSpPr/>
      </xdr:nvCxnSpPr>
      <xdr:spPr>
        <a:xfrm>
          <a:off x="3987800" y="103214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106334</xdr:rowOff>
    </xdr:from>
    <xdr:ext cx="762000" cy="259045"/>
    <xdr:sp macro="" textlink="">
      <xdr:nvSpPr>
        <xdr:cNvPr id="191" name="扶助費平均値テキスト">
          <a:extLst>
            <a:ext uri="{FF2B5EF4-FFF2-40B4-BE49-F238E27FC236}">
              <a16:creationId xmlns:a16="http://schemas.microsoft.com/office/drawing/2014/main" id="{7080D784-1FFF-4830-9A25-D98AAD6037EE}"/>
            </a:ext>
          </a:extLst>
        </xdr:cNvPr>
        <xdr:cNvSpPr txBox="1"/>
      </xdr:nvSpPr>
      <xdr:spPr>
        <a:xfrm>
          <a:off x="4914900" y="9364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a:extLst>
            <a:ext uri="{FF2B5EF4-FFF2-40B4-BE49-F238E27FC236}">
              <a16:creationId xmlns:a16="http://schemas.microsoft.com/office/drawing/2014/main" id="{DEBC8070-58AD-4618-9A34-8BC55432CB81}"/>
            </a:ext>
          </a:extLst>
        </xdr:cNvPr>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60</xdr:row>
      <xdr:rowOff>34472</xdr:rowOff>
    </xdr:from>
    <xdr:to>
      <xdr:col>5</xdr:col>
      <xdr:colOff>549275</xdr:colOff>
      <xdr:row>60</xdr:row>
      <xdr:rowOff>34472</xdr:rowOff>
    </xdr:to>
    <xdr:cxnSp macro="">
      <xdr:nvCxnSpPr>
        <xdr:cNvPr id="193" name="直線コネクタ 192">
          <a:extLst>
            <a:ext uri="{FF2B5EF4-FFF2-40B4-BE49-F238E27FC236}">
              <a16:creationId xmlns:a16="http://schemas.microsoft.com/office/drawing/2014/main" id="{C0DDF432-C360-4C4A-8107-7A5F66695681}"/>
            </a:ext>
          </a:extLst>
        </xdr:cNvPr>
        <xdr:cNvCxnSpPr/>
      </xdr:nvCxnSpPr>
      <xdr:spPr>
        <a:xfrm>
          <a:off x="3098800" y="103214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a:extLst>
            <a:ext uri="{FF2B5EF4-FFF2-40B4-BE49-F238E27FC236}">
              <a16:creationId xmlns:a16="http://schemas.microsoft.com/office/drawing/2014/main" id="{78F1B1CE-9C5B-4A87-9B95-87C40D3EF6DA}"/>
            </a:ext>
          </a:extLst>
        </xdr:cNvPr>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54</xdr:row>
      <xdr:rowOff>8362</xdr:rowOff>
    </xdr:from>
    <xdr:ext cx="736600" cy="259045"/>
    <xdr:sp macro="" textlink="">
      <xdr:nvSpPr>
        <xdr:cNvPr id="195" name="テキスト ボックス 194">
          <a:extLst>
            <a:ext uri="{FF2B5EF4-FFF2-40B4-BE49-F238E27FC236}">
              <a16:creationId xmlns:a16="http://schemas.microsoft.com/office/drawing/2014/main" id="{9689B85E-EB67-4B6F-BDA2-F34EB26B6CBC}"/>
            </a:ext>
          </a:extLst>
        </xdr:cNvPr>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59</xdr:row>
      <xdr:rowOff>162378</xdr:rowOff>
    </xdr:from>
    <xdr:to>
      <xdr:col>4</xdr:col>
      <xdr:colOff>346075</xdr:colOff>
      <xdr:row>60</xdr:row>
      <xdr:rowOff>34472</xdr:rowOff>
    </xdr:to>
    <xdr:cxnSp macro="">
      <xdr:nvCxnSpPr>
        <xdr:cNvPr id="196" name="直線コネクタ 195">
          <a:extLst>
            <a:ext uri="{FF2B5EF4-FFF2-40B4-BE49-F238E27FC236}">
              <a16:creationId xmlns:a16="http://schemas.microsoft.com/office/drawing/2014/main" id="{CB7608F7-C89D-4970-AF8E-C77AB4B1A8F1}"/>
            </a:ext>
          </a:extLst>
        </xdr:cNvPr>
        <xdr:cNvCxnSpPr/>
      </xdr:nvCxnSpPr>
      <xdr:spPr>
        <a:xfrm>
          <a:off x="2209800" y="10277928"/>
          <a:ext cx="889000" cy="43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a:extLst>
            <a:ext uri="{FF2B5EF4-FFF2-40B4-BE49-F238E27FC236}">
              <a16:creationId xmlns:a16="http://schemas.microsoft.com/office/drawing/2014/main" id="{F7E08D44-70EE-4DBF-8AFF-EE306A8BA168}"/>
            </a:ext>
          </a:extLst>
        </xdr:cNvPr>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54</xdr:row>
      <xdr:rowOff>8362</xdr:rowOff>
    </xdr:from>
    <xdr:ext cx="762000" cy="259045"/>
    <xdr:sp macro="" textlink="">
      <xdr:nvSpPr>
        <xdr:cNvPr id="198" name="テキスト ボックス 197">
          <a:extLst>
            <a:ext uri="{FF2B5EF4-FFF2-40B4-BE49-F238E27FC236}">
              <a16:creationId xmlns:a16="http://schemas.microsoft.com/office/drawing/2014/main" id="{4354DB6C-257F-4459-BBFA-707CCE8EA2FB}"/>
            </a:ext>
          </a:extLst>
        </xdr:cNvPr>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59</xdr:row>
      <xdr:rowOff>53522</xdr:rowOff>
    </xdr:from>
    <xdr:to>
      <xdr:col>3</xdr:col>
      <xdr:colOff>142875</xdr:colOff>
      <xdr:row>59</xdr:row>
      <xdr:rowOff>162378</xdr:rowOff>
    </xdr:to>
    <xdr:cxnSp macro="">
      <xdr:nvCxnSpPr>
        <xdr:cNvPr id="199" name="直線コネクタ 198">
          <a:extLst>
            <a:ext uri="{FF2B5EF4-FFF2-40B4-BE49-F238E27FC236}">
              <a16:creationId xmlns:a16="http://schemas.microsoft.com/office/drawing/2014/main" id="{56AD24C2-6DE5-4322-9440-9D523D2D026F}"/>
            </a:ext>
          </a:extLst>
        </xdr:cNvPr>
        <xdr:cNvCxnSpPr/>
      </xdr:nvCxnSpPr>
      <xdr:spPr>
        <a:xfrm>
          <a:off x="1320800" y="10169072"/>
          <a:ext cx="889000" cy="108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a:extLst>
            <a:ext uri="{FF2B5EF4-FFF2-40B4-BE49-F238E27FC236}">
              <a16:creationId xmlns:a16="http://schemas.microsoft.com/office/drawing/2014/main" id="{017C683C-D60C-470E-B057-0C0B2F4DDA25}"/>
            </a:ext>
          </a:extLst>
        </xdr:cNvPr>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53</xdr:row>
      <xdr:rowOff>125384</xdr:rowOff>
    </xdr:from>
    <xdr:ext cx="762000" cy="259045"/>
    <xdr:sp macro="" textlink="">
      <xdr:nvSpPr>
        <xdr:cNvPr id="201" name="テキスト ボックス 200">
          <a:extLst>
            <a:ext uri="{FF2B5EF4-FFF2-40B4-BE49-F238E27FC236}">
              <a16:creationId xmlns:a16="http://schemas.microsoft.com/office/drawing/2014/main" id="{37F55B8D-9951-40C0-BF46-77616862938F}"/>
            </a:ext>
          </a:extLst>
        </xdr:cNvPr>
        <xdr:cNvSpPr txBox="1"/>
      </xdr:nvSpPr>
      <xdr:spPr>
        <a:xfrm>
          <a:off x="1828800" y="921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a:extLst>
            <a:ext uri="{FF2B5EF4-FFF2-40B4-BE49-F238E27FC236}">
              <a16:creationId xmlns:a16="http://schemas.microsoft.com/office/drawing/2014/main" id="{12B36037-5036-49CC-9430-55A26390FE63}"/>
            </a:ext>
          </a:extLst>
        </xdr:cNvPr>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53</xdr:row>
      <xdr:rowOff>136270</xdr:rowOff>
    </xdr:from>
    <xdr:ext cx="762000" cy="259045"/>
    <xdr:sp macro="" textlink="">
      <xdr:nvSpPr>
        <xdr:cNvPr id="203" name="テキスト ボックス 202">
          <a:extLst>
            <a:ext uri="{FF2B5EF4-FFF2-40B4-BE49-F238E27FC236}">
              <a16:creationId xmlns:a16="http://schemas.microsoft.com/office/drawing/2014/main" id="{BCFFE645-28E2-442B-8837-6BC6A9A20B61}"/>
            </a:ext>
          </a:extLst>
        </xdr:cNvPr>
        <xdr:cNvSpPr txBox="1"/>
      </xdr:nvSpPr>
      <xdr:spPr>
        <a:xfrm>
          <a:off x="939800" y="922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D6FDAD43-F52A-40BD-B664-04EFF7714026}"/>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32F736A4-73ED-4C54-ABA5-F99208B72A5E}"/>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B02A86ED-D102-4D62-90C1-E5BDA26DEF12}"/>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8357694C-CC8F-4D91-8464-CCD43D5BD7EE}"/>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73A56577-4A10-46A8-8D80-A8CE88B51216}"/>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59</xdr:row>
      <xdr:rowOff>155122</xdr:rowOff>
    </xdr:from>
    <xdr:to>
      <xdr:col>7</xdr:col>
      <xdr:colOff>66675</xdr:colOff>
      <xdr:row>60</xdr:row>
      <xdr:rowOff>85272</xdr:rowOff>
    </xdr:to>
    <xdr:sp macro="" textlink="">
      <xdr:nvSpPr>
        <xdr:cNvPr id="209" name="円/楕円 208">
          <a:extLst>
            <a:ext uri="{FF2B5EF4-FFF2-40B4-BE49-F238E27FC236}">
              <a16:creationId xmlns:a16="http://schemas.microsoft.com/office/drawing/2014/main" id="{F1B150D6-6321-45F3-A1B4-EBB9D2257CF5}"/>
            </a:ext>
          </a:extLst>
        </xdr:cNvPr>
        <xdr:cNvSpPr/>
      </xdr:nvSpPr>
      <xdr:spPr>
        <a:xfrm>
          <a:off x="4775200" y="1027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59</xdr:row>
      <xdr:rowOff>63699</xdr:rowOff>
    </xdr:from>
    <xdr:ext cx="762000" cy="259045"/>
    <xdr:sp macro="" textlink="">
      <xdr:nvSpPr>
        <xdr:cNvPr id="210" name="扶助費該当値テキスト">
          <a:extLst>
            <a:ext uri="{FF2B5EF4-FFF2-40B4-BE49-F238E27FC236}">
              <a16:creationId xmlns:a16="http://schemas.microsoft.com/office/drawing/2014/main" id="{CBB99C5F-95B9-46AC-9DAA-AEC2A2BFAAE4}"/>
            </a:ext>
          </a:extLst>
        </xdr:cNvPr>
        <xdr:cNvSpPr txBox="1"/>
      </xdr:nvSpPr>
      <xdr:spPr>
        <a:xfrm>
          <a:off x="4914900" y="1017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155122</xdr:rowOff>
    </xdr:from>
    <xdr:to>
      <xdr:col>5</xdr:col>
      <xdr:colOff>600075</xdr:colOff>
      <xdr:row>60</xdr:row>
      <xdr:rowOff>85272</xdr:rowOff>
    </xdr:to>
    <xdr:sp macro="" textlink="">
      <xdr:nvSpPr>
        <xdr:cNvPr id="211" name="円/楕円 210">
          <a:extLst>
            <a:ext uri="{FF2B5EF4-FFF2-40B4-BE49-F238E27FC236}">
              <a16:creationId xmlns:a16="http://schemas.microsoft.com/office/drawing/2014/main" id="{4CDC89C3-9BEC-4552-B587-A18973AA5780}"/>
            </a:ext>
          </a:extLst>
        </xdr:cNvPr>
        <xdr:cNvSpPr/>
      </xdr:nvSpPr>
      <xdr:spPr>
        <a:xfrm>
          <a:off x="3937000" y="1027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60</xdr:row>
      <xdr:rowOff>70049</xdr:rowOff>
    </xdr:from>
    <xdr:ext cx="736600" cy="259045"/>
    <xdr:sp macro="" textlink="">
      <xdr:nvSpPr>
        <xdr:cNvPr id="212" name="テキスト ボックス 211">
          <a:extLst>
            <a:ext uri="{FF2B5EF4-FFF2-40B4-BE49-F238E27FC236}">
              <a16:creationId xmlns:a16="http://schemas.microsoft.com/office/drawing/2014/main" id="{6046AFB7-6AFF-4C50-B2C3-787E740188D5}"/>
            </a:ext>
          </a:extLst>
        </xdr:cNvPr>
        <xdr:cNvSpPr txBox="1"/>
      </xdr:nvSpPr>
      <xdr:spPr>
        <a:xfrm>
          <a:off x="3606800" y="10357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4</xdr:col>
      <xdr:colOff>295275</xdr:colOff>
      <xdr:row>59</xdr:row>
      <xdr:rowOff>155122</xdr:rowOff>
    </xdr:from>
    <xdr:to>
      <xdr:col>4</xdr:col>
      <xdr:colOff>396875</xdr:colOff>
      <xdr:row>60</xdr:row>
      <xdr:rowOff>85272</xdr:rowOff>
    </xdr:to>
    <xdr:sp macro="" textlink="">
      <xdr:nvSpPr>
        <xdr:cNvPr id="213" name="円/楕円 212">
          <a:extLst>
            <a:ext uri="{FF2B5EF4-FFF2-40B4-BE49-F238E27FC236}">
              <a16:creationId xmlns:a16="http://schemas.microsoft.com/office/drawing/2014/main" id="{683945CC-4127-41B8-A76B-1C75F8852222}"/>
            </a:ext>
          </a:extLst>
        </xdr:cNvPr>
        <xdr:cNvSpPr/>
      </xdr:nvSpPr>
      <xdr:spPr>
        <a:xfrm>
          <a:off x="3048000" y="1027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60</xdr:row>
      <xdr:rowOff>70049</xdr:rowOff>
    </xdr:from>
    <xdr:ext cx="762000" cy="259045"/>
    <xdr:sp macro="" textlink="">
      <xdr:nvSpPr>
        <xdr:cNvPr id="214" name="テキスト ボックス 213">
          <a:extLst>
            <a:ext uri="{FF2B5EF4-FFF2-40B4-BE49-F238E27FC236}">
              <a16:creationId xmlns:a16="http://schemas.microsoft.com/office/drawing/2014/main" id="{4AD733FE-9B8D-46D3-A180-9038D7DADB9A}"/>
            </a:ext>
          </a:extLst>
        </xdr:cNvPr>
        <xdr:cNvSpPr txBox="1"/>
      </xdr:nvSpPr>
      <xdr:spPr>
        <a:xfrm>
          <a:off x="2717800" y="1035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3</xdr:col>
      <xdr:colOff>92075</xdr:colOff>
      <xdr:row>59</xdr:row>
      <xdr:rowOff>111578</xdr:rowOff>
    </xdr:from>
    <xdr:to>
      <xdr:col>3</xdr:col>
      <xdr:colOff>193675</xdr:colOff>
      <xdr:row>60</xdr:row>
      <xdr:rowOff>41728</xdr:rowOff>
    </xdr:to>
    <xdr:sp macro="" textlink="">
      <xdr:nvSpPr>
        <xdr:cNvPr id="215" name="円/楕円 214">
          <a:extLst>
            <a:ext uri="{FF2B5EF4-FFF2-40B4-BE49-F238E27FC236}">
              <a16:creationId xmlns:a16="http://schemas.microsoft.com/office/drawing/2014/main" id="{0942592C-82DB-4A42-8861-516F17E03B30}"/>
            </a:ext>
          </a:extLst>
        </xdr:cNvPr>
        <xdr:cNvSpPr/>
      </xdr:nvSpPr>
      <xdr:spPr>
        <a:xfrm>
          <a:off x="2159000" y="1022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60</xdr:row>
      <xdr:rowOff>26505</xdr:rowOff>
    </xdr:from>
    <xdr:ext cx="762000" cy="259045"/>
    <xdr:sp macro="" textlink="">
      <xdr:nvSpPr>
        <xdr:cNvPr id="216" name="テキスト ボックス 215">
          <a:extLst>
            <a:ext uri="{FF2B5EF4-FFF2-40B4-BE49-F238E27FC236}">
              <a16:creationId xmlns:a16="http://schemas.microsoft.com/office/drawing/2014/main" id="{550E2AFF-D7EA-4A5B-9AC6-5A5D31F51263}"/>
            </a:ext>
          </a:extLst>
        </xdr:cNvPr>
        <xdr:cNvSpPr txBox="1"/>
      </xdr:nvSpPr>
      <xdr:spPr>
        <a:xfrm>
          <a:off x="1828800" y="1031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574675</xdr:colOff>
      <xdr:row>59</xdr:row>
      <xdr:rowOff>2722</xdr:rowOff>
    </xdr:from>
    <xdr:to>
      <xdr:col>1</xdr:col>
      <xdr:colOff>676275</xdr:colOff>
      <xdr:row>59</xdr:row>
      <xdr:rowOff>104322</xdr:rowOff>
    </xdr:to>
    <xdr:sp macro="" textlink="">
      <xdr:nvSpPr>
        <xdr:cNvPr id="217" name="円/楕円 216">
          <a:extLst>
            <a:ext uri="{FF2B5EF4-FFF2-40B4-BE49-F238E27FC236}">
              <a16:creationId xmlns:a16="http://schemas.microsoft.com/office/drawing/2014/main" id="{8E90ACA1-594E-4D00-B1CA-A66B984865F2}"/>
            </a:ext>
          </a:extLst>
        </xdr:cNvPr>
        <xdr:cNvSpPr/>
      </xdr:nvSpPr>
      <xdr:spPr>
        <a:xfrm>
          <a:off x="1270000" y="1011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59</xdr:row>
      <xdr:rowOff>89099</xdr:rowOff>
    </xdr:from>
    <xdr:ext cx="762000" cy="259045"/>
    <xdr:sp macro="" textlink="">
      <xdr:nvSpPr>
        <xdr:cNvPr id="218" name="テキスト ボックス 217">
          <a:extLst>
            <a:ext uri="{FF2B5EF4-FFF2-40B4-BE49-F238E27FC236}">
              <a16:creationId xmlns:a16="http://schemas.microsoft.com/office/drawing/2014/main" id="{DA14C5D5-E1B5-4E8D-9B16-8434BC7FCCD5}"/>
            </a:ext>
          </a:extLst>
        </xdr:cNvPr>
        <xdr:cNvSpPr txBox="1"/>
      </xdr:nvSpPr>
      <xdr:spPr>
        <a:xfrm>
          <a:off x="939800" y="1020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a:extLst>
            <a:ext uri="{FF2B5EF4-FFF2-40B4-BE49-F238E27FC236}">
              <a16:creationId xmlns:a16="http://schemas.microsoft.com/office/drawing/2014/main" id="{F8599305-3716-4478-A0DA-7BC34F8666F9}"/>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a:extLst>
            <a:ext uri="{FF2B5EF4-FFF2-40B4-BE49-F238E27FC236}">
              <a16:creationId xmlns:a16="http://schemas.microsoft.com/office/drawing/2014/main" id="{DE59A9DC-FC32-4511-97C3-E13559C47DEC}"/>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a:extLst>
            <a:ext uri="{FF2B5EF4-FFF2-40B4-BE49-F238E27FC236}">
              <a16:creationId xmlns:a16="http://schemas.microsoft.com/office/drawing/2014/main" id="{F4349BC4-9B53-4AC6-AB39-BA2FC3EC15B6}"/>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a:extLst>
            <a:ext uri="{FF2B5EF4-FFF2-40B4-BE49-F238E27FC236}">
              <a16:creationId xmlns:a16="http://schemas.microsoft.com/office/drawing/2014/main" id="{077C1C2D-8725-41F6-A2DC-DD3DA7024976}"/>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a:extLst>
            <a:ext uri="{FF2B5EF4-FFF2-40B4-BE49-F238E27FC236}">
              <a16:creationId xmlns:a16="http://schemas.microsoft.com/office/drawing/2014/main" id="{243A172C-A9BC-444E-B69D-0A511327EA71}"/>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a:extLst>
            <a:ext uri="{FF2B5EF4-FFF2-40B4-BE49-F238E27FC236}">
              <a16:creationId xmlns:a16="http://schemas.microsoft.com/office/drawing/2014/main" id="{05599242-B45C-4DFF-8574-95E91D26890E}"/>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a:extLst>
            <a:ext uri="{FF2B5EF4-FFF2-40B4-BE49-F238E27FC236}">
              <a16:creationId xmlns:a16="http://schemas.microsoft.com/office/drawing/2014/main" id="{0394404C-5667-4AD5-A7D0-8156A7D73174}"/>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a:extLst>
            <a:ext uri="{FF2B5EF4-FFF2-40B4-BE49-F238E27FC236}">
              <a16:creationId xmlns:a16="http://schemas.microsoft.com/office/drawing/2014/main" id="{001A05D0-86BF-46B7-8C0D-01D05E90B3BE}"/>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a:extLst>
            <a:ext uri="{FF2B5EF4-FFF2-40B4-BE49-F238E27FC236}">
              <a16:creationId xmlns:a16="http://schemas.microsoft.com/office/drawing/2014/main" id="{8AF59214-2DC1-4929-A64D-EE17727399D7}"/>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a:extLst>
            <a:ext uri="{FF2B5EF4-FFF2-40B4-BE49-F238E27FC236}">
              <a16:creationId xmlns:a16="http://schemas.microsoft.com/office/drawing/2014/main" id="{6A79071C-1427-4CE8-A8F3-3103230AE1C6}"/>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a:extLst>
            <a:ext uri="{FF2B5EF4-FFF2-40B4-BE49-F238E27FC236}">
              <a16:creationId xmlns:a16="http://schemas.microsoft.com/office/drawing/2014/main" id="{C1BD65D1-7497-4D6F-91ED-DCD1AE8F4A03}"/>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nSpc>
              <a:spcPts val="1500"/>
            </a:lnSpc>
          </a:pPr>
          <a:r>
            <a:rPr kumimoji="1" lang="ja-JP" altLang="en-US" sz="1300">
              <a:latin typeface="ＭＳ Ｐゴシック"/>
            </a:rPr>
            <a:t>　全国市町村平均、北海道市町村平均及び類似団体平均を下回っている状況にある。その他の要因の一つは、特別会計への繰出金である。今後は、繰出しの必要な会計については、独立採算の原則に立ち、健全経営に努める必要がある。</a:t>
          </a:r>
        </a:p>
      </xdr:txBody>
    </xdr:sp>
    <xdr:clientData/>
  </xdr:twoCellAnchor>
  <xdr:oneCellAnchor>
    <xdr:from>
      <xdr:col>18</xdr:col>
      <xdr:colOff>44450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A7B543F8-A287-457B-858F-B3E0611C6601}"/>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a:extLst>
            <a:ext uri="{FF2B5EF4-FFF2-40B4-BE49-F238E27FC236}">
              <a16:creationId xmlns:a16="http://schemas.microsoft.com/office/drawing/2014/main" id="{367CD5ED-BE0F-4A44-93F6-938E44536379}"/>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E27A74EF-8A2D-4660-84E7-93DDCC73F746}"/>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a:extLst>
            <a:ext uri="{FF2B5EF4-FFF2-40B4-BE49-F238E27FC236}">
              <a16:creationId xmlns:a16="http://schemas.microsoft.com/office/drawing/2014/main" id="{8AE5DF41-1A2E-499D-BF2D-605BA7C8340D}"/>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a:extLst>
            <a:ext uri="{FF2B5EF4-FFF2-40B4-BE49-F238E27FC236}">
              <a16:creationId xmlns:a16="http://schemas.microsoft.com/office/drawing/2014/main" id="{3CCE86A9-E58A-4FFE-966D-30FEE392D028}"/>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a:extLst>
            <a:ext uri="{FF2B5EF4-FFF2-40B4-BE49-F238E27FC236}">
              <a16:creationId xmlns:a16="http://schemas.microsoft.com/office/drawing/2014/main" id="{E7C6328D-E242-427C-A39A-EC27642698F4}"/>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a:extLst>
            <a:ext uri="{FF2B5EF4-FFF2-40B4-BE49-F238E27FC236}">
              <a16:creationId xmlns:a16="http://schemas.microsoft.com/office/drawing/2014/main" id="{0D05EE8B-2F99-4F6B-9B63-766FB12A467D}"/>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a:extLst>
            <a:ext uri="{FF2B5EF4-FFF2-40B4-BE49-F238E27FC236}">
              <a16:creationId xmlns:a16="http://schemas.microsoft.com/office/drawing/2014/main" id="{D04BEC37-78E5-4B5C-9D14-1F2E00396E5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a:extLst>
            <a:ext uri="{FF2B5EF4-FFF2-40B4-BE49-F238E27FC236}">
              <a16:creationId xmlns:a16="http://schemas.microsoft.com/office/drawing/2014/main" id="{FF9C04E7-1DCA-410C-8902-211A736E7FA7}"/>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a:extLst>
            <a:ext uri="{FF2B5EF4-FFF2-40B4-BE49-F238E27FC236}">
              <a16:creationId xmlns:a16="http://schemas.microsoft.com/office/drawing/2014/main" id="{6F37B04E-6E41-42E7-A99B-630331F030D1}"/>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a:extLst>
            <a:ext uri="{FF2B5EF4-FFF2-40B4-BE49-F238E27FC236}">
              <a16:creationId xmlns:a16="http://schemas.microsoft.com/office/drawing/2014/main" id="{9349FB1A-D6A6-4D2A-86E3-17FC17C7279C}"/>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a:extLst>
            <a:ext uri="{FF2B5EF4-FFF2-40B4-BE49-F238E27FC236}">
              <a16:creationId xmlns:a16="http://schemas.microsoft.com/office/drawing/2014/main" id="{F31249CE-2A98-47A5-9743-B5B8A391D93E}"/>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a:extLst>
            <a:ext uri="{FF2B5EF4-FFF2-40B4-BE49-F238E27FC236}">
              <a16:creationId xmlns:a16="http://schemas.microsoft.com/office/drawing/2014/main" id="{DD49C711-3F95-4D3C-91C2-FAE39A34EA18}"/>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a:extLst>
            <a:ext uri="{FF2B5EF4-FFF2-40B4-BE49-F238E27FC236}">
              <a16:creationId xmlns:a16="http://schemas.microsoft.com/office/drawing/2014/main" id="{967A103E-8645-4308-BC37-AA00408F56D7}"/>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9D9241F1-C1CD-439E-A312-F07722ABA5CB}"/>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a:extLst>
            <a:ext uri="{FF2B5EF4-FFF2-40B4-BE49-F238E27FC236}">
              <a16:creationId xmlns:a16="http://schemas.microsoft.com/office/drawing/2014/main" id="{56E06E99-2455-4326-92A6-692509CCAED7}"/>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a:extLst>
            <a:ext uri="{FF2B5EF4-FFF2-40B4-BE49-F238E27FC236}">
              <a16:creationId xmlns:a16="http://schemas.microsoft.com/office/drawing/2014/main" id="{49B8C2C2-02A0-437D-9C6D-9607E27B425B}"/>
            </a:ext>
          </a:extLst>
        </xdr:cNvPr>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a:extLst>
            <a:ext uri="{FF2B5EF4-FFF2-40B4-BE49-F238E27FC236}">
              <a16:creationId xmlns:a16="http://schemas.microsoft.com/office/drawing/2014/main" id="{A06192A1-EBC3-4CB6-850B-C5A8C29CBC8F}"/>
            </a:ext>
          </a:extLst>
        </xdr:cNvPr>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a:extLst>
            <a:ext uri="{FF2B5EF4-FFF2-40B4-BE49-F238E27FC236}">
              <a16:creationId xmlns:a16="http://schemas.microsoft.com/office/drawing/2014/main" id="{442DB4E3-85F5-49A4-AB3E-01B963047102}"/>
            </a:ext>
          </a:extLst>
        </xdr:cNvPr>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a:extLst>
            <a:ext uri="{FF2B5EF4-FFF2-40B4-BE49-F238E27FC236}">
              <a16:creationId xmlns:a16="http://schemas.microsoft.com/office/drawing/2014/main" id="{4C906386-1FC1-4CAB-9CC7-4A712444AEF1}"/>
            </a:ext>
          </a:extLst>
        </xdr:cNvPr>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a:extLst>
            <a:ext uri="{FF2B5EF4-FFF2-40B4-BE49-F238E27FC236}">
              <a16:creationId xmlns:a16="http://schemas.microsoft.com/office/drawing/2014/main" id="{94F06FAE-5407-46F7-8CB0-A27E878DA020}"/>
            </a:ext>
          </a:extLst>
        </xdr:cNvPr>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115570</xdr:rowOff>
    </xdr:from>
    <xdr:to>
      <xdr:col>24</xdr:col>
      <xdr:colOff>31750</xdr:colOff>
      <xdr:row>55</xdr:row>
      <xdr:rowOff>130810</xdr:rowOff>
    </xdr:to>
    <xdr:cxnSp macro="">
      <xdr:nvCxnSpPr>
        <xdr:cNvPr id="251" name="直線コネクタ 250">
          <a:extLst>
            <a:ext uri="{FF2B5EF4-FFF2-40B4-BE49-F238E27FC236}">
              <a16:creationId xmlns:a16="http://schemas.microsoft.com/office/drawing/2014/main" id="{0DC37BFC-88E7-45EA-8664-4224CBE171D1}"/>
            </a:ext>
          </a:extLst>
        </xdr:cNvPr>
        <xdr:cNvCxnSpPr/>
      </xdr:nvCxnSpPr>
      <xdr:spPr>
        <a:xfrm>
          <a:off x="15671800" y="95453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a:extLst>
            <a:ext uri="{FF2B5EF4-FFF2-40B4-BE49-F238E27FC236}">
              <a16:creationId xmlns:a16="http://schemas.microsoft.com/office/drawing/2014/main" id="{F1A6A218-889C-4FCD-A763-A45389EB2FF6}"/>
            </a:ext>
          </a:extLst>
        </xdr:cNvPr>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a:extLst>
            <a:ext uri="{FF2B5EF4-FFF2-40B4-BE49-F238E27FC236}">
              <a16:creationId xmlns:a16="http://schemas.microsoft.com/office/drawing/2014/main" id="{F45A2DC5-E2AE-4EF7-9E43-E0A982CA1AD2}"/>
            </a:ext>
          </a:extLst>
        </xdr:cNvPr>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55</xdr:row>
      <xdr:rowOff>115570</xdr:rowOff>
    </xdr:from>
    <xdr:to>
      <xdr:col>22</xdr:col>
      <xdr:colOff>565150</xdr:colOff>
      <xdr:row>55</xdr:row>
      <xdr:rowOff>115570</xdr:rowOff>
    </xdr:to>
    <xdr:cxnSp macro="">
      <xdr:nvCxnSpPr>
        <xdr:cNvPr id="254" name="直線コネクタ 253">
          <a:extLst>
            <a:ext uri="{FF2B5EF4-FFF2-40B4-BE49-F238E27FC236}">
              <a16:creationId xmlns:a16="http://schemas.microsoft.com/office/drawing/2014/main" id="{40C2E519-2A13-4C1F-838B-A7231101051A}"/>
            </a:ext>
          </a:extLst>
        </xdr:cNvPr>
        <xdr:cNvCxnSpPr/>
      </xdr:nvCxnSpPr>
      <xdr:spPr>
        <a:xfrm>
          <a:off x="14782800" y="95453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a:extLst>
            <a:ext uri="{FF2B5EF4-FFF2-40B4-BE49-F238E27FC236}">
              <a16:creationId xmlns:a16="http://schemas.microsoft.com/office/drawing/2014/main" id="{1502B6C9-DC12-4A12-99C9-432B69B54406}"/>
            </a:ext>
          </a:extLst>
        </xdr:cNvPr>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57</xdr:row>
      <xdr:rowOff>67327</xdr:rowOff>
    </xdr:from>
    <xdr:ext cx="736600" cy="259045"/>
    <xdr:sp macro="" textlink="">
      <xdr:nvSpPr>
        <xdr:cNvPr id="256" name="テキスト ボックス 255">
          <a:extLst>
            <a:ext uri="{FF2B5EF4-FFF2-40B4-BE49-F238E27FC236}">
              <a16:creationId xmlns:a16="http://schemas.microsoft.com/office/drawing/2014/main" id="{EF9D4DF2-6E87-4F3B-8B02-BB67D5ABC6F5}"/>
            </a:ext>
          </a:extLst>
        </xdr:cNvPr>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115570</xdr:rowOff>
    </xdr:from>
    <xdr:to>
      <xdr:col>21</xdr:col>
      <xdr:colOff>361950</xdr:colOff>
      <xdr:row>55</xdr:row>
      <xdr:rowOff>138430</xdr:rowOff>
    </xdr:to>
    <xdr:cxnSp macro="">
      <xdr:nvCxnSpPr>
        <xdr:cNvPr id="257" name="直線コネクタ 256">
          <a:extLst>
            <a:ext uri="{FF2B5EF4-FFF2-40B4-BE49-F238E27FC236}">
              <a16:creationId xmlns:a16="http://schemas.microsoft.com/office/drawing/2014/main" id="{10DBF906-C742-491B-8746-A12AF9F13FA1}"/>
            </a:ext>
          </a:extLst>
        </xdr:cNvPr>
        <xdr:cNvCxnSpPr/>
      </xdr:nvCxnSpPr>
      <xdr:spPr>
        <a:xfrm flipV="1">
          <a:off x="13893800" y="95453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a:extLst>
            <a:ext uri="{FF2B5EF4-FFF2-40B4-BE49-F238E27FC236}">
              <a16:creationId xmlns:a16="http://schemas.microsoft.com/office/drawing/2014/main" id="{3873DEEC-E8AD-4FDD-8822-E4FAA6A76E2F}"/>
            </a:ext>
          </a:extLst>
        </xdr:cNvPr>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57</xdr:row>
      <xdr:rowOff>59707</xdr:rowOff>
    </xdr:from>
    <xdr:ext cx="762000" cy="259045"/>
    <xdr:sp macro="" textlink="">
      <xdr:nvSpPr>
        <xdr:cNvPr id="259" name="テキスト ボックス 258">
          <a:extLst>
            <a:ext uri="{FF2B5EF4-FFF2-40B4-BE49-F238E27FC236}">
              <a16:creationId xmlns:a16="http://schemas.microsoft.com/office/drawing/2014/main" id="{EEBB74BC-5229-4880-A43B-F80F8E13CDB3}"/>
            </a:ext>
          </a:extLst>
        </xdr:cNvPr>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138430</xdr:rowOff>
    </xdr:from>
    <xdr:to>
      <xdr:col>20</xdr:col>
      <xdr:colOff>158750</xdr:colOff>
      <xdr:row>55</xdr:row>
      <xdr:rowOff>153670</xdr:rowOff>
    </xdr:to>
    <xdr:cxnSp macro="">
      <xdr:nvCxnSpPr>
        <xdr:cNvPr id="260" name="直線コネクタ 259">
          <a:extLst>
            <a:ext uri="{FF2B5EF4-FFF2-40B4-BE49-F238E27FC236}">
              <a16:creationId xmlns:a16="http://schemas.microsoft.com/office/drawing/2014/main" id="{DDC7DA8A-F2D7-47C0-9CB0-24A825DC7A2D}"/>
            </a:ext>
          </a:extLst>
        </xdr:cNvPr>
        <xdr:cNvCxnSpPr/>
      </xdr:nvCxnSpPr>
      <xdr:spPr>
        <a:xfrm flipV="1">
          <a:off x="13004800" y="95681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a:extLst>
            <a:ext uri="{FF2B5EF4-FFF2-40B4-BE49-F238E27FC236}">
              <a16:creationId xmlns:a16="http://schemas.microsoft.com/office/drawing/2014/main" id="{C43E8DE2-DE6D-44B7-93B7-8009555279E9}"/>
            </a:ext>
          </a:extLst>
        </xdr:cNvPr>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57</xdr:row>
      <xdr:rowOff>21607</xdr:rowOff>
    </xdr:from>
    <xdr:ext cx="762000" cy="259045"/>
    <xdr:sp macro="" textlink="">
      <xdr:nvSpPr>
        <xdr:cNvPr id="262" name="テキスト ボックス 261">
          <a:extLst>
            <a:ext uri="{FF2B5EF4-FFF2-40B4-BE49-F238E27FC236}">
              <a16:creationId xmlns:a16="http://schemas.microsoft.com/office/drawing/2014/main" id="{C87340C7-9BE2-450A-9704-09931C726DAE}"/>
            </a:ext>
          </a:extLst>
        </xdr:cNvPr>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a:extLst>
            <a:ext uri="{FF2B5EF4-FFF2-40B4-BE49-F238E27FC236}">
              <a16:creationId xmlns:a16="http://schemas.microsoft.com/office/drawing/2014/main" id="{2B15B2CC-C670-4DEE-A37D-A5257C150D20}"/>
            </a:ext>
          </a:extLst>
        </xdr:cNvPr>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56</xdr:row>
      <xdr:rowOff>116857</xdr:rowOff>
    </xdr:from>
    <xdr:ext cx="762000" cy="259045"/>
    <xdr:sp macro="" textlink="">
      <xdr:nvSpPr>
        <xdr:cNvPr id="264" name="テキスト ボックス 263">
          <a:extLst>
            <a:ext uri="{FF2B5EF4-FFF2-40B4-BE49-F238E27FC236}">
              <a16:creationId xmlns:a16="http://schemas.microsoft.com/office/drawing/2014/main" id="{370DFFB0-95F3-40BF-8467-A2A697DCF529}"/>
            </a:ext>
          </a:extLst>
        </xdr:cNvPr>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912181A0-0B4F-4C34-A633-7FDF19110E06}"/>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CF1279E0-C9FE-4B4C-A35E-51DEF2689873}"/>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C46E3DE6-A986-4967-BB9B-AB355ADE1212}"/>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E040A5BF-3538-4500-9E01-F00470CCB43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CB64C008-74C8-4A5B-8405-DC741FDAF798}"/>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80010</xdr:rowOff>
    </xdr:from>
    <xdr:to>
      <xdr:col>24</xdr:col>
      <xdr:colOff>82550</xdr:colOff>
      <xdr:row>56</xdr:row>
      <xdr:rowOff>10160</xdr:rowOff>
    </xdr:to>
    <xdr:sp macro="" textlink="">
      <xdr:nvSpPr>
        <xdr:cNvPr id="270" name="円/楕円 269">
          <a:extLst>
            <a:ext uri="{FF2B5EF4-FFF2-40B4-BE49-F238E27FC236}">
              <a16:creationId xmlns:a16="http://schemas.microsoft.com/office/drawing/2014/main" id="{70957545-03B3-44B0-99A0-796A73174559}"/>
            </a:ext>
          </a:extLst>
        </xdr:cNvPr>
        <xdr:cNvSpPr/>
      </xdr:nvSpPr>
      <xdr:spPr>
        <a:xfrm>
          <a:off x="164592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54</xdr:row>
      <xdr:rowOff>96537</xdr:rowOff>
    </xdr:from>
    <xdr:ext cx="762000" cy="259045"/>
    <xdr:sp macro="" textlink="">
      <xdr:nvSpPr>
        <xdr:cNvPr id="271" name="その他該当値テキスト">
          <a:extLst>
            <a:ext uri="{FF2B5EF4-FFF2-40B4-BE49-F238E27FC236}">
              <a16:creationId xmlns:a16="http://schemas.microsoft.com/office/drawing/2014/main" id="{B157F9D2-541A-42E4-923F-43790ACFF64C}"/>
            </a:ext>
          </a:extLst>
        </xdr:cNvPr>
        <xdr:cNvSpPr txBox="1"/>
      </xdr:nvSpPr>
      <xdr:spPr>
        <a:xfrm>
          <a:off x="165989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64770</xdr:rowOff>
    </xdr:from>
    <xdr:to>
      <xdr:col>22</xdr:col>
      <xdr:colOff>615950</xdr:colOff>
      <xdr:row>55</xdr:row>
      <xdr:rowOff>166370</xdr:rowOff>
    </xdr:to>
    <xdr:sp macro="" textlink="">
      <xdr:nvSpPr>
        <xdr:cNvPr id="272" name="円/楕円 271">
          <a:extLst>
            <a:ext uri="{FF2B5EF4-FFF2-40B4-BE49-F238E27FC236}">
              <a16:creationId xmlns:a16="http://schemas.microsoft.com/office/drawing/2014/main" id="{0FB89EFA-8F72-4EAE-8C16-F46E7C3F6266}"/>
            </a:ext>
          </a:extLst>
        </xdr:cNvPr>
        <xdr:cNvSpPr/>
      </xdr:nvSpPr>
      <xdr:spPr>
        <a:xfrm>
          <a:off x="15621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54</xdr:row>
      <xdr:rowOff>5097</xdr:rowOff>
    </xdr:from>
    <xdr:ext cx="736600" cy="259045"/>
    <xdr:sp macro="" textlink="">
      <xdr:nvSpPr>
        <xdr:cNvPr id="273" name="テキスト ボックス 272">
          <a:extLst>
            <a:ext uri="{FF2B5EF4-FFF2-40B4-BE49-F238E27FC236}">
              <a16:creationId xmlns:a16="http://schemas.microsoft.com/office/drawing/2014/main" id="{400E028F-FF7A-4C76-A364-4D05B1C63D61}"/>
            </a:ext>
          </a:extLst>
        </xdr:cNvPr>
        <xdr:cNvSpPr txBox="1"/>
      </xdr:nvSpPr>
      <xdr:spPr>
        <a:xfrm>
          <a:off x="15290800" y="926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64770</xdr:rowOff>
    </xdr:from>
    <xdr:to>
      <xdr:col>21</xdr:col>
      <xdr:colOff>412750</xdr:colOff>
      <xdr:row>55</xdr:row>
      <xdr:rowOff>166370</xdr:rowOff>
    </xdr:to>
    <xdr:sp macro="" textlink="">
      <xdr:nvSpPr>
        <xdr:cNvPr id="274" name="円/楕円 273">
          <a:extLst>
            <a:ext uri="{FF2B5EF4-FFF2-40B4-BE49-F238E27FC236}">
              <a16:creationId xmlns:a16="http://schemas.microsoft.com/office/drawing/2014/main" id="{DF5DC243-6A3E-4409-A445-D0DD97797F54}"/>
            </a:ext>
          </a:extLst>
        </xdr:cNvPr>
        <xdr:cNvSpPr/>
      </xdr:nvSpPr>
      <xdr:spPr>
        <a:xfrm>
          <a:off x="14732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54</xdr:row>
      <xdr:rowOff>5097</xdr:rowOff>
    </xdr:from>
    <xdr:ext cx="762000" cy="259045"/>
    <xdr:sp macro="" textlink="">
      <xdr:nvSpPr>
        <xdr:cNvPr id="275" name="テキスト ボックス 274">
          <a:extLst>
            <a:ext uri="{FF2B5EF4-FFF2-40B4-BE49-F238E27FC236}">
              <a16:creationId xmlns:a16="http://schemas.microsoft.com/office/drawing/2014/main" id="{0DBE49C9-624F-48FD-833C-EB51A4695E6C}"/>
            </a:ext>
          </a:extLst>
        </xdr:cNvPr>
        <xdr:cNvSpPr txBox="1"/>
      </xdr:nvSpPr>
      <xdr:spPr>
        <a:xfrm>
          <a:off x="14401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87630</xdr:rowOff>
    </xdr:from>
    <xdr:to>
      <xdr:col>20</xdr:col>
      <xdr:colOff>209550</xdr:colOff>
      <xdr:row>56</xdr:row>
      <xdr:rowOff>17780</xdr:rowOff>
    </xdr:to>
    <xdr:sp macro="" textlink="">
      <xdr:nvSpPr>
        <xdr:cNvPr id="276" name="円/楕円 275">
          <a:extLst>
            <a:ext uri="{FF2B5EF4-FFF2-40B4-BE49-F238E27FC236}">
              <a16:creationId xmlns:a16="http://schemas.microsoft.com/office/drawing/2014/main" id="{989E9C56-C360-41D2-B039-910C76407474}"/>
            </a:ext>
          </a:extLst>
        </xdr:cNvPr>
        <xdr:cNvSpPr/>
      </xdr:nvSpPr>
      <xdr:spPr>
        <a:xfrm>
          <a:off x="13843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54</xdr:row>
      <xdr:rowOff>27957</xdr:rowOff>
    </xdr:from>
    <xdr:ext cx="762000" cy="259045"/>
    <xdr:sp macro="" textlink="">
      <xdr:nvSpPr>
        <xdr:cNvPr id="277" name="テキスト ボックス 276">
          <a:extLst>
            <a:ext uri="{FF2B5EF4-FFF2-40B4-BE49-F238E27FC236}">
              <a16:creationId xmlns:a16="http://schemas.microsoft.com/office/drawing/2014/main" id="{60B74D39-E501-4BB5-810D-DAE2B0AF944C}"/>
            </a:ext>
          </a:extLst>
        </xdr:cNvPr>
        <xdr:cNvSpPr txBox="1"/>
      </xdr:nvSpPr>
      <xdr:spPr>
        <a:xfrm>
          <a:off x="13512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102870</xdr:rowOff>
    </xdr:from>
    <xdr:to>
      <xdr:col>19</xdr:col>
      <xdr:colOff>6350</xdr:colOff>
      <xdr:row>56</xdr:row>
      <xdr:rowOff>33020</xdr:rowOff>
    </xdr:to>
    <xdr:sp macro="" textlink="">
      <xdr:nvSpPr>
        <xdr:cNvPr id="278" name="円/楕円 277">
          <a:extLst>
            <a:ext uri="{FF2B5EF4-FFF2-40B4-BE49-F238E27FC236}">
              <a16:creationId xmlns:a16="http://schemas.microsoft.com/office/drawing/2014/main" id="{E35D864B-27F4-4152-B83E-1E1F3A43C3F9}"/>
            </a:ext>
          </a:extLst>
        </xdr:cNvPr>
        <xdr:cNvSpPr/>
      </xdr:nvSpPr>
      <xdr:spPr>
        <a:xfrm>
          <a:off x="12954000" y="953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54</xdr:row>
      <xdr:rowOff>43197</xdr:rowOff>
    </xdr:from>
    <xdr:ext cx="762000" cy="259045"/>
    <xdr:sp macro="" textlink="">
      <xdr:nvSpPr>
        <xdr:cNvPr id="279" name="テキスト ボックス 278">
          <a:extLst>
            <a:ext uri="{FF2B5EF4-FFF2-40B4-BE49-F238E27FC236}">
              <a16:creationId xmlns:a16="http://schemas.microsoft.com/office/drawing/2014/main" id="{E3B9C5C2-2E5E-44AC-81AF-971D3393115C}"/>
            </a:ext>
          </a:extLst>
        </xdr:cNvPr>
        <xdr:cNvSpPr txBox="1"/>
      </xdr:nvSpPr>
      <xdr:spPr>
        <a:xfrm>
          <a:off x="12623800" y="930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a:extLst>
            <a:ext uri="{FF2B5EF4-FFF2-40B4-BE49-F238E27FC236}">
              <a16:creationId xmlns:a16="http://schemas.microsoft.com/office/drawing/2014/main" id="{468C1C35-4605-4EEB-8A5F-6CC35209E4C8}"/>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a:extLst>
            <a:ext uri="{FF2B5EF4-FFF2-40B4-BE49-F238E27FC236}">
              <a16:creationId xmlns:a16="http://schemas.microsoft.com/office/drawing/2014/main" id="{5D83F28A-9819-4F4B-9232-CC661E144A37}"/>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a:extLst>
            <a:ext uri="{FF2B5EF4-FFF2-40B4-BE49-F238E27FC236}">
              <a16:creationId xmlns:a16="http://schemas.microsoft.com/office/drawing/2014/main" id="{16A9A4D6-A3ED-410C-A6B7-5E4168B184A6}"/>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a:extLst>
            <a:ext uri="{FF2B5EF4-FFF2-40B4-BE49-F238E27FC236}">
              <a16:creationId xmlns:a16="http://schemas.microsoft.com/office/drawing/2014/main" id="{1C709BC8-E12B-48D9-A44F-80EEBC27A8B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a:extLst>
            <a:ext uri="{FF2B5EF4-FFF2-40B4-BE49-F238E27FC236}">
              <a16:creationId xmlns:a16="http://schemas.microsoft.com/office/drawing/2014/main" id="{586B56FC-DFAD-4A27-97E0-8119955FFE36}"/>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a:extLst>
            <a:ext uri="{FF2B5EF4-FFF2-40B4-BE49-F238E27FC236}">
              <a16:creationId xmlns:a16="http://schemas.microsoft.com/office/drawing/2014/main" id="{64092B01-FDC0-4BC4-817D-4D9CC2E16322}"/>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a:extLst>
            <a:ext uri="{FF2B5EF4-FFF2-40B4-BE49-F238E27FC236}">
              <a16:creationId xmlns:a16="http://schemas.microsoft.com/office/drawing/2014/main" id="{DE9CB119-FFD6-4D94-9A6E-41AC3F1182D4}"/>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a:extLst>
            <a:ext uri="{FF2B5EF4-FFF2-40B4-BE49-F238E27FC236}">
              <a16:creationId xmlns:a16="http://schemas.microsoft.com/office/drawing/2014/main" id="{EE96DBCB-B5D2-4A6B-A557-30B622A75F45}"/>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a:extLst>
            <a:ext uri="{FF2B5EF4-FFF2-40B4-BE49-F238E27FC236}">
              <a16:creationId xmlns:a16="http://schemas.microsoft.com/office/drawing/2014/main" id="{0E5AE78A-9BEC-4EDF-8FBC-B0A0E530244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a:extLst>
            <a:ext uri="{FF2B5EF4-FFF2-40B4-BE49-F238E27FC236}">
              <a16:creationId xmlns:a16="http://schemas.microsoft.com/office/drawing/2014/main" id="{8399267B-1007-45E0-94C6-BE284AF6292D}"/>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a:extLst>
            <a:ext uri="{FF2B5EF4-FFF2-40B4-BE49-F238E27FC236}">
              <a16:creationId xmlns:a16="http://schemas.microsoft.com/office/drawing/2014/main" id="{94025538-F1E9-4165-9725-4EAE65819225}"/>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市町村平均、北海道市町村平均及び類似団体平均を上回っている状況にある。これは、消防や廃棄物処理など一部事務組合に対する負担金が類似団体平均に比べ高いことが要因となっている。今後は、人件費の抑制などによる経費削減を図り、負担金の縮減に努めることが必要である。</a:t>
          </a:r>
        </a:p>
      </xdr:txBody>
    </xdr:sp>
    <xdr:clientData/>
  </xdr:twoCellAnchor>
  <xdr:oneCellAnchor>
    <xdr:from>
      <xdr:col>18</xdr:col>
      <xdr:colOff>44450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4C136E05-0E50-475B-80C6-2FB1821576FA}"/>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a:extLst>
            <a:ext uri="{FF2B5EF4-FFF2-40B4-BE49-F238E27FC236}">
              <a16:creationId xmlns:a16="http://schemas.microsoft.com/office/drawing/2014/main" id="{466DD54F-201E-4FE1-BBC8-762E194D53A1}"/>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A9846B67-5B43-4CCA-8CA3-4B32D30798E5}"/>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a:extLst>
            <a:ext uri="{FF2B5EF4-FFF2-40B4-BE49-F238E27FC236}">
              <a16:creationId xmlns:a16="http://schemas.microsoft.com/office/drawing/2014/main" id="{0148FCAE-0EC5-4231-90F3-EAF995BD8392}"/>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a:extLst>
            <a:ext uri="{FF2B5EF4-FFF2-40B4-BE49-F238E27FC236}">
              <a16:creationId xmlns:a16="http://schemas.microsoft.com/office/drawing/2014/main" id="{FC66EED1-96DC-4496-B40A-55C1FAE2906F}"/>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a:extLst>
            <a:ext uri="{FF2B5EF4-FFF2-40B4-BE49-F238E27FC236}">
              <a16:creationId xmlns:a16="http://schemas.microsoft.com/office/drawing/2014/main" id="{0F5E8564-0E2C-412A-AE77-2C2547750E27}"/>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a:extLst>
            <a:ext uri="{FF2B5EF4-FFF2-40B4-BE49-F238E27FC236}">
              <a16:creationId xmlns:a16="http://schemas.microsoft.com/office/drawing/2014/main" id="{0D1527EB-A519-4A0B-9D3E-C94638FE4F59}"/>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a:extLst>
            <a:ext uri="{FF2B5EF4-FFF2-40B4-BE49-F238E27FC236}">
              <a16:creationId xmlns:a16="http://schemas.microsoft.com/office/drawing/2014/main" id="{061165EF-E32E-4DEA-8EA6-C83ADAD1D4A5}"/>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a:extLst>
            <a:ext uri="{FF2B5EF4-FFF2-40B4-BE49-F238E27FC236}">
              <a16:creationId xmlns:a16="http://schemas.microsoft.com/office/drawing/2014/main" id="{38635AF0-0189-45AC-9BF6-7E055AEA2C77}"/>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a:extLst>
            <a:ext uri="{FF2B5EF4-FFF2-40B4-BE49-F238E27FC236}">
              <a16:creationId xmlns:a16="http://schemas.microsoft.com/office/drawing/2014/main" id="{BADFEDF6-9E5E-4675-B6BA-98B6CAA46F19}"/>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a:extLst>
            <a:ext uri="{FF2B5EF4-FFF2-40B4-BE49-F238E27FC236}">
              <a16:creationId xmlns:a16="http://schemas.microsoft.com/office/drawing/2014/main" id="{BE6E2007-537A-43DC-9523-3A558ED4DAB4}"/>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a:extLst>
            <a:ext uri="{FF2B5EF4-FFF2-40B4-BE49-F238E27FC236}">
              <a16:creationId xmlns:a16="http://schemas.microsoft.com/office/drawing/2014/main" id="{88AEE7C8-54B2-4EF7-A395-FF44DD4F6DEA}"/>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a:extLst>
            <a:ext uri="{FF2B5EF4-FFF2-40B4-BE49-F238E27FC236}">
              <a16:creationId xmlns:a16="http://schemas.microsoft.com/office/drawing/2014/main" id="{A4D1EBD7-F6A1-46C2-B07F-CCFBE3756AD9}"/>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a:extLst>
            <a:ext uri="{FF2B5EF4-FFF2-40B4-BE49-F238E27FC236}">
              <a16:creationId xmlns:a16="http://schemas.microsoft.com/office/drawing/2014/main" id="{63BD8C57-0356-4828-80CD-49E1BF84C131}"/>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a:extLst>
            <a:ext uri="{FF2B5EF4-FFF2-40B4-BE49-F238E27FC236}">
              <a16:creationId xmlns:a16="http://schemas.microsoft.com/office/drawing/2014/main" id="{DDA9A396-6620-46FE-BAA4-18B06DC49138}"/>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a:extLst>
            <a:ext uri="{FF2B5EF4-FFF2-40B4-BE49-F238E27FC236}">
              <a16:creationId xmlns:a16="http://schemas.microsoft.com/office/drawing/2014/main" id="{353A0255-1010-4538-8AB7-682679D03592}"/>
            </a:ext>
          </a:extLst>
        </xdr:cNvPr>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a:extLst>
            <a:ext uri="{FF2B5EF4-FFF2-40B4-BE49-F238E27FC236}">
              <a16:creationId xmlns:a16="http://schemas.microsoft.com/office/drawing/2014/main" id="{C5DFF4CC-2D95-4C98-B783-67AA18443E77}"/>
            </a:ext>
          </a:extLst>
        </xdr:cNvPr>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a:extLst>
            <a:ext uri="{FF2B5EF4-FFF2-40B4-BE49-F238E27FC236}">
              <a16:creationId xmlns:a16="http://schemas.microsoft.com/office/drawing/2014/main" id="{C9D034C0-897A-40AA-87F1-4B163961BB16}"/>
            </a:ext>
          </a:extLst>
        </xdr:cNvPr>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a:extLst>
            <a:ext uri="{FF2B5EF4-FFF2-40B4-BE49-F238E27FC236}">
              <a16:creationId xmlns:a16="http://schemas.microsoft.com/office/drawing/2014/main" id="{7CD617F8-76F1-494C-B2B9-3744CB80322D}"/>
            </a:ext>
          </a:extLst>
        </xdr:cNvPr>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a:extLst>
            <a:ext uri="{FF2B5EF4-FFF2-40B4-BE49-F238E27FC236}">
              <a16:creationId xmlns:a16="http://schemas.microsoft.com/office/drawing/2014/main" id="{E044D9E2-1903-4C26-989A-D0D371A9495F}"/>
            </a:ext>
          </a:extLst>
        </xdr:cNvPr>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81280</xdr:rowOff>
    </xdr:from>
    <xdr:to>
      <xdr:col>24</xdr:col>
      <xdr:colOff>31750</xdr:colOff>
      <xdr:row>36</xdr:row>
      <xdr:rowOff>85090</xdr:rowOff>
    </xdr:to>
    <xdr:cxnSp macro="">
      <xdr:nvCxnSpPr>
        <xdr:cNvPr id="311" name="直線コネクタ 310">
          <a:extLst>
            <a:ext uri="{FF2B5EF4-FFF2-40B4-BE49-F238E27FC236}">
              <a16:creationId xmlns:a16="http://schemas.microsoft.com/office/drawing/2014/main" id="{FCD8F816-4523-4A1D-85BA-568A088B7E32}"/>
            </a:ext>
          </a:extLst>
        </xdr:cNvPr>
        <xdr:cNvCxnSpPr/>
      </xdr:nvCxnSpPr>
      <xdr:spPr>
        <a:xfrm flipV="1">
          <a:off x="15671800" y="625348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a:extLst>
            <a:ext uri="{FF2B5EF4-FFF2-40B4-BE49-F238E27FC236}">
              <a16:creationId xmlns:a16="http://schemas.microsoft.com/office/drawing/2014/main" id="{F6E3C19E-ED4C-4C1E-B089-993277893F97}"/>
            </a:ext>
          </a:extLst>
        </xdr:cNvPr>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a:extLst>
            <a:ext uri="{FF2B5EF4-FFF2-40B4-BE49-F238E27FC236}">
              <a16:creationId xmlns:a16="http://schemas.microsoft.com/office/drawing/2014/main" id="{E4FC48FD-48A0-4A8D-A581-F7A28315E1E5}"/>
            </a:ext>
          </a:extLst>
        </xdr:cNvPr>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36</xdr:row>
      <xdr:rowOff>73660</xdr:rowOff>
    </xdr:from>
    <xdr:to>
      <xdr:col>22</xdr:col>
      <xdr:colOff>565150</xdr:colOff>
      <xdr:row>36</xdr:row>
      <xdr:rowOff>85090</xdr:rowOff>
    </xdr:to>
    <xdr:cxnSp macro="">
      <xdr:nvCxnSpPr>
        <xdr:cNvPr id="314" name="直線コネクタ 313">
          <a:extLst>
            <a:ext uri="{FF2B5EF4-FFF2-40B4-BE49-F238E27FC236}">
              <a16:creationId xmlns:a16="http://schemas.microsoft.com/office/drawing/2014/main" id="{991B372E-2B95-4361-A136-62BC0DA626AF}"/>
            </a:ext>
          </a:extLst>
        </xdr:cNvPr>
        <xdr:cNvCxnSpPr/>
      </xdr:nvCxnSpPr>
      <xdr:spPr>
        <a:xfrm>
          <a:off x="14782800" y="624586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a:extLst>
            <a:ext uri="{FF2B5EF4-FFF2-40B4-BE49-F238E27FC236}">
              <a16:creationId xmlns:a16="http://schemas.microsoft.com/office/drawing/2014/main" id="{B75D1E1E-A20E-4D21-99E9-B4B2437163D4}"/>
            </a:ext>
          </a:extLst>
        </xdr:cNvPr>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33</xdr:row>
      <xdr:rowOff>123207</xdr:rowOff>
    </xdr:from>
    <xdr:ext cx="736600" cy="259045"/>
    <xdr:sp macro="" textlink="">
      <xdr:nvSpPr>
        <xdr:cNvPr id="316" name="テキスト ボックス 315">
          <a:extLst>
            <a:ext uri="{FF2B5EF4-FFF2-40B4-BE49-F238E27FC236}">
              <a16:creationId xmlns:a16="http://schemas.microsoft.com/office/drawing/2014/main" id="{2F2B3141-1B2A-40B6-85F4-F06A28CC3639}"/>
            </a:ext>
          </a:extLst>
        </xdr:cNvPr>
        <xdr:cNvSpPr txBox="1"/>
      </xdr:nvSpPr>
      <xdr:spPr>
        <a:xfrm>
          <a:off x="15290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46990</xdr:rowOff>
    </xdr:from>
    <xdr:to>
      <xdr:col>21</xdr:col>
      <xdr:colOff>361950</xdr:colOff>
      <xdr:row>36</xdr:row>
      <xdr:rowOff>73660</xdr:rowOff>
    </xdr:to>
    <xdr:cxnSp macro="">
      <xdr:nvCxnSpPr>
        <xdr:cNvPr id="317" name="直線コネクタ 316">
          <a:extLst>
            <a:ext uri="{FF2B5EF4-FFF2-40B4-BE49-F238E27FC236}">
              <a16:creationId xmlns:a16="http://schemas.microsoft.com/office/drawing/2014/main" id="{02B97FD9-7373-49BC-84F3-F399CEACC0A6}"/>
            </a:ext>
          </a:extLst>
        </xdr:cNvPr>
        <xdr:cNvCxnSpPr/>
      </xdr:nvCxnSpPr>
      <xdr:spPr>
        <a:xfrm>
          <a:off x="13893800" y="621919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a:extLst>
            <a:ext uri="{FF2B5EF4-FFF2-40B4-BE49-F238E27FC236}">
              <a16:creationId xmlns:a16="http://schemas.microsoft.com/office/drawing/2014/main" id="{1C9DD4CA-ED0D-4F98-857D-0D16B86A8E17}"/>
            </a:ext>
          </a:extLst>
        </xdr:cNvPr>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33</xdr:row>
      <xdr:rowOff>127017</xdr:rowOff>
    </xdr:from>
    <xdr:ext cx="762000" cy="259045"/>
    <xdr:sp macro="" textlink="">
      <xdr:nvSpPr>
        <xdr:cNvPr id="319" name="テキスト ボックス 318">
          <a:extLst>
            <a:ext uri="{FF2B5EF4-FFF2-40B4-BE49-F238E27FC236}">
              <a16:creationId xmlns:a16="http://schemas.microsoft.com/office/drawing/2014/main" id="{120F5F41-C10D-4255-ACBC-2F47ECF8D42A}"/>
            </a:ext>
          </a:extLst>
        </xdr:cNvPr>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46990</xdr:rowOff>
    </xdr:from>
    <xdr:to>
      <xdr:col>20</xdr:col>
      <xdr:colOff>158750</xdr:colOff>
      <xdr:row>36</xdr:row>
      <xdr:rowOff>46990</xdr:rowOff>
    </xdr:to>
    <xdr:cxnSp macro="">
      <xdr:nvCxnSpPr>
        <xdr:cNvPr id="320" name="直線コネクタ 319">
          <a:extLst>
            <a:ext uri="{FF2B5EF4-FFF2-40B4-BE49-F238E27FC236}">
              <a16:creationId xmlns:a16="http://schemas.microsoft.com/office/drawing/2014/main" id="{95CB97A9-278A-45F1-9A4E-AF4F89CBC2CE}"/>
            </a:ext>
          </a:extLst>
        </xdr:cNvPr>
        <xdr:cNvCxnSpPr/>
      </xdr:nvCxnSpPr>
      <xdr:spPr>
        <a:xfrm>
          <a:off x="13004800" y="62191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a:extLst>
            <a:ext uri="{FF2B5EF4-FFF2-40B4-BE49-F238E27FC236}">
              <a16:creationId xmlns:a16="http://schemas.microsoft.com/office/drawing/2014/main" id="{BD9F84C1-35EF-49BA-9C7C-524B22B3156C}"/>
            </a:ext>
          </a:extLst>
        </xdr:cNvPr>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33</xdr:row>
      <xdr:rowOff>127017</xdr:rowOff>
    </xdr:from>
    <xdr:ext cx="762000" cy="259045"/>
    <xdr:sp macro="" textlink="">
      <xdr:nvSpPr>
        <xdr:cNvPr id="322" name="テキスト ボックス 321">
          <a:extLst>
            <a:ext uri="{FF2B5EF4-FFF2-40B4-BE49-F238E27FC236}">
              <a16:creationId xmlns:a16="http://schemas.microsoft.com/office/drawing/2014/main" id="{264ADAA0-8450-42A2-81B1-9D8FB7EB6EB1}"/>
            </a:ext>
          </a:extLst>
        </xdr:cNvPr>
        <xdr:cNvSpPr txBox="1"/>
      </xdr:nvSpPr>
      <xdr:spPr>
        <a:xfrm>
          <a:off x="13512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a:extLst>
            <a:ext uri="{FF2B5EF4-FFF2-40B4-BE49-F238E27FC236}">
              <a16:creationId xmlns:a16="http://schemas.microsoft.com/office/drawing/2014/main" id="{1FDAE0EE-9AA2-4BBC-8A3F-78EA4079998C}"/>
            </a:ext>
          </a:extLst>
        </xdr:cNvPr>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33</xdr:row>
      <xdr:rowOff>127017</xdr:rowOff>
    </xdr:from>
    <xdr:ext cx="762000" cy="259045"/>
    <xdr:sp macro="" textlink="">
      <xdr:nvSpPr>
        <xdr:cNvPr id="324" name="テキスト ボックス 323">
          <a:extLst>
            <a:ext uri="{FF2B5EF4-FFF2-40B4-BE49-F238E27FC236}">
              <a16:creationId xmlns:a16="http://schemas.microsoft.com/office/drawing/2014/main" id="{04862E54-60F6-46DA-A61E-E566E5A4E2B7}"/>
            </a:ext>
          </a:extLst>
        </xdr:cNvPr>
        <xdr:cNvSpPr txBox="1"/>
      </xdr:nvSpPr>
      <xdr:spPr>
        <a:xfrm>
          <a:off x="12623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D9C314EC-FCA0-4F99-87D1-DD49383AC299}"/>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ABD4C74A-DEB5-4466-880F-D5A55C05DA4E}"/>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5165485E-CD5F-4020-BA50-63411B487BAE}"/>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DCAC73D5-E16B-4EAC-B080-904695FC98FD}"/>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EE5A9AAB-8F87-4FBD-B662-EB9766B63597}"/>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30" name="円/楕円 329">
          <a:extLst>
            <a:ext uri="{FF2B5EF4-FFF2-40B4-BE49-F238E27FC236}">
              <a16:creationId xmlns:a16="http://schemas.microsoft.com/office/drawing/2014/main" id="{295A1538-F2FC-4C17-A4EB-FF868CEAFF6C}"/>
            </a:ext>
          </a:extLst>
        </xdr:cNvPr>
        <xdr:cNvSpPr/>
      </xdr:nvSpPr>
      <xdr:spPr>
        <a:xfrm>
          <a:off x="164592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36</xdr:row>
      <xdr:rowOff>2557</xdr:rowOff>
    </xdr:from>
    <xdr:ext cx="762000" cy="259045"/>
    <xdr:sp macro="" textlink="">
      <xdr:nvSpPr>
        <xdr:cNvPr id="331" name="補助費等該当値テキスト">
          <a:extLst>
            <a:ext uri="{FF2B5EF4-FFF2-40B4-BE49-F238E27FC236}">
              <a16:creationId xmlns:a16="http://schemas.microsoft.com/office/drawing/2014/main" id="{CD1414BC-150B-4010-9D72-D124A0A40C3F}"/>
            </a:ext>
          </a:extLst>
        </xdr:cNvPr>
        <xdr:cNvSpPr txBox="1"/>
      </xdr:nvSpPr>
      <xdr:spPr>
        <a:xfrm>
          <a:off x="16598900" y="617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34290</xdr:rowOff>
    </xdr:from>
    <xdr:to>
      <xdr:col>22</xdr:col>
      <xdr:colOff>615950</xdr:colOff>
      <xdr:row>36</xdr:row>
      <xdr:rowOff>135890</xdr:rowOff>
    </xdr:to>
    <xdr:sp macro="" textlink="">
      <xdr:nvSpPr>
        <xdr:cNvPr id="332" name="円/楕円 331">
          <a:extLst>
            <a:ext uri="{FF2B5EF4-FFF2-40B4-BE49-F238E27FC236}">
              <a16:creationId xmlns:a16="http://schemas.microsoft.com/office/drawing/2014/main" id="{C1752850-A563-4550-A6C1-68687DFA966A}"/>
            </a:ext>
          </a:extLst>
        </xdr:cNvPr>
        <xdr:cNvSpPr/>
      </xdr:nvSpPr>
      <xdr:spPr>
        <a:xfrm>
          <a:off x="15621000" y="620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36</xdr:row>
      <xdr:rowOff>120667</xdr:rowOff>
    </xdr:from>
    <xdr:ext cx="736600" cy="259045"/>
    <xdr:sp macro="" textlink="">
      <xdr:nvSpPr>
        <xdr:cNvPr id="333" name="テキスト ボックス 332">
          <a:extLst>
            <a:ext uri="{FF2B5EF4-FFF2-40B4-BE49-F238E27FC236}">
              <a16:creationId xmlns:a16="http://schemas.microsoft.com/office/drawing/2014/main" id="{D815B93B-4AC8-4095-915B-6E6CA5EC3B7F}"/>
            </a:ext>
          </a:extLst>
        </xdr:cNvPr>
        <xdr:cNvSpPr txBox="1"/>
      </xdr:nvSpPr>
      <xdr:spPr>
        <a:xfrm>
          <a:off x="15290800" y="6292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22860</xdr:rowOff>
    </xdr:from>
    <xdr:to>
      <xdr:col>21</xdr:col>
      <xdr:colOff>412750</xdr:colOff>
      <xdr:row>36</xdr:row>
      <xdr:rowOff>124460</xdr:rowOff>
    </xdr:to>
    <xdr:sp macro="" textlink="">
      <xdr:nvSpPr>
        <xdr:cNvPr id="334" name="円/楕円 333">
          <a:extLst>
            <a:ext uri="{FF2B5EF4-FFF2-40B4-BE49-F238E27FC236}">
              <a16:creationId xmlns:a16="http://schemas.microsoft.com/office/drawing/2014/main" id="{008B73EB-33E6-4B94-9822-0238EF8F35F7}"/>
            </a:ext>
          </a:extLst>
        </xdr:cNvPr>
        <xdr:cNvSpPr/>
      </xdr:nvSpPr>
      <xdr:spPr>
        <a:xfrm>
          <a:off x="147320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36</xdr:row>
      <xdr:rowOff>109237</xdr:rowOff>
    </xdr:from>
    <xdr:ext cx="762000" cy="259045"/>
    <xdr:sp macro="" textlink="">
      <xdr:nvSpPr>
        <xdr:cNvPr id="335" name="テキスト ボックス 334">
          <a:extLst>
            <a:ext uri="{FF2B5EF4-FFF2-40B4-BE49-F238E27FC236}">
              <a16:creationId xmlns:a16="http://schemas.microsoft.com/office/drawing/2014/main" id="{0B4C6245-C6CB-4830-A326-5A6B252DD88D}"/>
            </a:ext>
          </a:extLst>
        </xdr:cNvPr>
        <xdr:cNvSpPr txBox="1"/>
      </xdr:nvSpPr>
      <xdr:spPr>
        <a:xfrm>
          <a:off x="14401800" y="628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167640</xdr:rowOff>
    </xdr:from>
    <xdr:to>
      <xdr:col>20</xdr:col>
      <xdr:colOff>209550</xdr:colOff>
      <xdr:row>36</xdr:row>
      <xdr:rowOff>97790</xdr:rowOff>
    </xdr:to>
    <xdr:sp macro="" textlink="">
      <xdr:nvSpPr>
        <xdr:cNvPr id="336" name="円/楕円 335">
          <a:extLst>
            <a:ext uri="{FF2B5EF4-FFF2-40B4-BE49-F238E27FC236}">
              <a16:creationId xmlns:a16="http://schemas.microsoft.com/office/drawing/2014/main" id="{A15A0A2C-1746-4A5A-9454-F568B964FCA3}"/>
            </a:ext>
          </a:extLst>
        </xdr:cNvPr>
        <xdr:cNvSpPr/>
      </xdr:nvSpPr>
      <xdr:spPr>
        <a:xfrm>
          <a:off x="13843000" y="6168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36</xdr:row>
      <xdr:rowOff>82567</xdr:rowOff>
    </xdr:from>
    <xdr:ext cx="762000" cy="259045"/>
    <xdr:sp macro="" textlink="">
      <xdr:nvSpPr>
        <xdr:cNvPr id="337" name="テキスト ボックス 336">
          <a:extLst>
            <a:ext uri="{FF2B5EF4-FFF2-40B4-BE49-F238E27FC236}">
              <a16:creationId xmlns:a16="http://schemas.microsoft.com/office/drawing/2014/main" id="{B192766E-731F-4220-973F-E64725C95D5C}"/>
            </a:ext>
          </a:extLst>
        </xdr:cNvPr>
        <xdr:cNvSpPr txBox="1"/>
      </xdr:nvSpPr>
      <xdr:spPr>
        <a:xfrm>
          <a:off x="13512800" y="6254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167640</xdr:rowOff>
    </xdr:from>
    <xdr:to>
      <xdr:col>19</xdr:col>
      <xdr:colOff>6350</xdr:colOff>
      <xdr:row>36</xdr:row>
      <xdr:rowOff>97790</xdr:rowOff>
    </xdr:to>
    <xdr:sp macro="" textlink="">
      <xdr:nvSpPr>
        <xdr:cNvPr id="338" name="円/楕円 337">
          <a:extLst>
            <a:ext uri="{FF2B5EF4-FFF2-40B4-BE49-F238E27FC236}">
              <a16:creationId xmlns:a16="http://schemas.microsoft.com/office/drawing/2014/main" id="{941B255F-006B-4A25-A78A-0D6D835C6238}"/>
            </a:ext>
          </a:extLst>
        </xdr:cNvPr>
        <xdr:cNvSpPr/>
      </xdr:nvSpPr>
      <xdr:spPr>
        <a:xfrm>
          <a:off x="12954000" y="6168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36</xdr:row>
      <xdr:rowOff>82567</xdr:rowOff>
    </xdr:from>
    <xdr:ext cx="762000" cy="259045"/>
    <xdr:sp macro="" textlink="">
      <xdr:nvSpPr>
        <xdr:cNvPr id="339" name="テキスト ボックス 338">
          <a:extLst>
            <a:ext uri="{FF2B5EF4-FFF2-40B4-BE49-F238E27FC236}">
              <a16:creationId xmlns:a16="http://schemas.microsoft.com/office/drawing/2014/main" id="{FDF26F16-8EE1-481C-A5F7-CA16738EAA61}"/>
            </a:ext>
          </a:extLst>
        </xdr:cNvPr>
        <xdr:cNvSpPr txBox="1"/>
      </xdr:nvSpPr>
      <xdr:spPr>
        <a:xfrm>
          <a:off x="12623800" y="6254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a:extLst>
            <a:ext uri="{FF2B5EF4-FFF2-40B4-BE49-F238E27FC236}">
              <a16:creationId xmlns:a16="http://schemas.microsoft.com/office/drawing/2014/main" id="{370CF7A4-2A28-4655-AFB1-3EE0D71162BA}"/>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a:extLst>
            <a:ext uri="{FF2B5EF4-FFF2-40B4-BE49-F238E27FC236}">
              <a16:creationId xmlns:a16="http://schemas.microsoft.com/office/drawing/2014/main" id="{BA19E79B-23C3-4877-A62E-CAF57E984126}"/>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a:extLst>
            <a:ext uri="{FF2B5EF4-FFF2-40B4-BE49-F238E27FC236}">
              <a16:creationId xmlns:a16="http://schemas.microsoft.com/office/drawing/2014/main" id="{8AB9F2B1-C2C9-4D31-93A3-0E1FA3E932E4}"/>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a:extLst>
            <a:ext uri="{FF2B5EF4-FFF2-40B4-BE49-F238E27FC236}">
              <a16:creationId xmlns:a16="http://schemas.microsoft.com/office/drawing/2014/main" id="{9AA86F11-6EC6-43C5-BAEC-01C3EA3CB246}"/>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a:extLst>
            <a:ext uri="{FF2B5EF4-FFF2-40B4-BE49-F238E27FC236}">
              <a16:creationId xmlns:a16="http://schemas.microsoft.com/office/drawing/2014/main" id="{B1770854-84E5-4A88-AB17-61AE81B62F5E}"/>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a:extLst>
            <a:ext uri="{FF2B5EF4-FFF2-40B4-BE49-F238E27FC236}">
              <a16:creationId xmlns:a16="http://schemas.microsoft.com/office/drawing/2014/main" id="{4C158E2C-2C45-44C8-968A-4F02864C7287}"/>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a:extLst>
            <a:ext uri="{FF2B5EF4-FFF2-40B4-BE49-F238E27FC236}">
              <a16:creationId xmlns:a16="http://schemas.microsoft.com/office/drawing/2014/main" id="{B4AEAC6F-921C-4568-936B-2729AAB6FD0E}"/>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a:extLst>
            <a:ext uri="{FF2B5EF4-FFF2-40B4-BE49-F238E27FC236}">
              <a16:creationId xmlns:a16="http://schemas.microsoft.com/office/drawing/2014/main" id="{AAF0D2C5-CFB3-49A8-84CA-F5C8CD7032C9}"/>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a:extLst>
            <a:ext uri="{FF2B5EF4-FFF2-40B4-BE49-F238E27FC236}">
              <a16:creationId xmlns:a16="http://schemas.microsoft.com/office/drawing/2014/main" id="{B8160EDC-7146-4EE9-8C8E-FB42F982E8BF}"/>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a:extLst>
            <a:ext uri="{FF2B5EF4-FFF2-40B4-BE49-F238E27FC236}">
              <a16:creationId xmlns:a16="http://schemas.microsoft.com/office/drawing/2014/main" id="{6861663E-1C79-46D9-806E-5D9CD871EFBD}"/>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a:extLst>
            <a:ext uri="{FF2B5EF4-FFF2-40B4-BE49-F238E27FC236}">
              <a16:creationId xmlns:a16="http://schemas.microsoft.com/office/drawing/2014/main" id="{2C0BEF83-B770-48BB-A0F5-D776F4A5D22E}"/>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nSpc>
              <a:spcPts val="1500"/>
            </a:lnSpc>
          </a:pPr>
          <a:r>
            <a:rPr kumimoji="1" lang="ja-JP" altLang="en-US" sz="1300">
              <a:latin typeface="ＭＳ Ｐゴシック"/>
            </a:rPr>
            <a:t>　全国市町村平均、北海道市町村平均及び類似団体平均を下回っている状況にある。今後も、建設事業のコスト縮減や北斗市総合計画に基づく事業の厳選と計画的事業実施に努め、新規市債発行を最小限に抑えるなど、公債費負担の縮減を図っていく必要がある。</a:t>
          </a:r>
        </a:p>
        <a:p>
          <a:pPr>
            <a:lnSpc>
              <a:spcPts val="1500"/>
            </a:lnSpc>
          </a:pP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1" name="テキスト ボックス 350">
          <a:extLst>
            <a:ext uri="{FF2B5EF4-FFF2-40B4-BE49-F238E27FC236}">
              <a16:creationId xmlns:a16="http://schemas.microsoft.com/office/drawing/2014/main" id="{4A889E7E-0B25-42B9-993E-15C8376FA616}"/>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a:extLst>
            <a:ext uri="{FF2B5EF4-FFF2-40B4-BE49-F238E27FC236}">
              <a16:creationId xmlns:a16="http://schemas.microsoft.com/office/drawing/2014/main" id="{6934D6FA-43AD-44AE-A37D-BE2473316231}"/>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a:extLst>
            <a:ext uri="{FF2B5EF4-FFF2-40B4-BE49-F238E27FC236}">
              <a16:creationId xmlns:a16="http://schemas.microsoft.com/office/drawing/2014/main" id="{2954B35B-986B-4AAB-895F-52E6FC59A2DB}"/>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a:extLst>
            <a:ext uri="{FF2B5EF4-FFF2-40B4-BE49-F238E27FC236}">
              <a16:creationId xmlns:a16="http://schemas.microsoft.com/office/drawing/2014/main" id="{2F9CAFEB-81F7-446E-AC12-703A4ABB2A04}"/>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a:extLst>
            <a:ext uri="{FF2B5EF4-FFF2-40B4-BE49-F238E27FC236}">
              <a16:creationId xmlns:a16="http://schemas.microsoft.com/office/drawing/2014/main" id="{1B0C793D-68F4-431E-9A60-455D47736B96}"/>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a:extLst>
            <a:ext uri="{FF2B5EF4-FFF2-40B4-BE49-F238E27FC236}">
              <a16:creationId xmlns:a16="http://schemas.microsoft.com/office/drawing/2014/main" id="{E2ADA84D-99D1-497C-8469-CEAC3A64332F}"/>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a:extLst>
            <a:ext uri="{FF2B5EF4-FFF2-40B4-BE49-F238E27FC236}">
              <a16:creationId xmlns:a16="http://schemas.microsoft.com/office/drawing/2014/main" id="{799A2B32-07B3-4EE3-852A-37F476140D76}"/>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a:extLst>
            <a:ext uri="{FF2B5EF4-FFF2-40B4-BE49-F238E27FC236}">
              <a16:creationId xmlns:a16="http://schemas.microsoft.com/office/drawing/2014/main" id="{A6F9A65F-D49C-4CDB-A15D-9705BAEC40A5}"/>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a:extLst>
            <a:ext uri="{FF2B5EF4-FFF2-40B4-BE49-F238E27FC236}">
              <a16:creationId xmlns:a16="http://schemas.microsoft.com/office/drawing/2014/main" id="{0282FE49-3BE6-41EB-B2DC-E9576ADE5477}"/>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a:extLst>
            <a:ext uri="{FF2B5EF4-FFF2-40B4-BE49-F238E27FC236}">
              <a16:creationId xmlns:a16="http://schemas.microsoft.com/office/drawing/2014/main" id="{5CEBD927-EE95-4F37-8349-B4787C1AF7AA}"/>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a:extLst>
            <a:ext uri="{FF2B5EF4-FFF2-40B4-BE49-F238E27FC236}">
              <a16:creationId xmlns:a16="http://schemas.microsoft.com/office/drawing/2014/main" id="{F68A3062-A088-4950-A698-2376936DC805}"/>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a:extLst>
            <a:ext uri="{FF2B5EF4-FFF2-40B4-BE49-F238E27FC236}">
              <a16:creationId xmlns:a16="http://schemas.microsoft.com/office/drawing/2014/main" id="{9C67D03C-39D0-4EB1-8D6C-5F77FFC101D1}"/>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a:extLst>
            <a:ext uri="{FF2B5EF4-FFF2-40B4-BE49-F238E27FC236}">
              <a16:creationId xmlns:a16="http://schemas.microsoft.com/office/drawing/2014/main" id="{8AC3E5D2-05AE-4035-B00C-24D6CB523B34}"/>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a:extLst>
            <a:ext uri="{FF2B5EF4-FFF2-40B4-BE49-F238E27FC236}">
              <a16:creationId xmlns:a16="http://schemas.microsoft.com/office/drawing/2014/main" id="{14122977-D90B-42C0-85DA-B57082D6681A}"/>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a:extLst>
            <a:ext uri="{FF2B5EF4-FFF2-40B4-BE49-F238E27FC236}">
              <a16:creationId xmlns:a16="http://schemas.microsoft.com/office/drawing/2014/main" id="{3EE66537-3827-4D64-9092-B256FC6AE9EF}"/>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a:extLst>
            <a:ext uri="{FF2B5EF4-FFF2-40B4-BE49-F238E27FC236}">
              <a16:creationId xmlns:a16="http://schemas.microsoft.com/office/drawing/2014/main" id="{E6C3D5E7-5930-4F52-8305-5877EF212078}"/>
            </a:ext>
          </a:extLst>
        </xdr:cNvPr>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a:extLst>
            <a:ext uri="{FF2B5EF4-FFF2-40B4-BE49-F238E27FC236}">
              <a16:creationId xmlns:a16="http://schemas.microsoft.com/office/drawing/2014/main" id="{FAB979D0-D519-44D1-98EB-873F824C9CAC}"/>
            </a:ext>
          </a:extLst>
        </xdr:cNvPr>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a:extLst>
            <a:ext uri="{FF2B5EF4-FFF2-40B4-BE49-F238E27FC236}">
              <a16:creationId xmlns:a16="http://schemas.microsoft.com/office/drawing/2014/main" id="{0A17E8CD-A9A2-48CB-B427-B5FC8EA7D563}"/>
            </a:ext>
          </a:extLst>
        </xdr:cNvPr>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a:extLst>
            <a:ext uri="{FF2B5EF4-FFF2-40B4-BE49-F238E27FC236}">
              <a16:creationId xmlns:a16="http://schemas.microsoft.com/office/drawing/2014/main" id="{5DD2F19A-F999-4027-A6F3-3D1BD44296B8}"/>
            </a:ext>
          </a:extLst>
        </xdr:cNvPr>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a:extLst>
            <a:ext uri="{FF2B5EF4-FFF2-40B4-BE49-F238E27FC236}">
              <a16:creationId xmlns:a16="http://schemas.microsoft.com/office/drawing/2014/main" id="{D0FDBBF3-F801-4A11-A6DD-BA83BD7E511C}"/>
            </a:ext>
          </a:extLst>
        </xdr:cNvPr>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149860</xdr:rowOff>
    </xdr:from>
    <xdr:to>
      <xdr:col>7</xdr:col>
      <xdr:colOff>15875</xdr:colOff>
      <xdr:row>74</xdr:row>
      <xdr:rowOff>151765</xdr:rowOff>
    </xdr:to>
    <xdr:cxnSp macro="">
      <xdr:nvCxnSpPr>
        <xdr:cNvPr id="371" name="直線コネクタ 370">
          <a:extLst>
            <a:ext uri="{FF2B5EF4-FFF2-40B4-BE49-F238E27FC236}">
              <a16:creationId xmlns:a16="http://schemas.microsoft.com/office/drawing/2014/main" id="{F561690A-B683-4053-9F1B-66F68F811D70}"/>
            </a:ext>
          </a:extLst>
        </xdr:cNvPr>
        <xdr:cNvCxnSpPr/>
      </xdr:nvCxnSpPr>
      <xdr:spPr>
        <a:xfrm>
          <a:off x="3987800" y="1283716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118762</xdr:rowOff>
    </xdr:from>
    <xdr:ext cx="762000" cy="259045"/>
    <xdr:sp macro="" textlink="">
      <xdr:nvSpPr>
        <xdr:cNvPr id="372" name="公債費平均値テキスト">
          <a:extLst>
            <a:ext uri="{FF2B5EF4-FFF2-40B4-BE49-F238E27FC236}">
              <a16:creationId xmlns:a16="http://schemas.microsoft.com/office/drawing/2014/main" id="{C54C25B6-121E-45D0-9259-5B5008FADD01}"/>
            </a:ext>
          </a:extLst>
        </xdr:cNvPr>
        <xdr:cNvSpPr txBox="1"/>
      </xdr:nvSpPr>
      <xdr:spPr>
        <a:xfrm>
          <a:off x="4914900" y="1280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a:extLst>
            <a:ext uri="{FF2B5EF4-FFF2-40B4-BE49-F238E27FC236}">
              <a16:creationId xmlns:a16="http://schemas.microsoft.com/office/drawing/2014/main" id="{3EEF4D85-A991-4032-A833-2A095DD0991F}"/>
            </a:ext>
          </a:extLst>
        </xdr:cNvPr>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74</xdr:row>
      <xdr:rowOff>149860</xdr:rowOff>
    </xdr:from>
    <xdr:to>
      <xdr:col>5</xdr:col>
      <xdr:colOff>549275</xdr:colOff>
      <xdr:row>74</xdr:row>
      <xdr:rowOff>159385</xdr:rowOff>
    </xdr:to>
    <xdr:cxnSp macro="">
      <xdr:nvCxnSpPr>
        <xdr:cNvPr id="374" name="直線コネクタ 373">
          <a:extLst>
            <a:ext uri="{FF2B5EF4-FFF2-40B4-BE49-F238E27FC236}">
              <a16:creationId xmlns:a16="http://schemas.microsoft.com/office/drawing/2014/main" id="{2B23AAE1-C395-4623-9D27-9D9C0DBC532C}"/>
            </a:ext>
          </a:extLst>
        </xdr:cNvPr>
        <xdr:cNvCxnSpPr/>
      </xdr:nvCxnSpPr>
      <xdr:spPr>
        <a:xfrm flipV="1">
          <a:off x="3098800" y="1283716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a:extLst>
            <a:ext uri="{FF2B5EF4-FFF2-40B4-BE49-F238E27FC236}">
              <a16:creationId xmlns:a16="http://schemas.microsoft.com/office/drawing/2014/main" id="{59876781-BAAA-4016-A8CE-C132CBFBF72A}"/>
            </a:ext>
          </a:extLst>
        </xdr:cNvPr>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75</xdr:row>
      <xdr:rowOff>63517</xdr:rowOff>
    </xdr:from>
    <xdr:ext cx="736600" cy="259045"/>
    <xdr:sp macro="" textlink="">
      <xdr:nvSpPr>
        <xdr:cNvPr id="376" name="テキスト ボックス 375">
          <a:extLst>
            <a:ext uri="{FF2B5EF4-FFF2-40B4-BE49-F238E27FC236}">
              <a16:creationId xmlns:a16="http://schemas.microsoft.com/office/drawing/2014/main" id="{D4731B83-AEBA-4748-B3B5-2FB17E85DCE2}"/>
            </a:ext>
          </a:extLst>
        </xdr:cNvPr>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151765</xdr:rowOff>
    </xdr:from>
    <xdr:to>
      <xdr:col>4</xdr:col>
      <xdr:colOff>346075</xdr:colOff>
      <xdr:row>74</xdr:row>
      <xdr:rowOff>159385</xdr:rowOff>
    </xdr:to>
    <xdr:cxnSp macro="">
      <xdr:nvCxnSpPr>
        <xdr:cNvPr id="377" name="直線コネクタ 376">
          <a:extLst>
            <a:ext uri="{FF2B5EF4-FFF2-40B4-BE49-F238E27FC236}">
              <a16:creationId xmlns:a16="http://schemas.microsoft.com/office/drawing/2014/main" id="{795D6E17-78CD-40BA-8731-9E67B9D746B1}"/>
            </a:ext>
          </a:extLst>
        </xdr:cNvPr>
        <xdr:cNvCxnSpPr/>
      </xdr:nvCxnSpPr>
      <xdr:spPr>
        <a:xfrm>
          <a:off x="2209800" y="1283906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a:extLst>
            <a:ext uri="{FF2B5EF4-FFF2-40B4-BE49-F238E27FC236}">
              <a16:creationId xmlns:a16="http://schemas.microsoft.com/office/drawing/2014/main" id="{8697F2EB-2181-4878-813F-8E75C40DAFBA}"/>
            </a:ext>
          </a:extLst>
        </xdr:cNvPr>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75</xdr:row>
      <xdr:rowOff>71137</xdr:rowOff>
    </xdr:from>
    <xdr:ext cx="762000" cy="259045"/>
    <xdr:sp macro="" textlink="">
      <xdr:nvSpPr>
        <xdr:cNvPr id="379" name="テキスト ボックス 378">
          <a:extLst>
            <a:ext uri="{FF2B5EF4-FFF2-40B4-BE49-F238E27FC236}">
              <a16:creationId xmlns:a16="http://schemas.microsoft.com/office/drawing/2014/main" id="{F3499B21-BD31-4136-9B2D-DE613161D5CF}"/>
            </a:ext>
          </a:extLst>
        </xdr:cNvPr>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151765</xdr:rowOff>
    </xdr:from>
    <xdr:to>
      <xdr:col>3</xdr:col>
      <xdr:colOff>142875</xdr:colOff>
      <xdr:row>74</xdr:row>
      <xdr:rowOff>155575</xdr:rowOff>
    </xdr:to>
    <xdr:cxnSp macro="">
      <xdr:nvCxnSpPr>
        <xdr:cNvPr id="380" name="直線コネクタ 379">
          <a:extLst>
            <a:ext uri="{FF2B5EF4-FFF2-40B4-BE49-F238E27FC236}">
              <a16:creationId xmlns:a16="http://schemas.microsoft.com/office/drawing/2014/main" id="{95D8329C-C772-41E6-B3EA-49136FD93860}"/>
            </a:ext>
          </a:extLst>
        </xdr:cNvPr>
        <xdr:cNvCxnSpPr/>
      </xdr:nvCxnSpPr>
      <xdr:spPr>
        <a:xfrm flipV="1">
          <a:off x="1320800" y="1283906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a:extLst>
            <a:ext uri="{FF2B5EF4-FFF2-40B4-BE49-F238E27FC236}">
              <a16:creationId xmlns:a16="http://schemas.microsoft.com/office/drawing/2014/main" id="{E05469E7-9C2A-4DA9-8C3B-D97ECAC5EA15}"/>
            </a:ext>
          </a:extLst>
        </xdr:cNvPr>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75</xdr:row>
      <xdr:rowOff>76852</xdr:rowOff>
    </xdr:from>
    <xdr:ext cx="762000" cy="259045"/>
    <xdr:sp macro="" textlink="">
      <xdr:nvSpPr>
        <xdr:cNvPr id="382" name="テキスト ボックス 381">
          <a:extLst>
            <a:ext uri="{FF2B5EF4-FFF2-40B4-BE49-F238E27FC236}">
              <a16:creationId xmlns:a16="http://schemas.microsoft.com/office/drawing/2014/main" id="{FA2F7D74-EEC3-470A-929C-6093FF705B7C}"/>
            </a:ext>
          </a:extLst>
        </xdr:cNvPr>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a:extLst>
            <a:ext uri="{FF2B5EF4-FFF2-40B4-BE49-F238E27FC236}">
              <a16:creationId xmlns:a16="http://schemas.microsoft.com/office/drawing/2014/main" id="{D6B9BC2B-7310-4229-8880-D9C9133FF8BA}"/>
            </a:ext>
          </a:extLst>
        </xdr:cNvPr>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75</xdr:row>
      <xdr:rowOff>74947</xdr:rowOff>
    </xdr:from>
    <xdr:ext cx="762000" cy="259045"/>
    <xdr:sp macro="" textlink="">
      <xdr:nvSpPr>
        <xdr:cNvPr id="384" name="テキスト ボックス 383">
          <a:extLst>
            <a:ext uri="{FF2B5EF4-FFF2-40B4-BE49-F238E27FC236}">
              <a16:creationId xmlns:a16="http://schemas.microsoft.com/office/drawing/2014/main" id="{F65D1C8F-1652-4D3F-B4ED-4CD62EA6CDB3}"/>
            </a:ext>
          </a:extLst>
        </xdr:cNvPr>
        <xdr:cNvSpPr txBox="1"/>
      </xdr:nvSpPr>
      <xdr:spPr>
        <a:xfrm>
          <a:off x="939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48A0F2F9-2462-4DDF-9185-72E16956CFA7}"/>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54337774-0E46-40E4-BE8F-F54C9B3175B1}"/>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20425F5A-FB73-45CE-9DD1-21DEF83CD284}"/>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75B61D69-32DC-42A6-98DA-ADE924C72FA1}"/>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52304AD6-7D51-4907-8AE6-7C8DD3091B33}"/>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100965</xdr:rowOff>
    </xdr:from>
    <xdr:to>
      <xdr:col>7</xdr:col>
      <xdr:colOff>66675</xdr:colOff>
      <xdr:row>75</xdr:row>
      <xdr:rowOff>31115</xdr:rowOff>
    </xdr:to>
    <xdr:sp macro="" textlink="">
      <xdr:nvSpPr>
        <xdr:cNvPr id="390" name="円/楕円 389">
          <a:extLst>
            <a:ext uri="{FF2B5EF4-FFF2-40B4-BE49-F238E27FC236}">
              <a16:creationId xmlns:a16="http://schemas.microsoft.com/office/drawing/2014/main" id="{6EB77674-500F-4E1F-A881-FF15DF96AAA0}"/>
            </a:ext>
          </a:extLst>
        </xdr:cNvPr>
        <xdr:cNvSpPr/>
      </xdr:nvSpPr>
      <xdr:spPr>
        <a:xfrm>
          <a:off x="4775200" y="1278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73</xdr:row>
      <xdr:rowOff>117492</xdr:rowOff>
    </xdr:from>
    <xdr:ext cx="762000" cy="259045"/>
    <xdr:sp macro="" textlink="">
      <xdr:nvSpPr>
        <xdr:cNvPr id="391" name="公債費該当値テキスト">
          <a:extLst>
            <a:ext uri="{FF2B5EF4-FFF2-40B4-BE49-F238E27FC236}">
              <a16:creationId xmlns:a16="http://schemas.microsoft.com/office/drawing/2014/main" id="{0F431650-74B9-457E-B38F-CBA0492F69B9}"/>
            </a:ext>
          </a:extLst>
        </xdr:cNvPr>
        <xdr:cNvSpPr txBox="1"/>
      </xdr:nvSpPr>
      <xdr:spPr>
        <a:xfrm>
          <a:off x="4914900" y="12633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99060</xdr:rowOff>
    </xdr:from>
    <xdr:to>
      <xdr:col>5</xdr:col>
      <xdr:colOff>600075</xdr:colOff>
      <xdr:row>75</xdr:row>
      <xdr:rowOff>29210</xdr:rowOff>
    </xdr:to>
    <xdr:sp macro="" textlink="">
      <xdr:nvSpPr>
        <xdr:cNvPr id="392" name="円/楕円 391">
          <a:extLst>
            <a:ext uri="{FF2B5EF4-FFF2-40B4-BE49-F238E27FC236}">
              <a16:creationId xmlns:a16="http://schemas.microsoft.com/office/drawing/2014/main" id="{6AA8249E-6A86-4938-936C-500624E1BF6B}"/>
            </a:ext>
          </a:extLst>
        </xdr:cNvPr>
        <xdr:cNvSpPr/>
      </xdr:nvSpPr>
      <xdr:spPr>
        <a:xfrm>
          <a:off x="39370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73</xdr:row>
      <xdr:rowOff>39387</xdr:rowOff>
    </xdr:from>
    <xdr:ext cx="736600" cy="259045"/>
    <xdr:sp macro="" textlink="">
      <xdr:nvSpPr>
        <xdr:cNvPr id="393" name="テキスト ボックス 392">
          <a:extLst>
            <a:ext uri="{FF2B5EF4-FFF2-40B4-BE49-F238E27FC236}">
              <a16:creationId xmlns:a16="http://schemas.microsoft.com/office/drawing/2014/main" id="{26B621EC-97A9-4208-91B5-EE5ADB775004}"/>
            </a:ext>
          </a:extLst>
        </xdr:cNvPr>
        <xdr:cNvSpPr txBox="1"/>
      </xdr:nvSpPr>
      <xdr:spPr>
        <a:xfrm>
          <a:off x="3606800" y="12555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108585</xdr:rowOff>
    </xdr:from>
    <xdr:to>
      <xdr:col>4</xdr:col>
      <xdr:colOff>396875</xdr:colOff>
      <xdr:row>75</xdr:row>
      <xdr:rowOff>38735</xdr:rowOff>
    </xdr:to>
    <xdr:sp macro="" textlink="">
      <xdr:nvSpPr>
        <xdr:cNvPr id="394" name="円/楕円 393">
          <a:extLst>
            <a:ext uri="{FF2B5EF4-FFF2-40B4-BE49-F238E27FC236}">
              <a16:creationId xmlns:a16="http://schemas.microsoft.com/office/drawing/2014/main" id="{BBEB899E-8CE3-48F1-ACAB-FCECF1DE44B7}"/>
            </a:ext>
          </a:extLst>
        </xdr:cNvPr>
        <xdr:cNvSpPr/>
      </xdr:nvSpPr>
      <xdr:spPr>
        <a:xfrm>
          <a:off x="3048000" y="12795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73</xdr:row>
      <xdr:rowOff>48912</xdr:rowOff>
    </xdr:from>
    <xdr:ext cx="762000" cy="259045"/>
    <xdr:sp macro="" textlink="">
      <xdr:nvSpPr>
        <xdr:cNvPr id="395" name="テキスト ボックス 394">
          <a:extLst>
            <a:ext uri="{FF2B5EF4-FFF2-40B4-BE49-F238E27FC236}">
              <a16:creationId xmlns:a16="http://schemas.microsoft.com/office/drawing/2014/main" id="{2635D071-207A-4BCD-837E-80EB4B1DC71A}"/>
            </a:ext>
          </a:extLst>
        </xdr:cNvPr>
        <xdr:cNvSpPr txBox="1"/>
      </xdr:nvSpPr>
      <xdr:spPr>
        <a:xfrm>
          <a:off x="2717800" y="12564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100965</xdr:rowOff>
    </xdr:from>
    <xdr:to>
      <xdr:col>3</xdr:col>
      <xdr:colOff>193675</xdr:colOff>
      <xdr:row>75</xdr:row>
      <xdr:rowOff>31115</xdr:rowOff>
    </xdr:to>
    <xdr:sp macro="" textlink="">
      <xdr:nvSpPr>
        <xdr:cNvPr id="396" name="円/楕円 395">
          <a:extLst>
            <a:ext uri="{FF2B5EF4-FFF2-40B4-BE49-F238E27FC236}">
              <a16:creationId xmlns:a16="http://schemas.microsoft.com/office/drawing/2014/main" id="{6B7388E5-4747-4BAA-A154-77C4AE2471B2}"/>
            </a:ext>
          </a:extLst>
        </xdr:cNvPr>
        <xdr:cNvSpPr/>
      </xdr:nvSpPr>
      <xdr:spPr>
        <a:xfrm>
          <a:off x="2159000" y="1278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73</xdr:row>
      <xdr:rowOff>41292</xdr:rowOff>
    </xdr:from>
    <xdr:ext cx="762000" cy="259045"/>
    <xdr:sp macro="" textlink="">
      <xdr:nvSpPr>
        <xdr:cNvPr id="397" name="テキスト ボックス 396">
          <a:extLst>
            <a:ext uri="{FF2B5EF4-FFF2-40B4-BE49-F238E27FC236}">
              <a16:creationId xmlns:a16="http://schemas.microsoft.com/office/drawing/2014/main" id="{0A3A1B85-F9F1-4B82-B06B-306ABF6E32A5}"/>
            </a:ext>
          </a:extLst>
        </xdr:cNvPr>
        <xdr:cNvSpPr txBox="1"/>
      </xdr:nvSpPr>
      <xdr:spPr>
        <a:xfrm>
          <a:off x="1828800" y="1255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104775</xdr:rowOff>
    </xdr:from>
    <xdr:to>
      <xdr:col>1</xdr:col>
      <xdr:colOff>676275</xdr:colOff>
      <xdr:row>75</xdr:row>
      <xdr:rowOff>34925</xdr:rowOff>
    </xdr:to>
    <xdr:sp macro="" textlink="">
      <xdr:nvSpPr>
        <xdr:cNvPr id="398" name="円/楕円 397">
          <a:extLst>
            <a:ext uri="{FF2B5EF4-FFF2-40B4-BE49-F238E27FC236}">
              <a16:creationId xmlns:a16="http://schemas.microsoft.com/office/drawing/2014/main" id="{2342B5F0-E9C9-42C4-B22C-11FB95F6F751}"/>
            </a:ext>
          </a:extLst>
        </xdr:cNvPr>
        <xdr:cNvSpPr/>
      </xdr:nvSpPr>
      <xdr:spPr>
        <a:xfrm>
          <a:off x="1270000" y="12792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73</xdr:row>
      <xdr:rowOff>45102</xdr:rowOff>
    </xdr:from>
    <xdr:ext cx="762000" cy="259045"/>
    <xdr:sp macro="" textlink="">
      <xdr:nvSpPr>
        <xdr:cNvPr id="399" name="テキスト ボックス 398">
          <a:extLst>
            <a:ext uri="{FF2B5EF4-FFF2-40B4-BE49-F238E27FC236}">
              <a16:creationId xmlns:a16="http://schemas.microsoft.com/office/drawing/2014/main" id="{8841DE03-935B-46A5-B5CB-711700BCF27D}"/>
            </a:ext>
          </a:extLst>
        </xdr:cNvPr>
        <xdr:cNvSpPr txBox="1"/>
      </xdr:nvSpPr>
      <xdr:spPr>
        <a:xfrm>
          <a:off x="939800" y="12560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a:extLst>
            <a:ext uri="{FF2B5EF4-FFF2-40B4-BE49-F238E27FC236}">
              <a16:creationId xmlns:a16="http://schemas.microsoft.com/office/drawing/2014/main" id="{7830DCB2-EA92-4389-954D-C8D80FA38B46}"/>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a:extLst>
            <a:ext uri="{FF2B5EF4-FFF2-40B4-BE49-F238E27FC236}">
              <a16:creationId xmlns:a16="http://schemas.microsoft.com/office/drawing/2014/main" id="{0C6B6371-0904-4D83-82AC-6AF524B71504}"/>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a:extLst>
            <a:ext uri="{FF2B5EF4-FFF2-40B4-BE49-F238E27FC236}">
              <a16:creationId xmlns:a16="http://schemas.microsoft.com/office/drawing/2014/main" id="{4CA9C7CE-EDC7-44AD-B68A-1E29B470BFE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a:extLst>
            <a:ext uri="{FF2B5EF4-FFF2-40B4-BE49-F238E27FC236}">
              <a16:creationId xmlns:a16="http://schemas.microsoft.com/office/drawing/2014/main" id="{3C57011B-3A0D-49B5-A19A-38DC3FDC032E}"/>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a:extLst>
            <a:ext uri="{FF2B5EF4-FFF2-40B4-BE49-F238E27FC236}">
              <a16:creationId xmlns:a16="http://schemas.microsoft.com/office/drawing/2014/main" id="{1D02E4B6-C489-4052-BCF2-21AB96E76926}"/>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a:extLst>
            <a:ext uri="{FF2B5EF4-FFF2-40B4-BE49-F238E27FC236}">
              <a16:creationId xmlns:a16="http://schemas.microsoft.com/office/drawing/2014/main" id="{8C526720-9195-4503-902E-B364C2EE18A1}"/>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a:extLst>
            <a:ext uri="{FF2B5EF4-FFF2-40B4-BE49-F238E27FC236}">
              <a16:creationId xmlns:a16="http://schemas.microsoft.com/office/drawing/2014/main" id="{CC61176A-2B39-42AA-8031-8ABFD586CAC2}"/>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a:extLst>
            <a:ext uri="{FF2B5EF4-FFF2-40B4-BE49-F238E27FC236}">
              <a16:creationId xmlns:a16="http://schemas.microsoft.com/office/drawing/2014/main" id="{AB7E5788-6CCE-44F3-BCF0-6DEE0539FA2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a:extLst>
            <a:ext uri="{FF2B5EF4-FFF2-40B4-BE49-F238E27FC236}">
              <a16:creationId xmlns:a16="http://schemas.microsoft.com/office/drawing/2014/main" id="{169B95B5-7E35-462E-A1E6-B52E9CC7C004}"/>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a:extLst>
            <a:ext uri="{FF2B5EF4-FFF2-40B4-BE49-F238E27FC236}">
              <a16:creationId xmlns:a16="http://schemas.microsoft.com/office/drawing/2014/main" id="{11ADB6E1-DD12-4E57-AEEF-54831AC11E61}"/>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a:extLst>
            <a:ext uri="{FF2B5EF4-FFF2-40B4-BE49-F238E27FC236}">
              <a16:creationId xmlns:a16="http://schemas.microsoft.com/office/drawing/2014/main" id="{ABF4C101-7F0E-4F41-A348-12D53CE76916}"/>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nSpc>
              <a:spcPts val="1500"/>
            </a:lnSpc>
          </a:pPr>
          <a:r>
            <a:rPr kumimoji="1" lang="ja-JP" altLang="en-US" sz="1300">
              <a:latin typeface="ＭＳ Ｐゴシック"/>
            </a:rPr>
            <a:t>　公債費以外の数値については、建設事業のコスト縮減や北斗市総合計画に基づく事業の厳選と計画的事業実施に努め、新規市債発行を最小限に抑えるなど、公債費負担の縮減を図ることにより、適正化を図る必要がある。</a:t>
          </a:r>
        </a:p>
      </xdr:txBody>
    </xdr:sp>
    <xdr:clientData/>
  </xdr:twoCellAnchor>
  <xdr:oneCellAnchor>
    <xdr:from>
      <xdr:col>18</xdr:col>
      <xdr:colOff>44450</xdr:colOff>
      <xdr:row>69</xdr:row>
      <xdr:rowOff>107950</xdr:rowOff>
    </xdr:from>
    <xdr:ext cx="298543" cy="225703"/>
    <xdr:sp macro="" textlink="">
      <xdr:nvSpPr>
        <xdr:cNvPr id="411" name="テキスト ボックス 410">
          <a:extLst>
            <a:ext uri="{FF2B5EF4-FFF2-40B4-BE49-F238E27FC236}">
              <a16:creationId xmlns:a16="http://schemas.microsoft.com/office/drawing/2014/main" id="{F43D498C-8326-47E3-935A-E20088724CE8}"/>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a:extLst>
            <a:ext uri="{FF2B5EF4-FFF2-40B4-BE49-F238E27FC236}">
              <a16:creationId xmlns:a16="http://schemas.microsoft.com/office/drawing/2014/main" id="{94424B26-877A-4CE3-9A16-FC42D6FA995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a:extLst>
            <a:ext uri="{FF2B5EF4-FFF2-40B4-BE49-F238E27FC236}">
              <a16:creationId xmlns:a16="http://schemas.microsoft.com/office/drawing/2014/main" id="{427D44EB-3031-4570-8B1C-625A3F37AAAC}"/>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a:extLst>
            <a:ext uri="{FF2B5EF4-FFF2-40B4-BE49-F238E27FC236}">
              <a16:creationId xmlns:a16="http://schemas.microsoft.com/office/drawing/2014/main" id="{8E8D1D8E-D553-4511-B038-3A5578240006}"/>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a:extLst>
            <a:ext uri="{FF2B5EF4-FFF2-40B4-BE49-F238E27FC236}">
              <a16:creationId xmlns:a16="http://schemas.microsoft.com/office/drawing/2014/main" id="{68ADB6EB-F85D-4F79-92FB-8F3C62C16B9A}"/>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a:extLst>
            <a:ext uri="{FF2B5EF4-FFF2-40B4-BE49-F238E27FC236}">
              <a16:creationId xmlns:a16="http://schemas.microsoft.com/office/drawing/2014/main" id="{D3652EF5-6ED3-4EDC-98DC-DC4CC29B4D07}"/>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a:extLst>
            <a:ext uri="{FF2B5EF4-FFF2-40B4-BE49-F238E27FC236}">
              <a16:creationId xmlns:a16="http://schemas.microsoft.com/office/drawing/2014/main" id="{2C4FCF08-62CC-4208-A3CA-7886730123F9}"/>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a:extLst>
            <a:ext uri="{FF2B5EF4-FFF2-40B4-BE49-F238E27FC236}">
              <a16:creationId xmlns:a16="http://schemas.microsoft.com/office/drawing/2014/main" id="{2BF41B6D-9913-4AC3-8066-6E97C37E28EB}"/>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a:extLst>
            <a:ext uri="{FF2B5EF4-FFF2-40B4-BE49-F238E27FC236}">
              <a16:creationId xmlns:a16="http://schemas.microsoft.com/office/drawing/2014/main" id="{37F5EB36-DA8A-4767-886B-520D75008787}"/>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a:extLst>
            <a:ext uri="{FF2B5EF4-FFF2-40B4-BE49-F238E27FC236}">
              <a16:creationId xmlns:a16="http://schemas.microsoft.com/office/drawing/2014/main" id="{5F6E8676-E755-438F-88DA-355FA77DA436}"/>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a:extLst>
            <a:ext uri="{FF2B5EF4-FFF2-40B4-BE49-F238E27FC236}">
              <a16:creationId xmlns:a16="http://schemas.microsoft.com/office/drawing/2014/main" id="{009A3257-91ED-408D-9369-36C0D75C886E}"/>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a:extLst>
            <a:ext uri="{FF2B5EF4-FFF2-40B4-BE49-F238E27FC236}">
              <a16:creationId xmlns:a16="http://schemas.microsoft.com/office/drawing/2014/main" id="{573C4946-8498-466D-BCE3-08F017E6BF18}"/>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a:extLst>
            <a:ext uri="{FF2B5EF4-FFF2-40B4-BE49-F238E27FC236}">
              <a16:creationId xmlns:a16="http://schemas.microsoft.com/office/drawing/2014/main" id="{17145CDC-63BD-4E2C-8E37-A825430A4BDB}"/>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a:extLst>
            <a:ext uri="{FF2B5EF4-FFF2-40B4-BE49-F238E27FC236}">
              <a16:creationId xmlns:a16="http://schemas.microsoft.com/office/drawing/2014/main" id="{3904E797-4CDF-45E0-902A-22FDECF9E4E2}"/>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a:extLst>
            <a:ext uri="{FF2B5EF4-FFF2-40B4-BE49-F238E27FC236}">
              <a16:creationId xmlns:a16="http://schemas.microsoft.com/office/drawing/2014/main" id="{04FFEBB6-D032-4692-85C7-3F1A8DA8E9CE}"/>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a:extLst>
            <a:ext uri="{FF2B5EF4-FFF2-40B4-BE49-F238E27FC236}">
              <a16:creationId xmlns:a16="http://schemas.microsoft.com/office/drawing/2014/main" id="{B71B5A10-FCAE-4288-8785-B8288688DB94}"/>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a:extLst>
            <a:ext uri="{FF2B5EF4-FFF2-40B4-BE49-F238E27FC236}">
              <a16:creationId xmlns:a16="http://schemas.microsoft.com/office/drawing/2014/main" id="{F7618D41-6800-4EDF-8712-0E1CB5F7565A}"/>
            </a:ext>
          </a:extLst>
        </xdr:cNvPr>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a:extLst>
            <a:ext uri="{FF2B5EF4-FFF2-40B4-BE49-F238E27FC236}">
              <a16:creationId xmlns:a16="http://schemas.microsoft.com/office/drawing/2014/main" id="{CBFC1E09-731D-4355-A702-602A9A30193C}"/>
            </a:ext>
          </a:extLst>
        </xdr:cNvPr>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a:extLst>
            <a:ext uri="{FF2B5EF4-FFF2-40B4-BE49-F238E27FC236}">
              <a16:creationId xmlns:a16="http://schemas.microsoft.com/office/drawing/2014/main" id="{485B3CB8-4A9B-4B95-A3C3-4D5D8138F0BA}"/>
            </a:ext>
          </a:extLst>
        </xdr:cNvPr>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a:extLst>
            <a:ext uri="{FF2B5EF4-FFF2-40B4-BE49-F238E27FC236}">
              <a16:creationId xmlns:a16="http://schemas.microsoft.com/office/drawing/2014/main" id="{1B8509EB-02BF-4005-9CB0-60DF8987645B}"/>
            </a:ext>
          </a:extLst>
        </xdr:cNvPr>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a:extLst>
            <a:ext uri="{FF2B5EF4-FFF2-40B4-BE49-F238E27FC236}">
              <a16:creationId xmlns:a16="http://schemas.microsoft.com/office/drawing/2014/main" id="{1E34EA70-A1F0-4009-959D-00277C2B96C9}"/>
            </a:ext>
          </a:extLst>
        </xdr:cNvPr>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12700</xdr:rowOff>
    </xdr:from>
    <xdr:to>
      <xdr:col>24</xdr:col>
      <xdr:colOff>31750</xdr:colOff>
      <xdr:row>77</xdr:row>
      <xdr:rowOff>50800</xdr:rowOff>
    </xdr:to>
    <xdr:cxnSp macro="">
      <xdr:nvCxnSpPr>
        <xdr:cNvPr id="432" name="直線コネクタ 431">
          <a:extLst>
            <a:ext uri="{FF2B5EF4-FFF2-40B4-BE49-F238E27FC236}">
              <a16:creationId xmlns:a16="http://schemas.microsoft.com/office/drawing/2014/main" id="{0E85147D-8F87-4EFD-AAD1-9D34F4B7A941}"/>
            </a:ext>
          </a:extLst>
        </xdr:cNvPr>
        <xdr:cNvCxnSpPr/>
      </xdr:nvCxnSpPr>
      <xdr:spPr>
        <a:xfrm>
          <a:off x="15671800" y="132143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a:extLst>
            <a:ext uri="{FF2B5EF4-FFF2-40B4-BE49-F238E27FC236}">
              <a16:creationId xmlns:a16="http://schemas.microsoft.com/office/drawing/2014/main" id="{B3EDB66C-65C3-4BBC-BDE9-163D05EB6C04}"/>
            </a:ext>
          </a:extLst>
        </xdr:cNvPr>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a:extLst>
            <a:ext uri="{FF2B5EF4-FFF2-40B4-BE49-F238E27FC236}">
              <a16:creationId xmlns:a16="http://schemas.microsoft.com/office/drawing/2014/main" id="{650EA528-7DE6-421E-B9A4-3AB92F941667}"/>
            </a:ext>
          </a:extLst>
        </xdr:cNvPr>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76</xdr:row>
      <xdr:rowOff>165100</xdr:rowOff>
    </xdr:from>
    <xdr:to>
      <xdr:col>22</xdr:col>
      <xdr:colOff>565150</xdr:colOff>
      <xdr:row>77</xdr:row>
      <xdr:rowOff>12700</xdr:rowOff>
    </xdr:to>
    <xdr:cxnSp macro="">
      <xdr:nvCxnSpPr>
        <xdr:cNvPr id="435" name="直線コネクタ 434">
          <a:extLst>
            <a:ext uri="{FF2B5EF4-FFF2-40B4-BE49-F238E27FC236}">
              <a16:creationId xmlns:a16="http://schemas.microsoft.com/office/drawing/2014/main" id="{404C54E5-0A8B-48E3-AA30-C63138EA123E}"/>
            </a:ext>
          </a:extLst>
        </xdr:cNvPr>
        <xdr:cNvCxnSpPr/>
      </xdr:nvCxnSpPr>
      <xdr:spPr>
        <a:xfrm>
          <a:off x="14782800" y="131953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a:extLst>
            <a:ext uri="{FF2B5EF4-FFF2-40B4-BE49-F238E27FC236}">
              <a16:creationId xmlns:a16="http://schemas.microsoft.com/office/drawing/2014/main" id="{34FD1EEE-1A31-46B2-A16D-B9730B62C9F4}"/>
            </a:ext>
          </a:extLst>
        </xdr:cNvPr>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77</xdr:row>
      <xdr:rowOff>63516</xdr:rowOff>
    </xdr:from>
    <xdr:ext cx="736600" cy="259045"/>
    <xdr:sp macro="" textlink="">
      <xdr:nvSpPr>
        <xdr:cNvPr id="437" name="テキスト ボックス 436">
          <a:extLst>
            <a:ext uri="{FF2B5EF4-FFF2-40B4-BE49-F238E27FC236}">
              <a16:creationId xmlns:a16="http://schemas.microsoft.com/office/drawing/2014/main" id="{58A9EB3E-1056-453E-A294-69393F3EB245}"/>
            </a:ext>
          </a:extLst>
        </xdr:cNvPr>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157480</xdr:rowOff>
    </xdr:from>
    <xdr:to>
      <xdr:col>21</xdr:col>
      <xdr:colOff>361950</xdr:colOff>
      <xdr:row>76</xdr:row>
      <xdr:rowOff>165100</xdr:rowOff>
    </xdr:to>
    <xdr:cxnSp macro="">
      <xdr:nvCxnSpPr>
        <xdr:cNvPr id="438" name="直線コネクタ 437">
          <a:extLst>
            <a:ext uri="{FF2B5EF4-FFF2-40B4-BE49-F238E27FC236}">
              <a16:creationId xmlns:a16="http://schemas.microsoft.com/office/drawing/2014/main" id="{68F5AA5A-D36F-459D-93AA-5610AFEE13CC}"/>
            </a:ext>
          </a:extLst>
        </xdr:cNvPr>
        <xdr:cNvCxnSpPr/>
      </xdr:nvCxnSpPr>
      <xdr:spPr>
        <a:xfrm>
          <a:off x="13893800" y="131876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a:extLst>
            <a:ext uri="{FF2B5EF4-FFF2-40B4-BE49-F238E27FC236}">
              <a16:creationId xmlns:a16="http://schemas.microsoft.com/office/drawing/2014/main" id="{F4449E6E-E7F9-470D-99A0-4A1441C69AE8}"/>
            </a:ext>
          </a:extLst>
        </xdr:cNvPr>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77</xdr:row>
      <xdr:rowOff>82566</xdr:rowOff>
    </xdr:from>
    <xdr:ext cx="762000" cy="259045"/>
    <xdr:sp macro="" textlink="">
      <xdr:nvSpPr>
        <xdr:cNvPr id="440" name="テキスト ボックス 439">
          <a:extLst>
            <a:ext uri="{FF2B5EF4-FFF2-40B4-BE49-F238E27FC236}">
              <a16:creationId xmlns:a16="http://schemas.microsoft.com/office/drawing/2014/main" id="{EE9B5321-96AF-4F55-9A29-6D04BD139C39}"/>
            </a:ext>
          </a:extLst>
        </xdr:cNvPr>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142239</xdr:rowOff>
    </xdr:from>
    <xdr:to>
      <xdr:col>20</xdr:col>
      <xdr:colOff>158750</xdr:colOff>
      <xdr:row>76</xdr:row>
      <xdr:rowOff>157480</xdr:rowOff>
    </xdr:to>
    <xdr:cxnSp macro="">
      <xdr:nvCxnSpPr>
        <xdr:cNvPr id="441" name="直線コネクタ 440">
          <a:extLst>
            <a:ext uri="{FF2B5EF4-FFF2-40B4-BE49-F238E27FC236}">
              <a16:creationId xmlns:a16="http://schemas.microsoft.com/office/drawing/2014/main" id="{0A601E0C-5B93-456B-ABE1-EDD788621F5D}"/>
            </a:ext>
          </a:extLst>
        </xdr:cNvPr>
        <xdr:cNvCxnSpPr/>
      </xdr:nvCxnSpPr>
      <xdr:spPr>
        <a:xfrm>
          <a:off x="13004800" y="1317243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a:extLst>
            <a:ext uri="{FF2B5EF4-FFF2-40B4-BE49-F238E27FC236}">
              <a16:creationId xmlns:a16="http://schemas.microsoft.com/office/drawing/2014/main" id="{05331786-0675-486B-B311-407E4CB1417D}"/>
            </a:ext>
          </a:extLst>
        </xdr:cNvPr>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77</xdr:row>
      <xdr:rowOff>48277</xdr:rowOff>
    </xdr:from>
    <xdr:ext cx="762000" cy="259045"/>
    <xdr:sp macro="" textlink="">
      <xdr:nvSpPr>
        <xdr:cNvPr id="443" name="テキスト ボックス 442">
          <a:extLst>
            <a:ext uri="{FF2B5EF4-FFF2-40B4-BE49-F238E27FC236}">
              <a16:creationId xmlns:a16="http://schemas.microsoft.com/office/drawing/2014/main" id="{7F2B4D13-B86E-4197-9FD4-234CDA9B41D3}"/>
            </a:ext>
          </a:extLst>
        </xdr:cNvPr>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a:extLst>
            <a:ext uri="{FF2B5EF4-FFF2-40B4-BE49-F238E27FC236}">
              <a16:creationId xmlns:a16="http://schemas.microsoft.com/office/drawing/2014/main" id="{748099DF-9291-4103-9435-C1EFCA71B742}"/>
            </a:ext>
          </a:extLst>
        </xdr:cNvPr>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74</xdr:row>
      <xdr:rowOff>165117</xdr:rowOff>
    </xdr:from>
    <xdr:ext cx="762000" cy="259045"/>
    <xdr:sp macro="" textlink="">
      <xdr:nvSpPr>
        <xdr:cNvPr id="445" name="テキスト ボックス 444">
          <a:extLst>
            <a:ext uri="{FF2B5EF4-FFF2-40B4-BE49-F238E27FC236}">
              <a16:creationId xmlns:a16="http://schemas.microsoft.com/office/drawing/2014/main" id="{8DD6D6AD-357B-4BE9-8214-662EA894C198}"/>
            </a:ext>
          </a:extLst>
        </xdr:cNvPr>
        <xdr:cNvSpPr txBox="1"/>
      </xdr:nvSpPr>
      <xdr:spPr>
        <a:xfrm>
          <a:off x="12623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63FE77AE-6CBE-4A75-9369-4A48DCDB4A92}"/>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39B53E2-4DEE-4E7F-A0F9-DE9A3B1A687D}"/>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7996DB7D-2784-44BC-953A-8031C502C7D3}"/>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BD92A128-EDF5-4AD5-A21F-08BE102084D9}"/>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a:extLst>
            <a:ext uri="{FF2B5EF4-FFF2-40B4-BE49-F238E27FC236}">
              <a16:creationId xmlns:a16="http://schemas.microsoft.com/office/drawing/2014/main" id="{92F246BF-1948-45C8-B959-5122616AA905}"/>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0</xdr:rowOff>
    </xdr:from>
    <xdr:to>
      <xdr:col>24</xdr:col>
      <xdr:colOff>82550</xdr:colOff>
      <xdr:row>77</xdr:row>
      <xdr:rowOff>101600</xdr:rowOff>
    </xdr:to>
    <xdr:sp macro="" textlink="">
      <xdr:nvSpPr>
        <xdr:cNvPr id="451" name="円/楕円 450">
          <a:extLst>
            <a:ext uri="{FF2B5EF4-FFF2-40B4-BE49-F238E27FC236}">
              <a16:creationId xmlns:a16="http://schemas.microsoft.com/office/drawing/2014/main" id="{D5BC5494-62E7-4B75-91C0-7F830AF27A64}"/>
            </a:ext>
          </a:extLst>
        </xdr:cNvPr>
        <xdr:cNvSpPr/>
      </xdr:nvSpPr>
      <xdr:spPr>
        <a:xfrm>
          <a:off x="16459200" y="1320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76</xdr:row>
      <xdr:rowOff>16527</xdr:rowOff>
    </xdr:from>
    <xdr:ext cx="762000" cy="259045"/>
    <xdr:sp macro="" textlink="">
      <xdr:nvSpPr>
        <xdr:cNvPr id="452" name="公債費以外該当値テキスト">
          <a:extLst>
            <a:ext uri="{FF2B5EF4-FFF2-40B4-BE49-F238E27FC236}">
              <a16:creationId xmlns:a16="http://schemas.microsoft.com/office/drawing/2014/main" id="{7281BEA5-598B-46E6-8CF3-9B77A514DEB9}"/>
            </a:ext>
          </a:extLst>
        </xdr:cNvPr>
        <xdr:cNvSpPr txBox="1"/>
      </xdr:nvSpPr>
      <xdr:spPr>
        <a:xfrm>
          <a:off x="165989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133350</xdr:rowOff>
    </xdr:from>
    <xdr:to>
      <xdr:col>22</xdr:col>
      <xdr:colOff>615950</xdr:colOff>
      <xdr:row>77</xdr:row>
      <xdr:rowOff>63500</xdr:rowOff>
    </xdr:to>
    <xdr:sp macro="" textlink="">
      <xdr:nvSpPr>
        <xdr:cNvPr id="453" name="円/楕円 452">
          <a:extLst>
            <a:ext uri="{FF2B5EF4-FFF2-40B4-BE49-F238E27FC236}">
              <a16:creationId xmlns:a16="http://schemas.microsoft.com/office/drawing/2014/main" id="{B4E85AB8-8D44-462C-BDA4-4513D61C7CEC}"/>
            </a:ext>
          </a:extLst>
        </xdr:cNvPr>
        <xdr:cNvSpPr/>
      </xdr:nvSpPr>
      <xdr:spPr>
        <a:xfrm>
          <a:off x="15621000" y="1316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75</xdr:row>
      <xdr:rowOff>73677</xdr:rowOff>
    </xdr:from>
    <xdr:ext cx="736600" cy="259045"/>
    <xdr:sp macro="" textlink="">
      <xdr:nvSpPr>
        <xdr:cNvPr id="454" name="テキスト ボックス 453">
          <a:extLst>
            <a:ext uri="{FF2B5EF4-FFF2-40B4-BE49-F238E27FC236}">
              <a16:creationId xmlns:a16="http://schemas.microsoft.com/office/drawing/2014/main" id="{BCF7A6BD-6B01-4B8A-8CF5-542E9F25E4FF}"/>
            </a:ext>
          </a:extLst>
        </xdr:cNvPr>
        <xdr:cNvSpPr txBox="1"/>
      </xdr:nvSpPr>
      <xdr:spPr>
        <a:xfrm>
          <a:off x="15290800" y="1293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114300</xdr:rowOff>
    </xdr:from>
    <xdr:to>
      <xdr:col>21</xdr:col>
      <xdr:colOff>412750</xdr:colOff>
      <xdr:row>77</xdr:row>
      <xdr:rowOff>44450</xdr:rowOff>
    </xdr:to>
    <xdr:sp macro="" textlink="">
      <xdr:nvSpPr>
        <xdr:cNvPr id="455" name="円/楕円 454">
          <a:extLst>
            <a:ext uri="{FF2B5EF4-FFF2-40B4-BE49-F238E27FC236}">
              <a16:creationId xmlns:a16="http://schemas.microsoft.com/office/drawing/2014/main" id="{25D24E67-481D-47FE-B3FB-68BD8BAA05BA}"/>
            </a:ext>
          </a:extLst>
        </xdr:cNvPr>
        <xdr:cNvSpPr/>
      </xdr:nvSpPr>
      <xdr:spPr>
        <a:xfrm>
          <a:off x="14732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75</xdr:row>
      <xdr:rowOff>54627</xdr:rowOff>
    </xdr:from>
    <xdr:ext cx="762000" cy="259045"/>
    <xdr:sp macro="" textlink="">
      <xdr:nvSpPr>
        <xdr:cNvPr id="456" name="テキスト ボックス 455">
          <a:extLst>
            <a:ext uri="{FF2B5EF4-FFF2-40B4-BE49-F238E27FC236}">
              <a16:creationId xmlns:a16="http://schemas.microsoft.com/office/drawing/2014/main" id="{8FFCBCF4-7BA6-42F3-850F-7F99AF163737}"/>
            </a:ext>
          </a:extLst>
        </xdr:cNvPr>
        <xdr:cNvSpPr txBox="1"/>
      </xdr:nvSpPr>
      <xdr:spPr>
        <a:xfrm>
          <a:off x="14401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106680</xdr:rowOff>
    </xdr:from>
    <xdr:to>
      <xdr:col>20</xdr:col>
      <xdr:colOff>209550</xdr:colOff>
      <xdr:row>77</xdr:row>
      <xdr:rowOff>36830</xdr:rowOff>
    </xdr:to>
    <xdr:sp macro="" textlink="">
      <xdr:nvSpPr>
        <xdr:cNvPr id="457" name="円/楕円 456">
          <a:extLst>
            <a:ext uri="{FF2B5EF4-FFF2-40B4-BE49-F238E27FC236}">
              <a16:creationId xmlns:a16="http://schemas.microsoft.com/office/drawing/2014/main" id="{E2392846-38D8-4E89-AAE0-52A6B58EDB75}"/>
            </a:ext>
          </a:extLst>
        </xdr:cNvPr>
        <xdr:cNvSpPr/>
      </xdr:nvSpPr>
      <xdr:spPr>
        <a:xfrm>
          <a:off x="13843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75</xdr:row>
      <xdr:rowOff>47007</xdr:rowOff>
    </xdr:from>
    <xdr:ext cx="762000" cy="259045"/>
    <xdr:sp macro="" textlink="">
      <xdr:nvSpPr>
        <xdr:cNvPr id="458" name="テキスト ボックス 457">
          <a:extLst>
            <a:ext uri="{FF2B5EF4-FFF2-40B4-BE49-F238E27FC236}">
              <a16:creationId xmlns:a16="http://schemas.microsoft.com/office/drawing/2014/main" id="{249CEECE-3DEB-42E1-8165-1D1DDCD93ED6}"/>
            </a:ext>
          </a:extLst>
        </xdr:cNvPr>
        <xdr:cNvSpPr txBox="1"/>
      </xdr:nvSpPr>
      <xdr:spPr>
        <a:xfrm>
          <a:off x="13512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91439</xdr:rowOff>
    </xdr:from>
    <xdr:to>
      <xdr:col>19</xdr:col>
      <xdr:colOff>6350</xdr:colOff>
      <xdr:row>77</xdr:row>
      <xdr:rowOff>21589</xdr:rowOff>
    </xdr:to>
    <xdr:sp macro="" textlink="">
      <xdr:nvSpPr>
        <xdr:cNvPr id="459" name="円/楕円 458">
          <a:extLst>
            <a:ext uri="{FF2B5EF4-FFF2-40B4-BE49-F238E27FC236}">
              <a16:creationId xmlns:a16="http://schemas.microsoft.com/office/drawing/2014/main" id="{5468B0FE-ADC7-4E1C-8058-7FC553B79104}"/>
            </a:ext>
          </a:extLst>
        </xdr:cNvPr>
        <xdr:cNvSpPr/>
      </xdr:nvSpPr>
      <xdr:spPr>
        <a:xfrm>
          <a:off x="129540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77</xdr:row>
      <xdr:rowOff>6366</xdr:rowOff>
    </xdr:from>
    <xdr:ext cx="762000" cy="259045"/>
    <xdr:sp macro="" textlink="">
      <xdr:nvSpPr>
        <xdr:cNvPr id="460" name="テキスト ボックス 459">
          <a:extLst>
            <a:ext uri="{FF2B5EF4-FFF2-40B4-BE49-F238E27FC236}">
              <a16:creationId xmlns:a16="http://schemas.microsoft.com/office/drawing/2014/main" id="{8435C969-5793-431C-BC08-6472EBF54C2A}"/>
            </a:ext>
          </a:extLst>
        </xdr:cNvPr>
        <xdr:cNvSpPr txBox="1"/>
      </xdr:nvSpPr>
      <xdr:spPr>
        <a:xfrm>
          <a:off x="12623800" y="1320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4097" name="グラフ3">
          <a:extLst>
            <a:ext uri="{FF2B5EF4-FFF2-40B4-BE49-F238E27FC236}">
              <a16:creationId xmlns:a16="http://schemas.microsoft.com/office/drawing/2014/main" id="{C979391A-3C55-40C8-9632-043EA7E55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a:extLst>
            <a:ext uri="{FF2B5EF4-FFF2-40B4-BE49-F238E27FC236}">
              <a16:creationId xmlns:a16="http://schemas.microsoft.com/office/drawing/2014/main" id="{73B6E450-E26D-4739-A37C-1D3ED77E343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4099" name="団体名称ボックス1">
          <a:extLst>
            <a:ext uri="{FF2B5EF4-FFF2-40B4-BE49-F238E27FC236}">
              <a16:creationId xmlns:a16="http://schemas.microsoft.com/office/drawing/2014/main" id="{2A870ED6-6E05-4FC0-B6E8-B35ADB01BA10}"/>
            </a:ext>
          </a:extLst>
        </xdr:cNvPr>
        <xdr:cNvSpPr>
          <a:spLocks noChangeArrowheads="1"/>
        </xdr:cNvSpPr>
      </xdr:nvSpPr>
      <xdr:spPr bwMode="auto">
        <a:xfrm>
          <a:off x="14030325" y="0"/>
          <a:ext cx="2990850" cy="381000"/>
        </a:xfrm>
        <a:prstGeom prst="rect">
          <a:avLst/>
        </a:prstGeom>
        <a:solidFill>
          <a:srgbClr val="FF0000"/>
        </a:solidFill>
        <a:ln w="9525" algn="ctr">
          <a:solidFill>
            <a:srgbClr val="FF0000"/>
          </a:solidFill>
          <a:round/>
          <a:headEnd/>
          <a:tailEnd/>
        </a:ln>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4100" name="団体名称ボックス2">
          <a:extLst>
            <a:ext uri="{FF2B5EF4-FFF2-40B4-BE49-F238E27FC236}">
              <a16:creationId xmlns:a16="http://schemas.microsoft.com/office/drawing/2014/main" id="{E87B67F1-4C6A-435A-96DF-97964A66059E}"/>
            </a:ext>
          </a:extLst>
        </xdr:cNvPr>
        <xdr:cNvSpPr>
          <a:spLocks noChangeArrowheads="1"/>
        </xdr:cNvSpPr>
      </xdr:nvSpPr>
      <xdr:spPr bwMode="auto">
        <a:xfrm>
          <a:off x="14039850" y="9525"/>
          <a:ext cx="2962275" cy="361950"/>
        </a:xfrm>
        <a:prstGeom prst="rect">
          <a:avLst/>
        </a:prstGeom>
        <a:solidFill>
          <a:srgbClr val="FF0000"/>
        </a:solidFill>
        <a:ln w="9525" algn="ctr">
          <a:solidFill>
            <a:srgbClr val="FFFFFF"/>
          </a:solidFill>
          <a:round/>
          <a:headEnd/>
          <a:tailEnd/>
        </a:ln>
      </xdr:spPr>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a:extLst>
            <a:ext uri="{FF2B5EF4-FFF2-40B4-BE49-F238E27FC236}">
              <a16:creationId xmlns:a16="http://schemas.microsoft.com/office/drawing/2014/main" id="{66F3952D-76FA-434B-B3D1-9294C7E42361}"/>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北海道北斗市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4102" name="正方形/長方形 6">
          <a:extLst>
            <a:ext uri="{FF2B5EF4-FFF2-40B4-BE49-F238E27FC236}">
              <a16:creationId xmlns:a16="http://schemas.microsoft.com/office/drawing/2014/main" id="{B95E9A9A-CA12-458F-979D-7DE363A18DDA}"/>
            </a:ext>
          </a:extLst>
        </xdr:cNvPr>
        <xdr:cNvSpPr>
          <a:spLocks noChangeArrowheads="1"/>
        </xdr:cNvSpPr>
      </xdr:nvSpPr>
      <xdr:spPr bwMode="auto">
        <a:xfrm>
          <a:off x="11811000" y="0"/>
          <a:ext cx="2028825" cy="381000"/>
        </a:xfrm>
        <a:prstGeom prst="rect">
          <a:avLst/>
        </a:prstGeom>
        <a:solidFill>
          <a:srgbClr val="FF0000"/>
        </a:solidFill>
        <a:ln w="9525" algn="ctr">
          <a:solidFill>
            <a:srgbClr val="FF0000"/>
          </a:solidFill>
          <a:round/>
          <a:headEnd/>
          <a:tailEnd/>
        </a:ln>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4103" name="正方形/長方形 7">
          <a:extLst>
            <a:ext uri="{FF2B5EF4-FFF2-40B4-BE49-F238E27FC236}">
              <a16:creationId xmlns:a16="http://schemas.microsoft.com/office/drawing/2014/main" id="{3596D2F7-4732-4CF1-A82A-B4237F11EFA1}"/>
            </a:ext>
          </a:extLst>
        </xdr:cNvPr>
        <xdr:cNvSpPr>
          <a:spLocks noChangeArrowheads="1"/>
        </xdr:cNvSpPr>
      </xdr:nvSpPr>
      <xdr:spPr bwMode="auto">
        <a:xfrm>
          <a:off x="11839575" y="9525"/>
          <a:ext cx="1981200" cy="361950"/>
        </a:xfrm>
        <a:prstGeom prst="rect">
          <a:avLst/>
        </a:prstGeom>
        <a:solidFill>
          <a:srgbClr val="FF0000"/>
        </a:solidFill>
        <a:ln w="9525" algn="ctr">
          <a:solidFill>
            <a:srgbClr val="FFFFFF"/>
          </a:solidFill>
          <a:round/>
          <a:headEnd/>
          <a:tailEnd/>
        </a:ln>
      </xdr:spPr>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a:extLst>
            <a:ext uri="{FF2B5EF4-FFF2-40B4-BE49-F238E27FC236}">
              <a16:creationId xmlns:a16="http://schemas.microsoft.com/office/drawing/2014/main" id="{05F8CEE5-A195-4EF6-B5F7-274CB171892C}"/>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4105" name="角丸四角形 9">
          <a:extLst>
            <a:ext uri="{FF2B5EF4-FFF2-40B4-BE49-F238E27FC236}">
              <a16:creationId xmlns:a16="http://schemas.microsoft.com/office/drawing/2014/main" id="{666ABB49-2E8D-484F-B0F6-41DD5B4E9376}"/>
            </a:ext>
          </a:extLst>
        </xdr:cNvPr>
        <xdr:cNvSpPr>
          <a:spLocks noChangeArrowheads="1"/>
        </xdr:cNvSpPr>
      </xdr:nvSpPr>
      <xdr:spPr bwMode="auto">
        <a:xfrm>
          <a:off x="2162175" y="12001500"/>
          <a:ext cx="4238625" cy="257175"/>
        </a:xfrm>
        <a:prstGeom prst="roundRect">
          <a:avLst>
            <a:gd name="adj" fmla="val 0"/>
          </a:avLst>
        </a:prstGeom>
        <a:solidFill>
          <a:srgbClr val="FFFFFF"/>
        </a:solidFill>
        <a:ln w="9525" algn="ctr">
          <a:solidFill>
            <a:srgbClr val="000000"/>
          </a:solidFill>
          <a:round/>
          <a:headEnd/>
          <a:tailEnd/>
        </a:ln>
        <a:effectLst>
          <a:outerShdw dist="37356" dir="2700000" rotWithShape="0">
            <a:srgbClr val="000000"/>
          </a:outerShdw>
        </a:effectLst>
      </xdr:spPr>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a:extLst>
            <a:ext uri="{FF2B5EF4-FFF2-40B4-BE49-F238E27FC236}">
              <a16:creationId xmlns:a16="http://schemas.microsoft.com/office/drawing/2014/main" id="{6DCBB29A-738F-4F2D-86B0-A1FD63506869}"/>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cxnSp macro="">
      <xdr:nvCxnSpPr>
        <xdr:cNvPr id="4107" name="直線コネクタ 11">
          <a:extLst>
            <a:ext uri="{FF2B5EF4-FFF2-40B4-BE49-F238E27FC236}">
              <a16:creationId xmlns:a16="http://schemas.microsoft.com/office/drawing/2014/main" id="{36820409-BD5E-4325-9CAB-BBFD0639ABB6}"/>
            </a:ext>
          </a:extLst>
        </xdr:cNvPr>
        <xdr:cNvCxnSpPr>
          <a:cxnSpLocks noChangeShapeType="1"/>
        </xdr:cNvCxnSpPr>
      </xdr:nvCxnSpPr>
      <xdr:spPr bwMode="auto">
        <a:xfrm>
          <a:off x="2409825" y="12125325"/>
          <a:ext cx="295275" cy="0"/>
        </a:xfrm>
        <a:prstGeom prst="line">
          <a:avLst/>
        </a:prstGeom>
        <a:noFill/>
        <a:ln w="6350" algn="ctr">
          <a:solidFill>
            <a:srgbClr val="FF0000"/>
          </a:solidFill>
          <a:round/>
          <a:headEnd/>
          <a:tailEnd/>
        </a:ln>
      </xdr:spPr>
    </xdr:cxnSp>
    <xdr:clientData/>
  </xdr:twoCellAnchor>
  <xdr:twoCellAnchor>
    <xdr:from>
      <xdr:col>2</xdr:col>
      <xdr:colOff>247650</xdr:colOff>
      <xdr:row>63</xdr:row>
      <xdr:rowOff>104775</xdr:rowOff>
    </xdr:from>
    <xdr:to>
      <xdr:col>2</xdr:col>
      <xdr:colOff>352425</xdr:colOff>
      <xdr:row>64</xdr:row>
      <xdr:rowOff>38100</xdr:rowOff>
    </xdr:to>
    <xdr:sp macro="" textlink="">
      <xdr:nvSpPr>
        <xdr:cNvPr id="4108" name="円/楕円 12">
          <a:extLst>
            <a:ext uri="{FF2B5EF4-FFF2-40B4-BE49-F238E27FC236}">
              <a16:creationId xmlns:a16="http://schemas.microsoft.com/office/drawing/2014/main" id="{9396ECC1-99A3-4526-A366-90C28A795604}"/>
            </a:ext>
          </a:extLst>
        </xdr:cNvPr>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4109" name="フローチャート : 判断 13">
          <a:extLst>
            <a:ext uri="{FF2B5EF4-FFF2-40B4-BE49-F238E27FC236}">
              <a16:creationId xmlns:a16="http://schemas.microsoft.com/office/drawing/2014/main" id="{95995A00-B1B6-45DA-9C78-1783B9F654EA}"/>
            </a:ext>
          </a:extLst>
        </xdr:cNvPr>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round/>
          <a:headEnd/>
          <a:tailEnd/>
        </a:ln>
      </xdr:spPr>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a:extLst>
            <a:ext uri="{FF2B5EF4-FFF2-40B4-BE49-F238E27FC236}">
              <a16:creationId xmlns:a16="http://schemas.microsoft.com/office/drawing/2014/main" id="{32592B7F-4AA6-4EAC-9E3C-EDA4EC639C3B}"/>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a:extLst>
            <a:ext uri="{FF2B5EF4-FFF2-40B4-BE49-F238E27FC236}">
              <a16:creationId xmlns:a16="http://schemas.microsoft.com/office/drawing/2014/main" id="{948C1EB0-5E64-44E2-B6D0-F684C87806A7}"/>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123825</xdr:colOff>
      <xdr:row>6</xdr:row>
      <xdr:rowOff>0</xdr:rowOff>
    </xdr:from>
    <xdr:to>
      <xdr:col>1</xdr:col>
      <xdr:colOff>323850</xdr:colOff>
      <xdr:row>12</xdr:row>
      <xdr:rowOff>114300</xdr:rowOff>
    </xdr:to>
    <xdr:sp macro="" textlink="">
      <xdr:nvSpPr>
        <xdr:cNvPr id="4112" name="角丸四角形 16">
          <a:extLst>
            <a:ext uri="{FF2B5EF4-FFF2-40B4-BE49-F238E27FC236}">
              <a16:creationId xmlns:a16="http://schemas.microsoft.com/office/drawing/2014/main" id="{EE8A5440-BAB4-4085-B80B-DE9DC3DDA4D4}"/>
            </a:ext>
          </a:extLst>
        </xdr:cNvPr>
        <xdr:cNvSpPr>
          <a:spLocks noChangeArrowheads="1"/>
        </xdr:cNvSpPr>
      </xdr:nvSpPr>
      <xdr:spPr bwMode="auto">
        <a:xfrm>
          <a:off x="123825" y="1076325"/>
          <a:ext cx="1333500" cy="1143000"/>
        </a:xfrm>
        <a:prstGeom prst="roundRect">
          <a:avLst>
            <a:gd name="adj" fmla="val 0"/>
          </a:avLst>
        </a:prstGeom>
        <a:solidFill>
          <a:srgbClr val="FFFFFF"/>
        </a:solidFill>
        <a:ln w="9525" algn="ctr">
          <a:solidFill>
            <a:srgbClr val="000000"/>
          </a:solidFill>
          <a:round/>
          <a:headEnd/>
          <a:tailEnd/>
        </a:ln>
        <a:effectLst>
          <a:outerShdw dist="37356" dir="2700000" rotWithShape="0">
            <a:srgbClr val="000000"/>
          </a:outerShdw>
        </a:effectLst>
      </xdr:spPr>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a:extLst>
            <a:ext uri="{FF2B5EF4-FFF2-40B4-BE49-F238E27FC236}">
              <a16:creationId xmlns:a16="http://schemas.microsoft.com/office/drawing/2014/main" id="{7EC15E79-C94C-4F30-BFED-42DB9E53BA72}"/>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a:extLst>
            <a:ext uri="{FF2B5EF4-FFF2-40B4-BE49-F238E27FC236}">
              <a16:creationId xmlns:a16="http://schemas.microsoft.com/office/drawing/2014/main" id="{D3C1AE21-5329-4946-8B2E-EFCE01FD217D}"/>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a:extLst>
            <a:ext uri="{FF2B5EF4-FFF2-40B4-BE49-F238E27FC236}">
              <a16:creationId xmlns:a16="http://schemas.microsoft.com/office/drawing/2014/main" id="{25377188-EB44-45AE-8585-AD2E24380CE8}"/>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200025</xdr:colOff>
      <xdr:row>7</xdr:row>
      <xdr:rowOff>9525</xdr:rowOff>
    </xdr:from>
    <xdr:to>
      <xdr:col>0</xdr:col>
      <xdr:colOff>371475</xdr:colOff>
      <xdr:row>7</xdr:row>
      <xdr:rowOff>9525</xdr:rowOff>
    </xdr:to>
    <xdr:cxnSp macro="">
      <xdr:nvCxnSpPr>
        <xdr:cNvPr id="4116" name="直線コネクタ 20">
          <a:extLst>
            <a:ext uri="{FF2B5EF4-FFF2-40B4-BE49-F238E27FC236}">
              <a16:creationId xmlns:a16="http://schemas.microsoft.com/office/drawing/2014/main" id="{CF0C6B2C-14EB-453B-B914-0660E1DD3233}"/>
            </a:ext>
          </a:extLst>
        </xdr:cNvPr>
        <xdr:cNvCxnSpPr>
          <a:cxnSpLocks noChangeShapeType="1"/>
        </xdr:cNvCxnSpPr>
      </xdr:nvCxnSpPr>
      <xdr:spPr bwMode="auto">
        <a:xfrm flipH="1">
          <a:off x="200025" y="1257300"/>
          <a:ext cx="171450" cy="0"/>
        </a:xfrm>
        <a:prstGeom prst="line">
          <a:avLst/>
        </a:prstGeom>
        <a:noFill/>
        <a:ln w="6350" algn="ctr">
          <a:solidFill>
            <a:srgbClr val="FF0000"/>
          </a:solidFill>
          <a:round/>
          <a:headEnd/>
          <a:tailEnd/>
        </a:ln>
      </xdr:spPr>
    </xdr:cxnSp>
    <xdr:clientData/>
  </xdr:twoCellAnchor>
  <xdr:twoCellAnchor>
    <xdr:from>
      <xdr:col>0</xdr:col>
      <xdr:colOff>285750</xdr:colOff>
      <xdr:row>9</xdr:row>
      <xdr:rowOff>123825</xdr:rowOff>
    </xdr:from>
    <xdr:to>
      <xdr:col>0</xdr:col>
      <xdr:colOff>285750</xdr:colOff>
      <xdr:row>10</xdr:row>
      <xdr:rowOff>95250</xdr:rowOff>
    </xdr:to>
    <xdr:cxnSp macro="">
      <xdr:nvCxnSpPr>
        <xdr:cNvPr id="4117" name="直線コネクタ 21">
          <a:extLst>
            <a:ext uri="{FF2B5EF4-FFF2-40B4-BE49-F238E27FC236}">
              <a16:creationId xmlns:a16="http://schemas.microsoft.com/office/drawing/2014/main" id="{6C945E4B-7448-4314-8D63-92F407975313}"/>
            </a:ext>
          </a:extLst>
        </xdr:cNvPr>
        <xdr:cNvCxnSpPr>
          <a:cxnSpLocks noChangeShapeType="1"/>
        </xdr:cNvCxnSpPr>
      </xdr:nvCxnSpPr>
      <xdr:spPr bwMode="auto">
        <a:xfrm>
          <a:off x="285750" y="1714500"/>
          <a:ext cx="0" cy="142875"/>
        </a:xfrm>
        <a:prstGeom prst="line">
          <a:avLst/>
        </a:prstGeom>
        <a:noFill/>
        <a:ln w="31750" algn="ctr">
          <a:solidFill>
            <a:srgbClr val="808080"/>
          </a:solidFill>
          <a:round/>
          <a:headEnd/>
          <a:tailEnd/>
        </a:ln>
      </xdr:spPr>
    </xdr:cxnSp>
    <xdr:clientData/>
  </xdr:twoCellAnchor>
  <xdr:twoCellAnchor>
    <xdr:from>
      <xdr:col>0</xdr:col>
      <xdr:colOff>200025</xdr:colOff>
      <xdr:row>9</xdr:row>
      <xdr:rowOff>123825</xdr:rowOff>
    </xdr:from>
    <xdr:to>
      <xdr:col>0</xdr:col>
      <xdr:colOff>371475</xdr:colOff>
      <xdr:row>9</xdr:row>
      <xdr:rowOff>123825</xdr:rowOff>
    </xdr:to>
    <xdr:cxnSp macro="">
      <xdr:nvCxnSpPr>
        <xdr:cNvPr id="4118" name="直線コネクタ 22">
          <a:extLst>
            <a:ext uri="{FF2B5EF4-FFF2-40B4-BE49-F238E27FC236}">
              <a16:creationId xmlns:a16="http://schemas.microsoft.com/office/drawing/2014/main" id="{63F15259-CA1C-430C-B695-B1E3A870841E}"/>
            </a:ext>
          </a:extLst>
        </xdr:cNvPr>
        <xdr:cNvCxnSpPr>
          <a:cxnSpLocks noChangeShapeType="1"/>
        </xdr:cNvCxnSpPr>
      </xdr:nvCxnSpPr>
      <xdr:spPr bwMode="auto">
        <a:xfrm flipH="1">
          <a:off x="200025" y="1714500"/>
          <a:ext cx="171450" cy="0"/>
        </a:xfrm>
        <a:prstGeom prst="line">
          <a:avLst/>
        </a:prstGeom>
        <a:noFill/>
        <a:ln w="15875" algn="ctr">
          <a:solidFill>
            <a:srgbClr val="000000"/>
          </a:solidFill>
          <a:round/>
          <a:headEnd/>
          <a:tailEnd/>
        </a:ln>
      </xdr:spPr>
    </xdr:cxnSp>
    <xdr:clientData/>
  </xdr:twoCellAnchor>
  <xdr:twoCellAnchor>
    <xdr:from>
      <xdr:col>0</xdr:col>
      <xdr:colOff>285750</xdr:colOff>
      <xdr:row>11</xdr:row>
      <xdr:rowOff>19050</xdr:rowOff>
    </xdr:from>
    <xdr:to>
      <xdr:col>0</xdr:col>
      <xdr:colOff>285750</xdr:colOff>
      <xdr:row>11</xdr:row>
      <xdr:rowOff>161925</xdr:rowOff>
    </xdr:to>
    <xdr:cxnSp macro="">
      <xdr:nvCxnSpPr>
        <xdr:cNvPr id="4119" name="直線コネクタ 23">
          <a:extLst>
            <a:ext uri="{FF2B5EF4-FFF2-40B4-BE49-F238E27FC236}">
              <a16:creationId xmlns:a16="http://schemas.microsoft.com/office/drawing/2014/main" id="{57C485B5-78B5-4BEB-8A32-388AAF496FD7}"/>
            </a:ext>
          </a:extLst>
        </xdr:cNvPr>
        <xdr:cNvCxnSpPr>
          <a:cxnSpLocks noChangeShapeType="1"/>
        </xdr:cNvCxnSpPr>
      </xdr:nvCxnSpPr>
      <xdr:spPr bwMode="auto">
        <a:xfrm flipV="1">
          <a:off x="285750" y="1952625"/>
          <a:ext cx="0" cy="142875"/>
        </a:xfrm>
        <a:prstGeom prst="line">
          <a:avLst/>
        </a:prstGeom>
        <a:noFill/>
        <a:ln w="31750" algn="ctr">
          <a:solidFill>
            <a:srgbClr val="808080"/>
          </a:solidFill>
          <a:round/>
          <a:headEnd/>
          <a:tailEnd/>
        </a:ln>
      </xdr:spPr>
    </xdr:cxnSp>
    <xdr:clientData/>
  </xdr:twoCellAnchor>
  <xdr:twoCellAnchor>
    <xdr:from>
      <xdr:col>0</xdr:col>
      <xdr:colOff>200025</xdr:colOff>
      <xdr:row>11</xdr:row>
      <xdr:rowOff>161925</xdr:rowOff>
    </xdr:from>
    <xdr:to>
      <xdr:col>0</xdr:col>
      <xdr:colOff>371475</xdr:colOff>
      <xdr:row>11</xdr:row>
      <xdr:rowOff>161925</xdr:rowOff>
    </xdr:to>
    <xdr:cxnSp macro="">
      <xdr:nvCxnSpPr>
        <xdr:cNvPr id="4120" name="直線コネクタ 24">
          <a:extLst>
            <a:ext uri="{FF2B5EF4-FFF2-40B4-BE49-F238E27FC236}">
              <a16:creationId xmlns:a16="http://schemas.microsoft.com/office/drawing/2014/main" id="{CFA9C47D-5373-4117-AABF-D234C46FD846}"/>
            </a:ext>
          </a:extLst>
        </xdr:cNvPr>
        <xdr:cNvCxnSpPr>
          <a:cxnSpLocks noChangeShapeType="1"/>
        </xdr:cNvCxnSpPr>
      </xdr:nvCxnSpPr>
      <xdr:spPr bwMode="auto">
        <a:xfrm flipH="1">
          <a:off x="200025" y="2095500"/>
          <a:ext cx="171450" cy="0"/>
        </a:xfrm>
        <a:prstGeom prst="line">
          <a:avLst/>
        </a:prstGeom>
        <a:noFill/>
        <a:ln w="15875" algn="ctr">
          <a:solidFill>
            <a:srgbClr val="000000"/>
          </a:solidFill>
          <a:round/>
          <a:headEnd/>
          <a:tailEnd/>
        </a:ln>
      </xdr:spPr>
    </xdr:cxnSp>
    <xdr:clientData/>
  </xdr:twoCellAnchor>
  <xdr:twoCellAnchor>
    <xdr:from>
      <xdr:col>0</xdr:col>
      <xdr:colOff>228600</xdr:colOff>
      <xdr:row>6</xdr:row>
      <xdr:rowOff>133350</xdr:rowOff>
    </xdr:from>
    <xdr:to>
      <xdr:col>0</xdr:col>
      <xdr:colOff>333375</xdr:colOff>
      <xdr:row>7</xdr:row>
      <xdr:rowOff>57150</xdr:rowOff>
    </xdr:to>
    <xdr:sp macro="" textlink="">
      <xdr:nvSpPr>
        <xdr:cNvPr id="4121" name="円/楕円 25">
          <a:extLst>
            <a:ext uri="{FF2B5EF4-FFF2-40B4-BE49-F238E27FC236}">
              <a16:creationId xmlns:a16="http://schemas.microsoft.com/office/drawing/2014/main" id="{218F4AC9-6AB7-45CF-9816-3B8C9E121783}"/>
            </a:ext>
          </a:extLst>
        </xdr:cNvPr>
        <xdr:cNvSpPr>
          <a:spLocks noChangeArrowheads="1"/>
        </xdr:cNvSpPr>
      </xdr:nvSpPr>
      <xdr:spPr bwMode="auto">
        <a:xfrm>
          <a:off x="228600" y="12096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228600</xdr:colOff>
      <xdr:row>8</xdr:row>
      <xdr:rowOff>57150</xdr:rowOff>
    </xdr:from>
    <xdr:to>
      <xdr:col>0</xdr:col>
      <xdr:colOff>333375</xdr:colOff>
      <xdr:row>8</xdr:row>
      <xdr:rowOff>152400</xdr:rowOff>
    </xdr:to>
    <xdr:sp macro="" textlink="">
      <xdr:nvSpPr>
        <xdr:cNvPr id="4122" name="フローチャート : 判断 26">
          <a:extLst>
            <a:ext uri="{FF2B5EF4-FFF2-40B4-BE49-F238E27FC236}">
              <a16:creationId xmlns:a16="http://schemas.microsoft.com/office/drawing/2014/main" id="{F19431B3-8874-4D3D-9D26-AB17114455D5}"/>
            </a:ext>
          </a:extLst>
        </xdr:cNvPr>
        <xdr:cNvSpPr>
          <a:spLocks noChangeArrowheads="1"/>
        </xdr:cNvSpPr>
      </xdr:nvSpPr>
      <xdr:spPr bwMode="auto">
        <a:xfrm>
          <a:off x="228600" y="1476375"/>
          <a:ext cx="104775" cy="95250"/>
        </a:xfrm>
        <a:prstGeom prst="flowChartDecision">
          <a:avLst/>
        </a:prstGeom>
        <a:solidFill>
          <a:srgbClr val="000080"/>
        </a:solidFill>
        <a:ln w="9525" algn="ctr">
          <a:solidFill>
            <a:srgbClr val="000080"/>
          </a:solidFill>
          <a:round/>
          <a:headEnd/>
          <a:tailEnd/>
        </a:ln>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4123" name="正方形/長方形 27">
          <a:extLst>
            <a:ext uri="{FF2B5EF4-FFF2-40B4-BE49-F238E27FC236}">
              <a16:creationId xmlns:a16="http://schemas.microsoft.com/office/drawing/2014/main" id="{1C26A019-F603-4B02-A949-5C226E86E69E}"/>
            </a:ext>
          </a:extLst>
        </xdr:cNvPr>
        <xdr:cNvSpPr>
          <a:spLocks noChangeArrowheads="1"/>
        </xdr:cNvSpPr>
      </xdr:nvSpPr>
      <xdr:spPr bwMode="auto">
        <a:xfrm>
          <a:off x="2162175" y="1647825"/>
          <a:ext cx="4238625" cy="2286000"/>
        </a:xfrm>
        <a:prstGeom prst="rect">
          <a:avLst/>
        </a:prstGeom>
        <a:solidFill>
          <a:srgbClr val="E6FFD5"/>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oneCellAnchor>
    <xdr:from>
      <xdr:col>1</xdr:col>
      <xdr:colOff>542925</xdr:colOff>
      <xdr:row>7</xdr:row>
      <xdr:rowOff>22225</xdr:rowOff>
    </xdr:from>
    <xdr:ext cx="411651" cy="275717"/>
    <xdr:sp macro="" textlink="">
      <xdr:nvSpPr>
        <xdr:cNvPr id="29" name="テキスト ボックス 28">
          <a:extLst>
            <a:ext uri="{FF2B5EF4-FFF2-40B4-BE49-F238E27FC236}">
              <a16:creationId xmlns:a16="http://schemas.microsoft.com/office/drawing/2014/main" id="{6E6F9444-8C03-4861-9668-A5B9B5AB4E00}"/>
            </a:ext>
          </a:extLst>
        </xdr:cNvPr>
        <xdr:cNvSpPr txBox="1"/>
      </xdr:nvSpPr>
      <xdr:spPr>
        <a:xfrm>
          <a:off x="1676400" y="1270000"/>
          <a:ext cx="4116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1028700</xdr:colOff>
      <xdr:row>22</xdr:row>
      <xdr:rowOff>114300</xdr:rowOff>
    </xdr:from>
    <xdr:to>
      <xdr:col>5</xdr:col>
      <xdr:colOff>733425</xdr:colOff>
      <xdr:row>22</xdr:row>
      <xdr:rowOff>114300</xdr:rowOff>
    </xdr:to>
    <xdr:cxnSp macro="">
      <xdr:nvCxnSpPr>
        <xdr:cNvPr id="4125" name="直線コネクタ 29">
          <a:extLst>
            <a:ext uri="{FF2B5EF4-FFF2-40B4-BE49-F238E27FC236}">
              <a16:creationId xmlns:a16="http://schemas.microsoft.com/office/drawing/2014/main" id="{5EF1166B-40E7-4A1B-9957-A99C59719357}"/>
            </a:ext>
          </a:extLst>
        </xdr:cNvPr>
        <xdr:cNvCxnSpPr>
          <a:cxnSpLocks noChangeShapeType="1"/>
        </xdr:cNvCxnSpPr>
      </xdr:nvCxnSpPr>
      <xdr:spPr bwMode="auto">
        <a:xfrm>
          <a:off x="2162175" y="3933825"/>
          <a:ext cx="4238625" cy="0"/>
        </a:xfrm>
        <a:prstGeom prst="line">
          <a:avLst/>
        </a:prstGeom>
        <a:noFill/>
        <a:ln w="9525" algn="ctr">
          <a:solidFill>
            <a:srgbClr val="C0C0C0"/>
          </a:solidFill>
          <a:round/>
          <a:headEnd/>
          <a:tailEnd/>
        </a:ln>
      </xdr:spPr>
    </xdr:cxnSp>
    <xdr:clientData/>
  </xdr:twoCellAnchor>
  <xdr:oneCellAnchor>
    <xdr:from>
      <xdr:col>1</xdr:col>
      <xdr:colOff>276225</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2DE8EA0-F7CD-4118-81F1-63E5DBB532C5}"/>
            </a:ext>
          </a:extLst>
        </xdr:cNvPr>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1028700</xdr:colOff>
      <xdr:row>20</xdr:row>
      <xdr:rowOff>76200</xdr:rowOff>
    </xdr:from>
    <xdr:to>
      <xdr:col>5</xdr:col>
      <xdr:colOff>733425</xdr:colOff>
      <xdr:row>20</xdr:row>
      <xdr:rowOff>76200</xdr:rowOff>
    </xdr:to>
    <xdr:cxnSp macro="">
      <xdr:nvCxnSpPr>
        <xdr:cNvPr id="4127" name="直線コネクタ 31">
          <a:extLst>
            <a:ext uri="{FF2B5EF4-FFF2-40B4-BE49-F238E27FC236}">
              <a16:creationId xmlns:a16="http://schemas.microsoft.com/office/drawing/2014/main" id="{A575B22D-0E60-44E3-B29F-FA18464A49A2}"/>
            </a:ext>
          </a:extLst>
        </xdr:cNvPr>
        <xdr:cNvCxnSpPr>
          <a:cxnSpLocks noChangeShapeType="1"/>
        </xdr:cNvCxnSpPr>
      </xdr:nvCxnSpPr>
      <xdr:spPr bwMode="auto">
        <a:xfrm>
          <a:off x="2162175" y="3552825"/>
          <a:ext cx="4238625" cy="0"/>
        </a:xfrm>
        <a:prstGeom prst="line">
          <a:avLst/>
        </a:prstGeom>
        <a:noFill/>
        <a:ln w="9525" algn="ctr">
          <a:solidFill>
            <a:srgbClr val="C0C0C0"/>
          </a:solidFill>
          <a:round/>
          <a:headEnd/>
          <a:tailEnd/>
        </a:ln>
      </xdr:spPr>
    </xdr:cxnSp>
    <xdr:clientData/>
  </xdr:twoCellAnchor>
  <xdr:oneCellAnchor>
    <xdr:from>
      <xdr:col>1</xdr:col>
      <xdr:colOff>276225</xdr:colOff>
      <xdr:row>19</xdr:row>
      <xdr:rowOff>108602</xdr:rowOff>
    </xdr:from>
    <xdr:ext cx="762000" cy="259045"/>
    <xdr:sp macro="" textlink="">
      <xdr:nvSpPr>
        <xdr:cNvPr id="33" name="テキスト ボックス 32">
          <a:extLst>
            <a:ext uri="{FF2B5EF4-FFF2-40B4-BE49-F238E27FC236}">
              <a16:creationId xmlns:a16="http://schemas.microsoft.com/office/drawing/2014/main" id="{F2B71ED4-863F-41B2-8327-4486B7398BB4}"/>
            </a:ext>
          </a:extLst>
        </xdr:cNvPr>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1028700</xdr:colOff>
      <xdr:row>18</xdr:row>
      <xdr:rowOff>38100</xdr:rowOff>
    </xdr:from>
    <xdr:to>
      <xdr:col>5</xdr:col>
      <xdr:colOff>733425</xdr:colOff>
      <xdr:row>18</xdr:row>
      <xdr:rowOff>38100</xdr:rowOff>
    </xdr:to>
    <xdr:cxnSp macro="">
      <xdr:nvCxnSpPr>
        <xdr:cNvPr id="4129" name="直線コネクタ 33">
          <a:extLst>
            <a:ext uri="{FF2B5EF4-FFF2-40B4-BE49-F238E27FC236}">
              <a16:creationId xmlns:a16="http://schemas.microsoft.com/office/drawing/2014/main" id="{B39649FE-0229-4E8D-A272-22CD1364A912}"/>
            </a:ext>
          </a:extLst>
        </xdr:cNvPr>
        <xdr:cNvCxnSpPr>
          <a:cxnSpLocks noChangeShapeType="1"/>
        </xdr:cNvCxnSpPr>
      </xdr:nvCxnSpPr>
      <xdr:spPr bwMode="auto">
        <a:xfrm>
          <a:off x="2162175" y="3171825"/>
          <a:ext cx="4238625" cy="0"/>
        </a:xfrm>
        <a:prstGeom prst="line">
          <a:avLst/>
        </a:prstGeom>
        <a:noFill/>
        <a:ln w="9525" algn="ctr">
          <a:solidFill>
            <a:srgbClr val="C0C0C0"/>
          </a:solidFill>
          <a:round/>
          <a:headEnd/>
          <a:tailEnd/>
        </a:ln>
      </xdr:spPr>
    </xdr:cxnSp>
    <xdr:clientData/>
  </xdr:twoCellAnchor>
  <xdr:oneCellAnchor>
    <xdr:from>
      <xdr:col>1</xdr:col>
      <xdr:colOff>276225</xdr:colOff>
      <xdr:row>17</xdr:row>
      <xdr:rowOff>70502</xdr:rowOff>
    </xdr:from>
    <xdr:ext cx="762000" cy="259045"/>
    <xdr:sp macro="" textlink="">
      <xdr:nvSpPr>
        <xdr:cNvPr id="35" name="テキスト ボックス 34">
          <a:extLst>
            <a:ext uri="{FF2B5EF4-FFF2-40B4-BE49-F238E27FC236}">
              <a16:creationId xmlns:a16="http://schemas.microsoft.com/office/drawing/2014/main" id="{ED68A2B2-B1E2-4078-9DC2-9D12CF886CCB}"/>
            </a:ext>
          </a:extLst>
        </xdr:cNvPr>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1028700</xdr:colOff>
      <xdr:row>16</xdr:row>
      <xdr:rowOff>0</xdr:rowOff>
    </xdr:from>
    <xdr:to>
      <xdr:col>5</xdr:col>
      <xdr:colOff>733425</xdr:colOff>
      <xdr:row>16</xdr:row>
      <xdr:rowOff>0</xdr:rowOff>
    </xdr:to>
    <xdr:cxnSp macro="">
      <xdr:nvCxnSpPr>
        <xdr:cNvPr id="4131" name="直線コネクタ 35">
          <a:extLst>
            <a:ext uri="{FF2B5EF4-FFF2-40B4-BE49-F238E27FC236}">
              <a16:creationId xmlns:a16="http://schemas.microsoft.com/office/drawing/2014/main" id="{668965F3-0B63-4437-84F0-DE0BA14FDF57}"/>
            </a:ext>
          </a:extLst>
        </xdr:cNvPr>
        <xdr:cNvCxnSpPr>
          <a:cxnSpLocks noChangeShapeType="1"/>
        </xdr:cNvCxnSpPr>
      </xdr:nvCxnSpPr>
      <xdr:spPr bwMode="auto">
        <a:xfrm>
          <a:off x="2162175" y="2790825"/>
          <a:ext cx="4238625" cy="0"/>
        </a:xfrm>
        <a:prstGeom prst="line">
          <a:avLst/>
        </a:prstGeom>
        <a:noFill/>
        <a:ln w="9525" algn="ctr">
          <a:solidFill>
            <a:srgbClr val="C0C0C0"/>
          </a:solidFill>
          <a:round/>
          <a:headEnd/>
          <a:tailEnd/>
        </a:ln>
      </xdr:spPr>
    </xdr:cxnSp>
    <xdr:clientData/>
  </xdr:twoCellAnchor>
  <xdr:oneCellAnchor>
    <xdr:from>
      <xdr:col>1</xdr:col>
      <xdr:colOff>276225</xdr:colOff>
      <xdr:row>15</xdr:row>
      <xdr:rowOff>32402</xdr:rowOff>
    </xdr:from>
    <xdr:ext cx="762000" cy="259045"/>
    <xdr:sp macro="" textlink="">
      <xdr:nvSpPr>
        <xdr:cNvPr id="37" name="テキスト ボックス 36">
          <a:extLst>
            <a:ext uri="{FF2B5EF4-FFF2-40B4-BE49-F238E27FC236}">
              <a16:creationId xmlns:a16="http://schemas.microsoft.com/office/drawing/2014/main" id="{48102F07-6A17-4B1B-92F7-DCFBF47DB4A4}"/>
            </a:ext>
          </a:extLst>
        </xdr:cNvPr>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1028700</xdr:colOff>
      <xdr:row>13</xdr:row>
      <xdr:rowOff>133350</xdr:rowOff>
    </xdr:from>
    <xdr:to>
      <xdr:col>5</xdr:col>
      <xdr:colOff>733425</xdr:colOff>
      <xdr:row>13</xdr:row>
      <xdr:rowOff>133350</xdr:rowOff>
    </xdr:to>
    <xdr:cxnSp macro="">
      <xdr:nvCxnSpPr>
        <xdr:cNvPr id="4133" name="直線コネクタ 37">
          <a:extLst>
            <a:ext uri="{FF2B5EF4-FFF2-40B4-BE49-F238E27FC236}">
              <a16:creationId xmlns:a16="http://schemas.microsoft.com/office/drawing/2014/main" id="{B57300AF-49AF-4B07-93FC-CB939CCBE27F}"/>
            </a:ext>
          </a:extLst>
        </xdr:cNvPr>
        <xdr:cNvCxnSpPr>
          <a:cxnSpLocks noChangeShapeType="1"/>
        </xdr:cNvCxnSpPr>
      </xdr:nvCxnSpPr>
      <xdr:spPr bwMode="auto">
        <a:xfrm>
          <a:off x="2162175" y="2409825"/>
          <a:ext cx="4238625" cy="0"/>
        </a:xfrm>
        <a:prstGeom prst="line">
          <a:avLst/>
        </a:prstGeom>
        <a:noFill/>
        <a:ln w="9525" algn="ctr">
          <a:solidFill>
            <a:srgbClr val="C0C0C0"/>
          </a:solidFill>
          <a:round/>
          <a:headEnd/>
          <a:tailEnd/>
        </a:ln>
      </xdr:spPr>
    </xdr:cxnSp>
    <xdr:clientData/>
  </xdr:twoCellAnchor>
  <xdr:oneCellAnchor>
    <xdr:from>
      <xdr:col>1</xdr:col>
      <xdr:colOff>276225</xdr:colOff>
      <xdr:row>12</xdr:row>
      <xdr:rowOff>165752</xdr:rowOff>
    </xdr:from>
    <xdr:ext cx="762000" cy="259045"/>
    <xdr:sp macro="" textlink="">
      <xdr:nvSpPr>
        <xdr:cNvPr id="39" name="テキスト ボックス 38">
          <a:extLst>
            <a:ext uri="{FF2B5EF4-FFF2-40B4-BE49-F238E27FC236}">
              <a16:creationId xmlns:a16="http://schemas.microsoft.com/office/drawing/2014/main" id="{71E04B05-97F3-48A2-9675-B77451823020}"/>
            </a:ext>
          </a:extLst>
        </xdr:cNvPr>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1028700</xdr:colOff>
      <xdr:row>11</xdr:row>
      <xdr:rowOff>95250</xdr:rowOff>
    </xdr:from>
    <xdr:to>
      <xdr:col>5</xdr:col>
      <xdr:colOff>733425</xdr:colOff>
      <xdr:row>11</xdr:row>
      <xdr:rowOff>95250</xdr:rowOff>
    </xdr:to>
    <xdr:cxnSp macro="">
      <xdr:nvCxnSpPr>
        <xdr:cNvPr id="4135" name="直線コネクタ 39">
          <a:extLst>
            <a:ext uri="{FF2B5EF4-FFF2-40B4-BE49-F238E27FC236}">
              <a16:creationId xmlns:a16="http://schemas.microsoft.com/office/drawing/2014/main" id="{E7547EC5-5021-4C94-AE4A-3C7D3E994398}"/>
            </a:ext>
          </a:extLst>
        </xdr:cNvPr>
        <xdr:cNvCxnSpPr>
          <a:cxnSpLocks noChangeShapeType="1"/>
        </xdr:cNvCxnSpPr>
      </xdr:nvCxnSpPr>
      <xdr:spPr bwMode="auto">
        <a:xfrm>
          <a:off x="2162175" y="2028825"/>
          <a:ext cx="4238625" cy="0"/>
        </a:xfrm>
        <a:prstGeom prst="line">
          <a:avLst/>
        </a:prstGeom>
        <a:noFill/>
        <a:ln w="9525" algn="ctr">
          <a:solidFill>
            <a:srgbClr val="C0C0C0"/>
          </a:solidFill>
          <a:round/>
          <a:headEnd/>
          <a:tailEnd/>
        </a:ln>
      </xdr:spPr>
    </xdr:cxnSp>
    <xdr:clientData/>
  </xdr:twoCellAnchor>
  <xdr:oneCellAnchor>
    <xdr:from>
      <xdr:col>1</xdr:col>
      <xdr:colOff>276225</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EA69AE8-6020-4FAD-B069-CA6330106CBD}"/>
            </a:ext>
          </a:extLst>
        </xdr:cNvPr>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1028700</xdr:colOff>
      <xdr:row>9</xdr:row>
      <xdr:rowOff>57150</xdr:rowOff>
    </xdr:from>
    <xdr:to>
      <xdr:col>5</xdr:col>
      <xdr:colOff>733425</xdr:colOff>
      <xdr:row>9</xdr:row>
      <xdr:rowOff>57150</xdr:rowOff>
    </xdr:to>
    <xdr:cxnSp macro="">
      <xdr:nvCxnSpPr>
        <xdr:cNvPr id="4137" name="直線コネクタ 41">
          <a:extLst>
            <a:ext uri="{FF2B5EF4-FFF2-40B4-BE49-F238E27FC236}">
              <a16:creationId xmlns:a16="http://schemas.microsoft.com/office/drawing/2014/main" id="{E8A6F068-E67C-4933-AFAD-892027270059}"/>
            </a:ext>
          </a:extLst>
        </xdr:cNvPr>
        <xdr:cNvCxnSpPr>
          <a:cxnSpLocks noChangeShapeType="1"/>
        </xdr:cNvCxnSpPr>
      </xdr:nvCxnSpPr>
      <xdr:spPr bwMode="auto">
        <a:xfrm>
          <a:off x="2162175" y="1647825"/>
          <a:ext cx="4238625" cy="0"/>
        </a:xfrm>
        <a:prstGeom prst="line">
          <a:avLst/>
        </a:prstGeom>
        <a:noFill/>
        <a:ln w="9525" algn="ctr">
          <a:solidFill>
            <a:srgbClr val="C0C0C0"/>
          </a:solidFill>
          <a:round/>
          <a:headEnd/>
          <a:tailEnd/>
        </a:ln>
      </xdr:spPr>
    </xdr:cxnSp>
    <xdr:clientData/>
  </xdr:twoCellAnchor>
  <xdr:oneCellAnchor>
    <xdr:from>
      <xdr:col>1</xdr:col>
      <xdr:colOff>276225</xdr:colOff>
      <xdr:row>8</xdr:row>
      <xdr:rowOff>89552</xdr:rowOff>
    </xdr:from>
    <xdr:ext cx="762000" cy="259045"/>
    <xdr:sp macro="" textlink="">
      <xdr:nvSpPr>
        <xdr:cNvPr id="43" name="テキスト ボックス 42">
          <a:extLst>
            <a:ext uri="{FF2B5EF4-FFF2-40B4-BE49-F238E27FC236}">
              <a16:creationId xmlns:a16="http://schemas.microsoft.com/office/drawing/2014/main" id="{F026CA07-27DC-4D1D-9BA4-5A71926F67F1}"/>
            </a:ext>
          </a:extLst>
        </xdr:cNvPr>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1028700</xdr:colOff>
      <xdr:row>9</xdr:row>
      <xdr:rowOff>57150</xdr:rowOff>
    </xdr:from>
    <xdr:to>
      <xdr:col>5</xdr:col>
      <xdr:colOff>733425</xdr:colOff>
      <xdr:row>22</xdr:row>
      <xdr:rowOff>114300</xdr:rowOff>
    </xdr:to>
    <xdr:sp macro="" textlink="">
      <xdr:nvSpPr>
        <xdr:cNvPr id="4139" name="人口1人当たり決算額の推移グラフ枠130">
          <a:extLst>
            <a:ext uri="{FF2B5EF4-FFF2-40B4-BE49-F238E27FC236}">
              <a16:creationId xmlns:a16="http://schemas.microsoft.com/office/drawing/2014/main" id="{FA566526-E906-409E-BA6C-BAE118897B01}"/>
            </a:ext>
          </a:extLst>
        </xdr:cNvPr>
        <xdr:cNvSpPr>
          <a:spLocks noChangeArrowheads="1"/>
        </xdr:cNvSpPr>
      </xdr:nvSpPr>
      <xdr:spPr bwMode="auto">
        <a:xfrm>
          <a:off x="2162175" y="1647825"/>
          <a:ext cx="4238625" cy="2286000"/>
        </a:xfrm>
        <a:prstGeom prst="rect">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1114425</xdr:colOff>
      <xdr:row>12</xdr:row>
      <xdr:rowOff>66675</xdr:rowOff>
    </xdr:from>
    <xdr:to>
      <xdr:col>4</xdr:col>
      <xdr:colOff>1114425</xdr:colOff>
      <xdr:row>20</xdr:row>
      <xdr:rowOff>133350</xdr:rowOff>
    </xdr:to>
    <xdr:cxnSp macro="">
      <xdr:nvCxnSpPr>
        <xdr:cNvPr id="4140" name="直線コネクタ 44">
          <a:extLst>
            <a:ext uri="{FF2B5EF4-FFF2-40B4-BE49-F238E27FC236}">
              <a16:creationId xmlns:a16="http://schemas.microsoft.com/office/drawing/2014/main" id="{19704435-5139-42F9-BE88-E64E7B9FE8B8}"/>
            </a:ext>
          </a:extLst>
        </xdr:cNvPr>
        <xdr:cNvCxnSpPr>
          <a:cxnSpLocks noChangeShapeType="1"/>
        </xdr:cNvCxnSpPr>
      </xdr:nvCxnSpPr>
      <xdr:spPr bwMode="auto">
        <a:xfrm flipV="1">
          <a:off x="5648325" y="2171700"/>
          <a:ext cx="0" cy="1438275"/>
        </a:xfrm>
        <a:prstGeom prst="line">
          <a:avLst/>
        </a:prstGeom>
        <a:noFill/>
        <a:ln w="31750" algn="ctr">
          <a:solidFill>
            <a:srgbClr val="808080"/>
          </a:solidFill>
          <a:round/>
          <a:headEnd/>
          <a:tailEnd/>
        </a:ln>
      </xdr:spPr>
    </xdr:cxnSp>
    <xdr:clientData/>
  </xdr:twoCellAnchor>
  <xdr:oneCellAnchor>
    <xdr:from>
      <xdr:col>5</xdr:col>
      <xdr:colOff>73025</xdr:colOff>
      <xdr:row>20</xdr:row>
      <xdr:rowOff>138828</xdr:rowOff>
    </xdr:from>
    <xdr:ext cx="762000" cy="259045"/>
    <xdr:sp macro="" textlink="">
      <xdr:nvSpPr>
        <xdr:cNvPr id="46" name="人口1人当たり決算額の推移最小値テキスト130">
          <a:extLst>
            <a:ext uri="{FF2B5EF4-FFF2-40B4-BE49-F238E27FC236}">
              <a16:creationId xmlns:a16="http://schemas.microsoft.com/office/drawing/2014/main" id="{9E6D3C9C-B615-4E0A-A978-7AD32BC6E882}"/>
            </a:ext>
          </a:extLst>
        </xdr:cNvPr>
        <xdr:cNvSpPr txBox="1"/>
      </xdr:nvSpPr>
      <xdr:spPr>
        <a:xfrm>
          <a:off x="5740400" y="3615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133350</xdr:rowOff>
    </xdr:from>
    <xdr:to>
      <xdr:col>5</xdr:col>
      <xdr:colOff>76200</xdr:colOff>
      <xdr:row>20</xdr:row>
      <xdr:rowOff>133350</xdr:rowOff>
    </xdr:to>
    <xdr:cxnSp macro="">
      <xdr:nvCxnSpPr>
        <xdr:cNvPr id="4142" name="直線コネクタ 46">
          <a:extLst>
            <a:ext uri="{FF2B5EF4-FFF2-40B4-BE49-F238E27FC236}">
              <a16:creationId xmlns:a16="http://schemas.microsoft.com/office/drawing/2014/main" id="{4AD5C1B0-4E81-4511-A113-053E5C3DF532}"/>
            </a:ext>
          </a:extLst>
        </xdr:cNvPr>
        <xdr:cNvCxnSpPr>
          <a:cxnSpLocks noChangeShapeType="1"/>
        </xdr:cNvCxnSpPr>
      </xdr:nvCxnSpPr>
      <xdr:spPr bwMode="auto">
        <a:xfrm>
          <a:off x="5562600" y="3609975"/>
          <a:ext cx="180975" cy="0"/>
        </a:xfrm>
        <a:prstGeom prst="line">
          <a:avLst/>
        </a:prstGeom>
        <a:noFill/>
        <a:ln w="19050" algn="ctr">
          <a:solidFill>
            <a:srgbClr val="000000"/>
          </a:solidFill>
          <a:round/>
          <a:headEnd/>
          <a:tailEnd/>
        </a:ln>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a:extLst>
            <a:ext uri="{FF2B5EF4-FFF2-40B4-BE49-F238E27FC236}">
              <a16:creationId xmlns:a16="http://schemas.microsoft.com/office/drawing/2014/main" id="{525A9E89-D83D-4E0D-BD86-60AA1A08B453}"/>
            </a:ext>
          </a:extLst>
        </xdr:cNvPr>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66675</xdr:rowOff>
    </xdr:from>
    <xdr:to>
      <xdr:col>5</xdr:col>
      <xdr:colOff>76200</xdr:colOff>
      <xdr:row>12</xdr:row>
      <xdr:rowOff>66675</xdr:rowOff>
    </xdr:to>
    <xdr:cxnSp macro="">
      <xdr:nvCxnSpPr>
        <xdr:cNvPr id="4144" name="直線コネクタ 48">
          <a:extLst>
            <a:ext uri="{FF2B5EF4-FFF2-40B4-BE49-F238E27FC236}">
              <a16:creationId xmlns:a16="http://schemas.microsoft.com/office/drawing/2014/main" id="{675AA72F-44AF-4F90-A30D-C5AEF3780C2F}"/>
            </a:ext>
          </a:extLst>
        </xdr:cNvPr>
        <xdr:cNvCxnSpPr>
          <a:cxnSpLocks noChangeShapeType="1"/>
        </xdr:cNvCxnSpPr>
      </xdr:nvCxnSpPr>
      <xdr:spPr bwMode="auto">
        <a:xfrm>
          <a:off x="5562600" y="2171700"/>
          <a:ext cx="180975" cy="0"/>
        </a:xfrm>
        <a:prstGeom prst="line">
          <a:avLst/>
        </a:prstGeom>
        <a:noFill/>
        <a:ln w="19050" algn="ctr">
          <a:solidFill>
            <a:srgbClr val="000000"/>
          </a:solidFill>
          <a:round/>
          <a:headEnd/>
          <a:tailEnd/>
        </a:ln>
      </xdr:spPr>
    </xdr:cxnSp>
    <xdr:clientData/>
  </xdr:twoCellAnchor>
  <xdr:twoCellAnchor>
    <xdr:from>
      <xdr:col>4</xdr:col>
      <xdr:colOff>466725</xdr:colOff>
      <xdr:row>20</xdr:row>
      <xdr:rowOff>133350</xdr:rowOff>
    </xdr:from>
    <xdr:to>
      <xdr:col>4</xdr:col>
      <xdr:colOff>1114425</xdr:colOff>
      <xdr:row>20</xdr:row>
      <xdr:rowOff>133350</xdr:rowOff>
    </xdr:to>
    <xdr:cxnSp macro="">
      <xdr:nvCxnSpPr>
        <xdr:cNvPr id="4145" name="直線コネクタ 49">
          <a:extLst>
            <a:ext uri="{FF2B5EF4-FFF2-40B4-BE49-F238E27FC236}">
              <a16:creationId xmlns:a16="http://schemas.microsoft.com/office/drawing/2014/main" id="{C76E147C-A2A1-4094-9116-518B2DDB5E0C}"/>
            </a:ext>
          </a:extLst>
        </xdr:cNvPr>
        <xdr:cNvCxnSpPr>
          <a:cxnSpLocks noChangeShapeType="1"/>
        </xdr:cNvCxnSpPr>
      </xdr:nvCxnSpPr>
      <xdr:spPr bwMode="auto">
        <a:xfrm flipV="1">
          <a:off x="5000625" y="3609975"/>
          <a:ext cx="647700" cy="0"/>
        </a:xfrm>
        <a:prstGeom prst="line">
          <a:avLst/>
        </a:prstGeom>
        <a:noFill/>
        <a:ln w="6350" algn="ctr">
          <a:solidFill>
            <a:srgbClr val="FF0000"/>
          </a:solidFill>
          <a:round/>
          <a:headEnd/>
          <a:tailEnd/>
        </a:ln>
      </xdr:spPr>
    </xdr:cxnSp>
    <xdr:clientData/>
  </xdr:twoCellAnchor>
  <xdr:oneCellAnchor>
    <xdr:from>
      <xdr:col>5</xdr:col>
      <xdr:colOff>73025</xdr:colOff>
      <xdr:row>16</xdr:row>
      <xdr:rowOff>76814</xdr:rowOff>
    </xdr:from>
    <xdr:ext cx="762000" cy="259045"/>
    <xdr:sp macro="" textlink="">
      <xdr:nvSpPr>
        <xdr:cNvPr id="51" name="人口1人当たり決算額の推移平均値テキスト130">
          <a:extLst>
            <a:ext uri="{FF2B5EF4-FFF2-40B4-BE49-F238E27FC236}">
              <a16:creationId xmlns:a16="http://schemas.microsoft.com/office/drawing/2014/main" id="{A31B4F67-662E-4F0B-AFB3-E2803A5F6253}"/>
            </a:ext>
          </a:extLst>
        </xdr:cNvPr>
        <xdr:cNvSpPr txBox="1"/>
      </xdr:nvSpPr>
      <xdr:spPr>
        <a:xfrm>
          <a:off x="5740400" y="2867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57150</xdr:rowOff>
    </xdr:from>
    <xdr:to>
      <xdr:col>5</xdr:col>
      <xdr:colOff>38100</xdr:colOff>
      <xdr:row>17</xdr:row>
      <xdr:rowOff>161925</xdr:rowOff>
    </xdr:to>
    <xdr:sp macro="" textlink="">
      <xdr:nvSpPr>
        <xdr:cNvPr id="4147" name="フローチャート : 判断 51">
          <a:extLst>
            <a:ext uri="{FF2B5EF4-FFF2-40B4-BE49-F238E27FC236}">
              <a16:creationId xmlns:a16="http://schemas.microsoft.com/office/drawing/2014/main" id="{146FEAE3-8DB2-4D1F-9FFA-E9FB6374678B}"/>
            </a:ext>
          </a:extLst>
        </xdr:cNvPr>
        <xdr:cNvSpPr>
          <a:spLocks noChangeArrowheads="1"/>
        </xdr:cNvSpPr>
      </xdr:nvSpPr>
      <xdr:spPr bwMode="auto">
        <a:xfrm>
          <a:off x="5600700" y="3019425"/>
          <a:ext cx="104775" cy="104775"/>
        </a:xfrm>
        <a:prstGeom prst="flowChartDecision">
          <a:avLst/>
        </a:prstGeom>
        <a:solidFill>
          <a:srgbClr val="000080"/>
        </a:solidFill>
        <a:ln w="9525" algn="ctr">
          <a:solidFill>
            <a:srgbClr val="000080"/>
          </a:solidFill>
          <a:round/>
          <a:headEnd/>
          <a:tailEnd/>
        </a:ln>
      </xdr:spPr>
    </xdr:sp>
    <xdr:clientData/>
  </xdr:twoCellAnchor>
  <xdr:twoCellAnchor>
    <xdr:from>
      <xdr:col>3</xdr:col>
      <xdr:colOff>904875</xdr:colOff>
      <xdr:row>20</xdr:row>
      <xdr:rowOff>133350</xdr:rowOff>
    </xdr:from>
    <xdr:to>
      <xdr:col>4</xdr:col>
      <xdr:colOff>466725</xdr:colOff>
      <xdr:row>20</xdr:row>
      <xdr:rowOff>133350</xdr:rowOff>
    </xdr:to>
    <xdr:cxnSp macro="">
      <xdr:nvCxnSpPr>
        <xdr:cNvPr id="4148" name="直線コネクタ 52">
          <a:extLst>
            <a:ext uri="{FF2B5EF4-FFF2-40B4-BE49-F238E27FC236}">
              <a16:creationId xmlns:a16="http://schemas.microsoft.com/office/drawing/2014/main" id="{26FCDB3B-E2F4-48EA-8112-15B17726D2A1}"/>
            </a:ext>
          </a:extLst>
        </xdr:cNvPr>
        <xdr:cNvCxnSpPr>
          <a:cxnSpLocks noChangeShapeType="1"/>
        </xdr:cNvCxnSpPr>
      </xdr:nvCxnSpPr>
      <xdr:spPr bwMode="auto">
        <a:xfrm>
          <a:off x="4305300" y="3609975"/>
          <a:ext cx="695325" cy="0"/>
        </a:xfrm>
        <a:prstGeom prst="line">
          <a:avLst/>
        </a:prstGeom>
        <a:noFill/>
        <a:ln w="6350" algn="ctr">
          <a:solidFill>
            <a:srgbClr val="FF0000"/>
          </a:solidFill>
          <a:round/>
          <a:headEnd/>
          <a:tailEnd/>
        </a:ln>
      </xdr:spPr>
    </xdr:cxnSp>
    <xdr:clientData/>
  </xdr:twoCellAnchor>
  <xdr:twoCellAnchor>
    <xdr:from>
      <xdr:col>4</xdr:col>
      <xdr:colOff>419100</xdr:colOff>
      <xdr:row>17</xdr:row>
      <xdr:rowOff>95250</xdr:rowOff>
    </xdr:from>
    <xdr:to>
      <xdr:col>4</xdr:col>
      <xdr:colOff>523875</xdr:colOff>
      <xdr:row>18</xdr:row>
      <xdr:rowOff>28575</xdr:rowOff>
    </xdr:to>
    <xdr:sp macro="" textlink="">
      <xdr:nvSpPr>
        <xdr:cNvPr id="4149" name="フローチャート : 判断 53">
          <a:extLst>
            <a:ext uri="{FF2B5EF4-FFF2-40B4-BE49-F238E27FC236}">
              <a16:creationId xmlns:a16="http://schemas.microsoft.com/office/drawing/2014/main" id="{52FD80CA-9963-4344-8A13-3170A5A26176}"/>
            </a:ext>
          </a:extLst>
        </xdr:cNvPr>
        <xdr:cNvSpPr>
          <a:spLocks noChangeArrowheads="1"/>
        </xdr:cNvSpPr>
      </xdr:nvSpPr>
      <xdr:spPr bwMode="auto">
        <a:xfrm>
          <a:off x="4953000" y="3057525"/>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4</xdr:col>
      <xdr:colOff>88900</xdr:colOff>
      <xdr:row>16</xdr:row>
      <xdr:rowOff>38396</xdr:rowOff>
    </xdr:from>
    <xdr:ext cx="736600" cy="259045"/>
    <xdr:sp macro="" textlink="">
      <xdr:nvSpPr>
        <xdr:cNvPr id="55" name="テキスト ボックス 54">
          <a:extLst>
            <a:ext uri="{FF2B5EF4-FFF2-40B4-BE49-F238E27FC236}">
              <a16:creationId xmlns:a16="http://schemas.microsoft.com/office/drawing/2014/main" id="{A5400DD0-E786-44FE-A465-2AC7874B8374}"/>
            </a:ext>
          </a:extLst>
        </xdr:cNvPr>
        <xdr:cNvSpPr txBox="1"/>
      </xdr:nvSpPr>
      <xdr:spPr>
        <a:xfrm>
          <a:off x="4622800" y="2829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209550</xdr:colOff>
      <xdr:row>20</xdr:row>
      <xdr:rowOff>114300</xdr:rowOff>
    </xdr:from>
    <xdr:to>
      <xdr:col>3</xdr:col>
      <xdr:colOff>904875</xdr:colOff>
      <xdr:row>20</xdr:row>
      <xdr:rowOff>133350</xdr:rowOff>
    </xdr:to>
    <xdr:cxnSp macro="">
      <xdr:nvCxnSpPr>
        <xdr:cNvPr id="4151" name="直線コネクタ 55">
          <a:extLst>
            <a:ext uri="{FF2B5EF4-FFF2-40B4-BE49-F238E27FC236}">
              <a16:creationId xmlns:a16="http://schemas.microsoft.com/office/drawing/2014/main" id="{0B55ECB1-BE84-43CB-9029-E774DE65D27F}"/>
            </a:ext>
          </a:extLst>
        </xdr:cNvPr>
        <xdr:cNvCxnSpPr>
          <a:cxnSpLocks noChangeShapeType="1"/>
        </xdr:cNvCxnSpPr>
      </xdr:nvCxnSpPr>
      <xdr:spPr bwMode="auto">
        <a:xfrm>
          <a:off x="3609975" y="3590925"/>
          <a:ext cx="695325" cy="19050"/>
        </a:xfrm>
        <a:prstGeom prst="line">
          <a:avLst/>
        </a:prstGeom>
        <a:noFill/>
        <a:ln w="6350" algn="ctr">
          <a:solidFill>
            <a:srgbClr val="FF0000"/>
          </a:solidFill>
          <a:round/>
          <a:headEnd/>
          <a:tailEnd/>
        </a:ln>
      </xdr:spPr>
    </xdr:cxnSp>
    <xdr:clientData/>
  </xdr:twoCellAnchor>
  <xdr:twoCellAnchor>
    <xdr:from>
      <xdr:col>3</xdr:col>
      <xdr:colOff>857250</xdr:colOff>
      <xdr:row>17</xdr:row>
      <xdr:rowOff>76200</xdr:rowOff>
    </xdr:from>
    <xdr:to>
      <xdr:col>3</xdr:col>
      <xdr:colOff>952500</xdr:colOff>
      <xdr:row>18</xdr:row>
      <xdr:rowOff>9525</xdr:rowOff>
    </xdr:to>
    <xdr:sp macro="" textlink="">
      <xdr:nvSpPr>
        <xdr:cNvPr id="4152" name="フローチャート : 判断 56">
          <a:extLst>
            <a:ext uri="{FF2B5EF4-FFF2-40B4-BE49-F238E27FC236}">
              <a16:creationId xmlns:a16="http://schemas.microsoft.com/office/drawing/2014/main" id="{680AEBA2-7CF3-4D31-B753-B7B4CDBB4561}"/>
            </a:ext>
          </a:extLst>
        </xdr:cNvPr>
        <xdr:cNvSpPr>
          <a:spLocks noChangeArrowheads="1"/>
        </xdr:cNvSpPr>
      </xdr:nvSpPr>
      <xdr:spPr bwMode="auto">
        <a:xfrm>
          <a:off x="4257675" y="3038475"/>
          <a:ext cx="95250" cy="104775"/>
        </a:xfrm>
        <a:prstGeom prst="flowChartDecision">
          <a:avLst/>
        </a:prstGeom>
        <a:solidFill>
          <a:srgbClr val="000080"/>
        </a:solidFill>
        <a:ln w="9525" algn="ctr">
          <a:solidFill>
            <a:srgbClr val="000080"/>
          </a:solidFill>
          <a:round/>
          <a:headEnd/>
          <a:tailEnd/>
        </a:ln>
      </xdr:spPr>
    </xdr:sp>
    <xdr:clientData/>
  </xdr:twoCellAnchor>
  <xdr:oneCellAnchor>
    <xdr:from>
      <xdr:col>3</xdr:col>
      <xdr:colOff>523875</xdr:colOff>
      <xdr:row>16</xdr:row>
      <xdr:rowOff>19448</xdr:rowOff>
    </xdr:from>
    <xdr:ext cx="762000" cy="259045"/>
    <xdr:sp macro="" textlink="">
      <xdr:nvSpPr>
        <xdr:cNvPr id="58" name="テキスト ボックス 57">
          <a:extLst>
            <a:ext uri="{FF2B5EF4-FFF2-40B4-BE49-F238E27FC236}">
              <a16:creationId xmlns:a16="http://schemas.microsoft.com/office/drawing/2014/main" id="{E238E31E-BAD0-429B-A9A7-07F9964503CA}"/>
            </a:ext>
          </a:extLst>
        </xdr:cNvPr>
        <xdr:cNvSpPr txBox="1"/>
      </xdr:nvSpPr>
      <xdr:spPr>
        <a:xfrm>
          <a:off x="3924300" y="281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638175</xdr:colOff>
      <xdr:row>20</xdr:row>
      <xdr:rowOff>95250</xdr:rowOff>
    </xdr:from>
    <xdr:to>
      <xdr:col>3</xdr:col>
      <xdr:colOff>209550</xdr:colOff>
      <xdr:row>20</xdr:row>
      <xdr:rowOff>114300</xdr:rowOff>
    </xdr:to>
    <xdr:cxnSp macro="">
      <xdr:nvCxnSpPr>
        <xdr:cNvPr id="4154" name="直線コネクタ 58">
          <a:extLst>
            <a:ext uri="{FF2B5EF4-FFF2-40B4-BE49-F238E27FC236}">
              <a16:creationId xmlns:a16="http://schemas.microsoft.com/office/drawing/2014/main" id="{4B8F1624-C2E2-48A7-A2EC-F07094E24E78}"/>
            </a:ext>
          </a:extLst>
        </xdr:cNvPr>
        <xdr:cNvCxnSpPr>
          <a:cxnSpLocks noChangeShapeType="1"/>
        </xdr:cNvCxnSpPr>
      </xdr:nvCxnSpPr>
      <xdr:spPr bwMode="auto">
        <a:xfrm>
          <a:off x="2905125" y="3571875"/>
          <a:ext cx="704850" cy="19050"/>
        </a:xfrm>
        <a:prstGeom prst="line">
          <a:avLst/>
        </a:prstGeom>
        <a:noFill/>
        <a:ln w="6350" algn="ctr">
          <a:solidFill>
            <a:srgbClr val="FF0000"/>
          </a:solidFill>
          <a:round/>
          <a:headEnd/>
          <a:tailEnd/>
        </a:ln>
      </xdr:spPr>
    </xdr:cxnSp>
    <xdr:clientData/>
  </xdr:twoCellAnchor>
  <xdr:twoCellAnchor>
    <xdr:from>
      <xdr:col>3</xdr:col>
      <xdr:colOff>152400</xdr:colOff>
      <xdr:row>17</xdr:row>
      <xdr:rowOff>47625</xdr:rowOff>
    </xdr:from>
    <xdr:to>
      <xdr:col>3</xdr:col>
      <xdr:colOff>257175</xdr:colOff>
      <xdr:row>17</xdr:row>
      <xdr:rowOff>152400</xdr:rowOff>
    </xdr:to>
    <xdr:sp macro="" textlink="">
      <xdr:nvSpPr>
        <xdr:cNvPr id="4155" name="フローチャート : 判断 59">
          <a:extLst>
            <a:ext uri="{FF2B5EF4-FFF2-40B4-BE49-F238E27FC236}">
              <a16:creationId xmlns:a16="http://schemas.microsoft.com/office/drawing/2014/main" id="{8DE5B021-0281-4AC3-9F3E-D96EC370D10B}"/>
            </a:ext>
          </a:extLst>
        </xdr:cNvPr>
        <xdr:cNvSpPr>
          <a:spLocks noChangeArrowheads="1"/>
        </xdr:cNvSpPr>
      </xdr:nvSpPr>
      <xdr:spPr bwMode="auto">
        <a:xfrm>
          <a:off x="3552825" y="3009900"/>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958850</xdr:colOff>
      <xdr:row>15</xdr:row>
      <xdr:rowOff>161421</xdr:rowOff>
    </xdr:from>
    <xdr:ext cx="762000" cy="259045"/>
    <xdr:sp macro="" textlink="">
      <xdr:nvSpPr>
        <xdr:cNvPr id="61" name="テキスト ボックス 60">
          <a:extLst>
            <a:ext uri="{FF2B5EF4-FFF2-40B4-BE49-F238E27FC236}">
              <a16:creationId xmlns:a16="http://schemas.microsoft.com/office/drawing/2014/main" id="{D3F5E7B2-646E-42C9-AC84-8E1D11D8693B}"/>
            </a:ext>
          </a:extLst>
        </xdr:cNvPr>
        <xdr:cNvSpPr txBox="1"/>
      </xdr:nvSpPr>
      <xdr:spPr>
        <a:xfrm>
          <a:off x="32258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57150</xdr:rowOff>
    </xdr:from>
    <xdr:to>
      <xdr:col>2</xdr:col>
      <xdr:colOff>695325</xdr:colOff>
      <xdr:row>17</xdr:row>
      <xdr:rowOff>161925</xdr:rowOff>
    </xdr:to>
    <xdr:sp macro="" textlink="">
      <xdr:nvSpPr>
        <xdr:cNvPr id="4157" name="フローチャート : 判断 61">
          <a:extLst>
            <a:ext uri="{FF2B5EF4-FFF2-40B4-BE49-F238E27FC236}">
              <a16:creationId xmlns:a16="http://schemas.microsoft.com/office/drawing/2014/main" id="{300508F4-8625-44FB-A3D8-BC289B24C397}"/>
            </a:ext>
          </a:extLst>
        </xdr:cNvPr>
        <xdr:cNvSpPr>
          <a:spLocks noChangeArrowheads="1"/>
        </xdr:cNvSpPr>
      </xdr:nvSpPr>
      <xdr:spPr bwMode="auto">
        <a:xfrm>
          <a:off x="2857500" y="3019425"/>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260350</xdr:colOff>
      <xdr:row>16</xdr:row>
      <xdr:rowOff>1719</xdr:rowOff>
    </xdr:from>
    <xdr:ext cx="762000" cy="259045"/>
    <xdr:sp macro="" textlink="">
      <xdr:nvSpPr>
        <xdr:cNvPr id="63" name="テキスト ボックス 62">
          <a:extLst>
            <a:ext uri="{FF2B5EF4-FFF2-40B4-BE49-F238E27FC236}">
              <a16:creationId xmlns:a16="http://schemas.microsoft.com/office/drawing/2014/main" id="{8A88E120-0D3D-440B-8305-F59A2B06D032}"/>
            </a:ext>
          </a:extLst>
        </xdr:cNvPr>
        <xdr:cNvSpPr txBox="1"/>
      </xdr:nvSpPr>
      <xdr:spPr>
        <a:xfrm>
          <a:off x="2527300" y="279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C0F14D-F7D0-4DC0-9FF7-37961223859A}"/>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C31706D-23D5-4449-BAE7-16EF4CD0930C}"/>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a:extLst>
            <a:ext uri="{FF2B5EF4-FFF2-40B4-BE49-F238E27FC236}">
              <a16:creationId xmlns:a16="http://schemas.microsoft.com/office/drawing/2014/main" id="{2A9EDD19-B64D-4C51-AC8C-0B44D2199FCF}"/>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13E359F-5CDB-4D31-868A-371D215E9E0B}"/>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518F20EE-43E5-40F1-B6A2-39B753549BD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20</xdr:row>
      <xdr:rowOff>76200</xdr:rowOff>
    </xdr:from>
    <xdr:to>
      <xdr:col>5</xdr:col>
      <xdr:colOff>38100</xdr:colOff>
      <xdr:row>21</xdr:row>
      <xdr:rowOff>9525</xdr:rowOff>
    </xdr:to>
    <xdr:sp macro="" textlink="">
      <xdr:nvSpPr>
        <xdr:cNvPr id="4164" name="円/楕円 68">
          <a:extLst>
            <a:ext uri="{FF2B5EF4-FFF2-40B4-BE49-F238E27FC236}">
              <a16:creationId xmlns:a16="http://schemas.microsoft.com/office/drawing/2014/main" id="{D230BA59-887E-4550-AD07-B26DCED6D23C}"/>
            </a:ext>
          </a:extLst>
        </xdr:cNvPr>
        <xdr:cNvSpPr>
          <a:spLocks noChangeArrowheads="1"/>
        </xdr:cNvSpPr>
      </xdr:nvSpPr>
      <xdr:spPr bwMode="auto">
        <a:xfrm>
          <a:off x="5600700" y="3552825"/>
          <a:ext cx="104775" cy="104775"/>
        </a:xfrm>
        <a:prstGeom prst="ellipse">
          <a:avLst/>
        </a:prstGeom>
        <a:solidFill>
          <a:srgbClr val="FF0000"/>
        </a:solidFill>
        <a:ln w="9525" algn="ctr">
          <a:solidFill>
            <a:srgbClr val="FF0000"/>
          </a:solidFill>
          <a:round/>
          <a:headEnd/>
          <a:tailEnd/>
        </a:ln>
      </xdr:spPr>
    </xdr:sp>
    <xdr:clientData/>
  </xdr:twoCellAnchor>
  <xdr:oneCellAnchor>
    <xdr:from>
      <xdr:col>5</xdr:col>
      <xdr:colOff>73025</xdr:colOff>
      <xdr:row>19</xdr:row>
      <xdr:rowOff>157878</xdr:rowOff>
    </xdr:from>
    <xdr:ext cx="762000" cy="259045"/>
    <xdr:sp macro="" textlink="">
      <xdr:nvSpPr>
        <xdr:cNvPr id="70" name="人口1人当たり決算額の推移該当値テキスト130">
          <a:extLst>
            <a:ext uri="{FF2B5EF4-FFF2-40B4-BE49-F238E27FC236}">
              <a16:creationId xmlns:a16="http://schemas.microsoft.com/office/drawing/2014/main" id="{F86F42C9-0BF9-466C-9D84-ED781BCE3EF8}"/>
            </a:ext>
          </a:extLst>
        </xdr:cNvPr>
        <xdr:cNvSpPr txBox="1"/>
      </xdr:nvSpPr>
      <xdr:spPr>
        <a:xfrm>
          <a:off x="5740400" y="3463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56,120</a:t>
          </a:r>
          <a:endParaRPr kumimoji="1" lang="ja-JP" altLang="en-US" sz="1000" b="1">
            <a:solidFill>
              <a:srgbClr val="FF0000"/>
            </a:solidFill>
            <a:latin typeface="ＭＳ Ｐゴシック"/>
          </a:endParaRPr>
        </a:p>
      </xdr:txBody>
    </xdr:sp>
    <xdr:clientData/>
  </xdr:oneCellAnchor>
  <xdr:twoCellAnchor>
    <xdr:from>
      <xdr:col>4</xdr:col>
      <xdr:colOff>419100</xdr:colOff>
      <xdr:row>20</xdr:row>
      <xdr:rowOff>85725</xdr:rowOff>
    </xdr:from>
    <xdr:to>
      <xdr:col>4</xdr:col>
      <xdr:colOff>523875</xdr:colOff>
      <xdr:row>21</xdr:row>
      <xdr:rowOff>9525</xdr:rowOff>
    </xdr:to>
    <xdr:sp macro="" textlink="">
      <xdr:nvSpPr>
        <xdr:cNvPr id="4166" name="円/楕円 70">
          <a:extLst>
            <a:ext uri="{FF2B5EF4-FFF2-40B4-BE49-F238E27FC236}">
              <a16:creationId xmlns:a16="http://schemas.microsoft.com/office/drawing/2014/main" id="{786D2AD7-DCDF-4009-9331-6DA9D62FA223}"/>
            </a:ext>
          </a:extLst>
        </xdr:cNvPr>
        <xdr:cNvSpPr>
          <a:spLocks noChangeArrowheads="1"/>
        </xdr:cNvSpPr>
      </xdr:nvSpPr>
      <xdr:spPr bwMode="auto">
        <a:xfrm>
          <a:off x="4953000" y="3562350"/>
          <a:ext cx="104775" cy="95250"/>
        </a:xfrm>
        <a:prstGeom prst="ellipse">
          <a:avLst/>
        </a:prstGeom>
        <a:solidFill>
          <a:srgbClr val="FF0000"/>
        </a:solidFill>
        <a:ln w="9525" algn="ctr">
          <a:solidFill>
            <a:srgbClr val="FF0000"/>
          </a:solidFill>
          <a:round/>
          <a:headEnd/>
          <a:tailEnd/>
        </a:ln>
      </xdr:spPr>
    </xdr:sp>
    <xdr:clientData/>
  </xdr:twoCellAnchor>
  <xdr:oneCellAnchor>
    <xdr:from>
      <xdr:col>4</xdr:col>
      <xdr:colOff>88900</xdr:colOff>
      <xdr:row>20</xdr:row>
      <xdr:rowOff>168800</xdr:rowOff>
    </xdr:from>
    <xdr:ext cx="736600" cy="259045"/>
    <xdr:sp macro="" textlink="">
      <xdr:nvSpPr>
        <xdr:cNvPr id="72" name="テキスト ボックス 71">
          <a:extLst>
            <a:ext uri="{FF2B5EF4-FFF2-40B4-BE49-F238E27FC236}">
              <a16:creationId xmlns:a16="http://schemas.microsoft.com/office/drawing/2014/main" id="{91B821CE-CA2A-4530-BC8C-139F8003F8C9}"/>
            </a:ext>
          </a:extLst>
        </xdr:cNvPr>
        <xdr:cNvSpPr txBox="1"/>
      </xdr:nvSpPr>
      <xdr:spPr>
        <a:xfrm>
          <a:off x="4622800" y="3645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55,760</a:t>
          </a:r>
          <a:endParaRPr kumimoji="1" lang="ja-JP" altLang="en-US" sz="1000" b="1">
            <a:solidFill>
              <a:srgbClr val="FF0000"/>
            </a:solidFill>
            <a:latin typeface="ＭＳ Ｐゴシック"/>
          </a:endParaRPr>
        </a:p>
      </xdr:txBody>
    </xdr:sp>
    <xdr:clientData/>
  </xdr:oneCellAnchor>
  <xdr:twoCellAnchor>
    <xdr:from>
      <xdr:col>3</xdr:col>
      <xdr:colOff>857250</xdr:colOff>
      <xdr:row>20</xdr:row>
      <xdr:rowOff>76200</xdr:rowOff>
    </xdr:from>
    <xdr:to>
      <xdr:col>3</xdr:col>
      <xdr:colOff>952500</xdr:colOff>
      <xdr:row>21</xdr:row>
      <xdr:rowOff>9525</xdr:rowOff>
    </xdr:to>
    <xdr:sp macro="" textlink="">
      <xdr:nvSpPr>
        <xdr:cNvPr id="4168" name="円/楕円 72">
          <a:extLst>
            <a:ext uri="{FF2B5EF4-FFF2-40B4-BE49-F238E27FC236}">
              <a16:creationId xmlns:a16="http://schemas.microsoft.com/office/drawing/2014/main" id="{5C4310CA-936D-4B64-90DD-67D40EBDD6C1}"/>
            </a:ext>
          </a:extLst>
        </xdr:cNvPr>
        <xdr:cNvSpPr>
          <a:spLocks noChangeArrowheads="1"/>
        </xdr:cNvSpPr>
      </xdr:nvSpPr>
      <xdr:spPr bwMode="auto">
        <a:xfrm>
          <a:off x="4257675" y="3552825"/>
          <a:ext cx="95250" cy="104775"/>
        </a:xfrm>
        <a:prstGeom prst="ellipse">
          <a:avLst/>
        </a:prstGeom>
        <a:solidFill>
          <a:srgbClr val="FF0000"/>
        </a:solidFill>
        <a:ln w="9525" algn="ctr">
          <a:solidFill>
            <a:srgbClr val="FF0000"/>
          </a:solidFill>
          <a:round/>
          <a:headEnd/>
          <a:tailEnd/>
        </a:ln>
      </xdr:spPr>
    </xdr:sp>
    <xdr:clientData/>
  </xdr:twoCellAnchor>
  <xdr:oneCellAnchor>
    <xdr:from>
      <xdr:col>3</xdr:col>
      <xdr:colOff>523875</xdr:colOff>
      <xdr:row>20</xdr:row>
      <xdr:rowOff>166171</xdr:rowOff>
    </xdr:from>
    <xdr:ext cx="762000" cy="259045"/>
    <xdr:sp macro="" textlink="">
      <xdr:nvSpPr>
        <xdr:cNvPr id="74" name="テキスト ボックス 73">
          <a:extLst>
            <a:ext uri="{FF2B5EF4-FFF2-40B4-BE49-F238E27FC236}">
              <a16:creationId xmlns:a16="http://schemas.microsoft.com/office/drawing/2014/main" id="{FF2E4CFB-081D-4A43-89D3-0A3094DE0E6A}"/>
            </a:ext>
          </a:extLst>
        </xdr:cNvPr>
        <xdr:cNvSpPr txBox="1"/>
      </xdr:nvSpPr>
      <xdr:spPr>
        <a:xfrm>
          <a:off x="3924300" y="3642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55,967</a:t>
          </a:r>
          <a:endParaRPr kumimoji="1" lang="ja-JP" altLang="en-US" sz="1000" b="1">
            <a:solidFill>
              <a:srgbClr val="FF0000"/>
            </a:solidFill>
            <a:latin typeface="ＭＳ Ｐゴシック"/>
          </a:endParaRPr>
        </a:p>
      </xdr:txBody>
    </xdr:sp>
    <xdr:clientData/>
  </xdr:oneCellAnchor>
  <xdr:twoCellAnchor>
    <xdr:from>
      <xdr:col>3</xdr:col>
      <xdr:colOff>152400</xdr:colOff>
      <xdr:row>20</xdr:row>
      <xdr:rowOff>66675</xdr:rowOff>
    </xdr:from>
    <xdr:to>
      <xdr:col>3</xdr:col>
      <xdr:colOff>257175</xdr:colOff>
      <xdr:row>20</xdr:row>
      <xdr:rowOff>161925</xdr:rowOff>
    </xdr:to>
    <xdr:sp macro="" textlink="">
      <xdr:nvSpPr>
        <xdr:cNvPr id="4170" name="円/楕円 74">
          <a:extLst>
            <a:ext uri="{FF2B5EF4-FFF2-40B4-BE49-F238E27FC236}">
              <a16:creationId xmlns:a16="http://schemas.microsoft.com/office/drawing/2014/main" id="{B2C2D55D-5C1A-4A2B-B812-D73CACA96902}"/>
            </a:ext>
          </a:extLst>
        </xdr:cNvPr>
        <xdr:cNvSpPr>
          <a:spLocks noChangeArrowheads="1"/>
        </xdr:cNvSpPr>
      </xdr:nvSpPr>
      <xdr:spPr bwMode="auto">
        <a:xfrm>
          <a:off x="3552825" y="3543300"/>
          <a:ext cx="104775" cy="95250"/>
        </a:xfrm>
        <a:prstGeom prst="ellipse">
          <a:avLst/>
        </a:prstGeom>
        <a:solidFill>
          <a:srgbClr val="FF0000"/>
        </a:solidFill>
        <a:ln w="9525" algn="ctr">
          <a:solidFill>
            <a:srgbClr val="FF0000"/>
          </a:solidFill>
          <a:round/>
          <a:headEnd/>
          <a:tailEnd/>
        </a:ln>
      </xdr:spPr>
    </xdr:sp>
    <xdr:clientData/>
  </xdr:twoCellAnchor>
  <xdr:oneCellAnchor>
    <xdr:from>
      <xdr:col>2</xdr:col>
      <xdr:colOff>958850</xdr:colOff>
      <xdr:row>20</xdr:row>
      <xdr:rowOff>148988</xdr:rowOff>
    </xdr:from>
    <xdr:ext cx="762000" cy="259045"/>
    <xdr:sp macro="" textlink="">
      <xdr:nvSpPr>
        <xdr:cNvPr id="76" name="テキスト ボックス 75">
          <a:extLst>
            <a:ext uri="{FF2B5EF4-FFF2-40B4-BE49-F238E27FC236}">
              <a16:creationId xmlns:a16="http://schemas.microsoft.com/office/drawing/2014/main" id="{63FB0803-D21E-4811-8E00-830463397787}"/>
            </a:ext>
          </a:extLst>
        </xdr:cNvPr>
        <xdr:cNvSpPr txBox="1"/>
      </xdr:nvSpPr>
      <xdr:spPr>
        <a:xfrm>
          <a:off x="3225800" y="3625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57,320</a:t>
          </a:r>
          <a:endParaRPr kumimoji="1" lang="ja-JP" altLang="en-US" sz="1000" b="1">
            <a:solidFill>
              <a:srgbClr val="FF0000"/>
            </a:solidFill>
            <a:latin typeface="ＭＳ Ｐゴシック"/>
          </a:endParaRPr>
        </a:p>
      </xdr:txBody>
    </xdr:sp>
    <xdr:clientData/>
  </xdr:oneCellAnchor>
  <xdr:twoCellAnchor>
    <xdr:from>
      <xdr:col>2</xdr:col>
      <xdr:colOff>590550</xdr:colOff>
      <xdr:row>20</xdr:row>
      <xdr:rowOff>47625</xdr:rowOff>
    </xdr:from>
    <xdr:to>
      <xdr:col>2</xdr:col>
      <xdr:colOff>695325</xdr:colOff>
      <xdr:row>20</xdr:row>
      <xdr:rowOff>142875</xdr:rowOff>
    </xdr:to>
    <xdr:sp macro="" textlink="">
      <xdr:nvSpPr>
        <xdr:cNvPr id="4172" name="円/楕円 76">
          <a:extLst>
            <a:ext uri="{FF2B5EF4-FFF2-40B4-BE49-F238E27FC236}">
              <a16:creationId xmlns:a16="http://schemas.microsoft.com/office/drawing/2014/main" id="{3EFB4A48-2B13-4718-9B0C-033561F44717}"/>
            </a:ext>
          </a:extLst>
        </xdr:cNvPr>
        <xdr:cNvSpPr>
          <a:spLocks noChangeArrowheads="1"/>
        </xdr:cNvSpPr>
      </xdr:nvSpPr>
      <xdr:spPr bwMode="auto">
        <a:xfrm>
          <a:off x="2857500" y="3524250"/>
          <a:ext cx="104775" cy="95250"/>
        </a:xfrm>
        <a:prstGeom prst="ellipse">
          <a:avLst/>
        </a:prstGeom>
        <a:solidFill>
          <a:srgbClr val="FF0000"/>
        </a:solidFill>
        <a:ln w="9525" algn="ctr">
          <a:solidFill>
            <a:srgbClr val="FF0000"/>
          </a:solidFill>
          <a:round/>
          <a:headEnd/>
          <a:tailEnd/>
        </a:ln>
      </xdr:spPr>
    </xdr:sp>
    <xdr:clientData/>
  </xdr:twoCellAnchor>
  <xdr:oneCellAnchor>
    <xdr:from>
      <xdr:col>2</xdr:col>
      <xdr:colOff>260350</xdr:colOff>
      <xdr:row>20</xdr:row>
      <xdr:rowOff>129849</xdr:rowOff>
    </xdr:from>
    <xdr:ext cx="762000" cy="259045"/>
    <xdr:sp macro="" textlink="">
      <xdr:nvSpPr>
        <xdr:cNvPr id="78" name="テキスト ボックス 77">
          <a:extLst>
            <a:ext uri="{FF2B5EF4-FFF2-40B4-BE49-F238E27FC236}">
              <a16:creationId xmlns:a16="http://schemas.microsoft.com/office/drawing/2014/main" id="{C7E2ACA2-0DE4-4530-84D6-F35866D98900}"/>
            </a:ext>
          </a:extLst>
        </xdr:cNvPr>
        <xdr:cNvSpPr txBox="1"/>
      </xdr:nvSpPr>
      <xdr:spPr>
        <a:xfrm>
          <a:off x="2527300" y="3606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58,827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a:extLst>
            <a:ext uri="{FF2B5EF4-FFF2-40B4-BE49-F238E27FC236}">
              <a16:creationId xmlns:a16="http://schemas.microsoft.com/office/drawing/2014/main" id="{7655F157-4C4C-4327-AF22-BE80E541FE94}"/>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123825</xdr:colOff>
      <xdr:row>29</xdr:row>
      <xdr:rowOff>9525</xdr:rowOff>
    </xdr:from>
    <xdr:to>
      <xdr:col>1</xdr:col>
      <xdr:colOff>323850</xdr:colOff>
      <xdr:row>33</xdr:row>
      <xdr:rowOff>295275</xdr:rowOff>
    </xdr:to>
    <xdr:sp macro="" textlink="">
      <xdr:nvSpPr>
        <xdr:cNvPr id="4175" name="角丸四角形 79">
          <a:extLst>
            <a:ext uri="{FF2B5EF4-FFF2-40B4-BE49-F238E27FC236}">
              <a16:creationId xmlns:a16="http://schemas.microsoft.com/office/drawing/2014/main" id="{4489F9A1-4EB4-4006-B825-79EDE44D5AC7}"/>
            </a:ext>
          </a:extLst>
        </xdr:cNvPr>
        <xdr:cNvSpPr>
          <a:spLocks noChangeArrowheads="1"/>
        </xdr:cNvSpPr>
      </xdr:nvSpPr>
      <xdr:spPr bwMode="auto">
        <a:xfrm>
          <a:off x="123825" y="5076825"/>
          <a:ext cx="1333500" cy="1143000"/>
        </a:xfrm>
        <a:prstGeom prst="roundRect">
          <a:avLst>
            <a:gd name="adj" fmla="val 0"/>
          </a:avLst>
        </a:prstGeom>
        <a:solidFill>
          <a:srgbClr val="FFFFFF"/>
        </a:solidFill>
        <a:ln w="9525" algn="ctr">
          <a:solidFill>
            <a:srgbClr val="000000"/>
          </a:solidFill>
          <a:round/>
          <a:headEnd/>
          <a:tailEnd/>
        </a:ln>
        <a:effectLst>
          <a:outerShdw dist="37356" dir="2700000" rotWithShape="0">
            <a:srgbClr val="000000"/>
          </a:outerShdw>
        </a:effectLst>
      </xdr:spPr>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a:extLst>
            <a:ext uri="{FF2B5EF4-FFF2-40B4-BE49-F238E27FC236}">
              <a16:creationId xmlns:a16="http://schemas.microsoft.com/office/drawing/2014/main" id="{A65B35AC-E0C2-402C-BB09-C6078D8CF248}"/>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a:extLst>
            <a:ext uri="{FF2B5EF4-FFF2-40B4-BE49-F238E27FC236}">
              <a16:creationId xmlns:a16="http://schemas.microsoft.com/office/drawing/2014/main" id="{3CC2CE5F-4978-4602-A0C0-943EF41DE74E}"/>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a:extLst>
            <a:ext uri="{FF2B5EF4-FFF2-40B4-BE49-F238E27FC236}">
              <a16:creationId xmlns:a16="http://schemas.microsoft.com/office/drawing/2014/main" id="{83DEE74D-77D1-4F2A-B0CF-555B580920D1}"/>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200025</xdr:colOff>
      <xdr:row>30</xdr:row>
      <xdr:rowOff>19050</xdr:rowOff>
    </xdr:from>
    <xdr:to>
      <xdr:col>0</xdr:col>
      <xdr:colOff>371475</xdr:colOff>
      <xdr:row>30</xdr:row>
      <xdr:rowOff>19050</xdr:rowOff>
    </xdr:to>
    <xdr:cxnSp macro="">
      <xdr:nvCxnSpPr>
        <xdr:cNvPr id="4179" name="直線コネクタ 83">
          <a:extLst>
            <a:ext uri="{FF2B5EF4-FFF2-40B4-BE49-F238E27FC236}">
              <a16:creationId xmlns:a16="http://schemas.microsoft.com/office/drawing/2014/main" id="{134E85E6-C6E3-467E-ADA7-75913AC0B08F}"/>
            </a:ext>
          </a:extLst>
        </xdr:cNvPr>
        <xdr:cNvCxnSpPr>
          <a:cxnSpLocks noChangeShapeType="1"/>
        </xdr:cNvCxnSpPr>
      </xdr:nvCxnSpPr>
      <xdr:spPr bwMode="auto">
        <a:xfrm flipH="1">
          <a:off x="200025" y="5257800"/>
          <a:ext cx="171450" cy="0"/>
        </a:xfrm>
        <a:prstGeom prst="line">
          <a:avLst/>
        </a:prstGeom>
        <a:noFill/>
        <a:ln w="6350" algn="ctr">
          <a:solidFill>
            <a:srgbClr val="FF0000"/>
          </a:solidFill>
          <a:round/>
          <a:headEnd/>
          <a:tailEnd/>
        </a:ln>
      </xdr:spPr>
    </xdr:cxnSp>
    <xdr:clientData/>
  </xdr:twoCellAnchor>
  <xdr:twoCellAnchor>
    <xdr:from>
      <xdr:col>0</xdr:col>
      <xdr:colOff>285750</xdr:colOff>
      <xdr:row>31</xdr:row>
      <xdr:rowOff>304800</xdr:rowOff>
    </xdr:from>
    <xdr:to>
      <xdr:col>0</xdr:col>
      <xdr:colOff>285750</xdr:colOff>
      <xdr:row>32</xdr:row>
      <xdr:rowOff>104775</xdr:rowOff>
    </xdr:to>
    <xdr:cxnSp macro="">
      <xdr:nvCxnSpPr>
        <xdr:cNvPr id="4180" name="直線コネクタ 84">
          <a:extLst>
            <a:ext uri="{FF2B5EF4-FFF2-40B4-BE49-F238E27FC236}">
              <a16:creationId xmlns:a16="http://schemas.microsoft.com/office/drawing/2014/main" id="{F056184F-3A34-444A-BD78-E1A7942C73E1}"/>
            </a:ext>
          </a:extLst>
        </xdr:cNvPr>
        <xdr:cNvCxnSpPr>
          <a:cxnSpLocks noChangeShapeType="1"/>
        </xdr:cNvCxnSpPr>
      </xdr:nvCxnSpPr>
      <xdr:spPr bwMode="auto">
        <a:xfrm>
          <a:off x="285750" y="5715000"/>
          <a:ext cx="0" cy="142875"/>
        </a:xfrm>
        <a:prstGeom prst="line">
          <a:avLst/>
        </a:prstGeom>
        <a:noFill/>
        <a:ln w="31750" algn="ctr">
          <a:solidFill>
            <a:srgbClr val="808080"/>
          </a:solidFill>
          <a:round/>
          <a:headEnd/>
          <a:tailEnd/>
        </a:ln>
      </xdr:spPr>
    </xdr:cxnSp>
    <xdr:clientData/>
  </xdr:twoCellAnchor>
  <xdr:twoCellAnchor>
    <xdr:from>
      <xdr:col>0</xdr:col>
      <xdr:colOff>200025</xdr:colOff>
      <xdr:row>31</xdr:row>
      <xdr:rowOff>304800</xdr:rowOff>
    </xdr:from>
    <xdr:to>
      <xdr:col>0</xdr:col>
      <xdr:colOff>371475</xdr:colOff>
      <xdr:row>31</xdr:row>
      <xdr:rowOff>304800</xdr:rowOff>
    </xdr:to>
    <xdr:cxnSp macro="">
      <xdr:nvCxnSpPr>
        <xdr:cNvPr id="4181" name="直線コネクタ 85">
          <a:extLst>
            <a:ext uri="{FF2B5EF4-FFF2-40B4-BE49-F238E27FC236}">
              <a16:creationId xmlns:a16="http://schemas.microsoft.com/office/drawing/2014/main" id="{00A77612-F82C-4DD5-B64F-A94E9DBD3A85}"/>
            </a:ext>
          </a:extLst>
        </xdr:cNvPr>
        <xdr:cNvCxnSpPr>
          <a:cxnSpLocks noChangeShapeType="1"/>
        </xdr:cNvCxnSpPr>
      </xdr:nvCxnSpPr>
      <xdr:spPr bwMode="auto">
        <a:xfrm flipH="1">
          <a:off x="200025" y="5715000"/>
          <a:ext cx="171450" cy="0"/>
        </a:xfrm>
        <a:prstGeom prst="line">
          <a:avLst/>
        </a:prstGeom>
        <a:noFill/>
        <a:ln w="15875" algn="ctr">
          <a:solidFill>
            <a:srgbClr val="000000"/>
          </a:solidFill>
          <a:round/>
          <a:headEnd/>
          <a:tailEnd/>
        </a:ln>
      </xdr:spPr>
    </xdr:cxnSp>
    <xdr:clientData/>
  </xdr:twoCellAnchor>
  <xdr:twoCellAnchor>
    <xdr:from>
      <xdr:col>0</xdr:col>
      <xdr:colOff>285750</xdr:colOff>
      <xdr:row>33</xdr:row>
      <xdr:rowOff>28575</xdr:rowOff>
    </xdr:from>
    <xdr:to>
      <xdr:col>0</xdr:col>
      <xdr:colOff>285750</xdr:colOff>
      <xdr:row>33</xdr:row>
      <xdr:rowOff>171450</xdr:rowOff>
    </xdr:to>
    <xdr:cxnSp macro="">
      <xdr:nvCxnSpPr>
        <xdr:cNvPr id="4182" name="直線コネクタ 86">
          <a:extLst>
            <a:ext uri="{FF2B5EF4-FFF2-40B4-BE49-F238E27FC236}">
              <a16:creationId xmlns:a16="http://schemas.microsoft.com/office/drawing/2014/main" id="{225BD4D9-639F-4F4C-994C-2E8738E653AC}"/>
            </a:ext>
          </a:extLst>
        </xdr:cNvPr>
        <xdr:cNvCxnSpPr>
          <a:cxnSpLocks noChangeShapeType="1"/>
        </xdr:cNvCxnSpPr>
      </xdr:nvCxnSpPr>
      <xdr:spPr bwMode="auto">
        <a:xfrm flipV="1">
          <a:off x="285750" y="5953125"/>
          <a:ext cx="0" cy="142875"/>
        </a:xfrm>
        <a:prstGeom prst="line">
          <a:avLst/>
        </a:prstGeom>
        <a:noFill/>
        <a:ln w="31750" algn="ctr">
          <a:solidFill>
            <a:srgbClr val="808080"/>
          </a:solidFill>
          <a:round/>
          <a:headEnd/>
          <a:tailEnd/>
        </a:ln>
      </xdr:spPr>
    </xdr:cxnSp>
    <xdr:clientData/>
  </xdr:twoCellAnchor>
  <xdr:twoCellAnchor>
    <xdr:from>
      <xdr:col>0</xdr:col>
      <xdr:colOff>200025</xdr:colOff>
      <xdr:row>33</xdr:row>
      <xdr:rowOff>171450</xdr:rowOff>
    </xdr:from>
    <xdr:to>
      <xdr:col>0</xdr:col>
      <xdr:colOff>371475</xdr:colOff>
      <xdr:row>33</xdr:row>
      <xdr:rowOff>171450</xdr:rowOff>
    </xdr:to>
    <xdr:cxnSp macro="">
      <xdr:nvCxnSpPr>
        <xdr:cNvPr id="4183" name="直線コネクタ 87">
          <a:extLst>
            <a:ext uri="{FF2B5EF4-FFF2-40B4-BE49-F238E27FC236}">
              <a16:creationId xmlns:a16="http://schemas.microsoft.com/office/drawing/2014/main" id="{B11A01A4-A1D8-4081-AA98-621B2DBC09D3}"/>
            </a:ext>
          </a:extLst>
        </xdr:cNvPr>
        <xdr:cNvCxnSpPr>
          <a:cxnSpLocks noChangeShapeType="1"/>
        </xdr:cNvCxnSpPr>
      </xdr:nvCxnSpPr>
      <xdr:spPr bwMode="auto">
        <a:xfrm flipH="1">
          <a:off x="200025" y="6096000"/>
          <a:ext cx="171450" cy="0"/>
        </a:xfrm>
        <a:prstGeom prst="line">
          <a:avLst/>
        </a:prstGeom>
        <a:noFill/>
        <a:ln w="15875" algn="ctr">
          <a:solidFill>
            <a:srgbClr val="000000"/>
          </a:solidFill>
          <a:round/>
          <a:headEnd/>
          <a:tailEnd/>
        </a:ln>
      </xdr:spPr>
    </xdr:cxnSp>
    <xdr:clientData/>
  </xdr:twoCellAnchor>
  <xdr:twoCellAnchor>
    <xdr:from>
      <xdr:col>0</xdr:col>
      <xdr:colOff>228600</xdr:colOff>
      <xdr:row>29</xdr:row>
      <xdr:rowOff>142875</xdr:rowOff>
    </xdr:from>
    <xdr:to>
      <xdr:col>0</xdr:col>
      <xdr:colOff>333375</xdr:colOff>
      <xdr:row>30</xdr:row>
      <xdr:rowOff>66675</xdr:rowOff>
    </xdr:to>
    <xdr:sp macro="" textlink="">
      <xdr:nvSpPr>
        <xdr:cNvPr id="4184" name="円/楕円 88">
          <a:extLst>
            <a:ext uri="{FF2B5EF4-FFF2-40B4-BE49-F238E27FC236}">
              <a16:creationId xmlns:a16="http://schemas.microsoft.com/office/drawing/2014/main" id="{775557F7-7400-44F1-92EA-CA56C8968E13}"/>
            </a:ext>
          </a:extLst>
        </xdr:cNvPr>
        <xdr:cNvSpPr>
          <a:spLocks noChangeArrowheads="1"/>
        </xdr:cNvSpPr>
      </xdr:nvSpPr>
      <xdr:spPr bwMode="auto">
        <a:xfrm>
          <a:off x="228600" y="52101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228600</xdr:colOff>
      <xdr:row>31</xdr:row>
      <xdr:rowOff>66675</xdr:rowOff>
    </xdr:from>
    <xdr:to>
      <xdr:col>0</xdr:col>
      <xdr:colOff>333375</xdr:colOff>
      <xdr:row>31</xdr:row>
      <xdr:rowOff>161925</xdr:rowOff>
    </xdr:to>
    <xdr:sp macro="" textlink="">
      <xdr:nvSpPr>
        <xdr:cNvPr id="4185" name="フローチャート : 判断 89">
          <a:extLst>
            <a:ext uri="{FF2B5EF4-FFF2-40B4-BE49-F238E27FC236}">
              <a16:creationId xmlns:a16="http://schemas.microsoft.com/office/drawing/2014/main" id="{02C12658-23BA-49C1-B606-34F2D7BDF0AD}"/>
            </a:ext>
          </a:extLst>
        </xdr:cNvPr>
        <xdr:cNvSpPr>
          <a:spLocks noChangeArrowheads="1"/>
        </xdr:cNvSpPr>
      </xdr:nvSpPr>
      <xdr:spPr bwMode="auto">
        <a:xfrm>
          <a:off x="228600" y="5476875"/>
          <a:ext cx="104775" cy="95250"/>
        </a:xfrm>
        <a:prstGeom prst="flowChartDecision">
          <a:avLst/>
        </a:prstGeom>
        <a:solidFill>
          <a:srgbClr val="000080"/>
        </a:solidFill>
        <a:ln w="9525" algn="ctr">
          <a:solidFill>
            <a:srgbClr val="000080"/>
          </a:solidFill>
          <a:round/>
          <a:headEnd/>
          <a:tailEnd/>
        </a:ln>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4186" name="正方形/長方形 90">
          <a:extLst>
            <a:ext uri="{FF2B5EF4-FFF2-40B4-BE49-F238E27FC236}">
              <a16:creationId xmlns:a16="http://schemas.microsoft.com/office/drawing/2014/main" id="{69F887B8-2D2B-4820-A2D9-99B3BDD78247}"/>
            </a:ext>
          </a:extLst>
        </xdr:cNvPr>
        <xdr:cNvSpPr>
          <a:spLocks noChangeArrowheads="1"/>
        </xdr:cNvSpPr>
      </xdr:nvSpPr>
      <xdr:spPr bwMode="auto">
        <a:xfrm>
          <a:off x="2162175" y="5648325"/>
          <a:ext cx="4238625" cy="2286000"/>
        </a:xfrm>
        <a:prstGeom prst="rect">
          <a:avLst/>
        </a:prstGeom>
        <a:solidFill>
          <a:srgbClr val="E6FFD5"/>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oneCellAnchor>
    <xdr:from>
      <xdr:col>1</xdr:col>
      <xdr:colOff>542925</xdr:colOff>
      <xdr:row>30</xdr:row>
      <xdr:rowOff>31750</xdr:rowOff>
    </xdr:from>
    <xdr:ext cx="411651" cy="275717"/>
    <xdr:sp macro="" textlink="">
      <xdr:nvSpPr>
        <xdr:cNvPr id="92" name="テキスト ボックス 91">
          <a:extLst>
            <a:ext uri="{FF2B5EF4-FFF2-40B4-BE49-F238E27FC236}">
              <a16:creationId xmlns:a16="http://schemas.microsoft.com/office/drawing/2014/main" id="{911AA974-209C-4C48-9D01-56879E299966}"/>
            </a:ext>
          </a:extLst>
        </xdr:cNvPr>
        <xdr:cNvSpPr txBox="1"/>
      </xdr:nvSpPr>
      <xdr:spPr>
        <a:xfrm>
          <a:off x="1676400" y="5270500"/>
          <a:ext cx="4116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1028700</xdr:colOff>
      <xdr:row>39</xdr:row>
      <xdr:rowOff>295275</xdr:rowOff>
    </xdr:from>
    <xdr:to>
      <xdr:col>5</xdr:col>
      <xdr:colOff>733425</xdr:colOff>
      <xdr:row>39</xdr:row>
      <xdr:rowOff>295275</xdr:rowOff>
    </xdr:to>
    <xdr:cxnSp macro="">
      <xdr:nvCxnSpPr>
        <xdr:cNvPr id="4188" name="直線コネクタ 92">
          <a:extLst>
            <a:ext uri="{FF2B5EF4-FFF2-40B4-BE49-F238E27FC236}">
              <a16:creationId xmlns:a16="http://schemas.microsoft.com/office/drawing/2014/main" id="{24FF6728-8E86-441B-AE47-1EE14D5FD838}"/>
            </a:ext>
          </a:extLst>
        </xdr:cNvPr>
        <xdr:cNvCxnSpPr>
          <a:cxnSpLocks noChangeShapeType="1"/>
        </xdr:cNvCxnSpPr>
      </xdr:nvCxnSpPr>
      <xdr:spPr bwMode="auto">
        <a:xfrm>
          <a:off x="2162175" y="7934325"/>
          <a:ext cx="4238625" cy="0"/>
        </a:xfrm>
        <a:prstGeom prst="line">
          <a:avLst/>
        </a:prstGeom>
        <a:noFill/>
        <a:ln w="9525" algn="ctr">
          <a:solidFill>
            <a:srgbClr val="C0C0C0"/>
          </a:solidFill>
          <a:round/>
          <a:headEnd/>
          <a:tailEnd/>
        </a:ln>
      </xdr:spPr>
    </xdr:cxnSp>
    <xdr:clientData/>
  </xdr:twoCellAnchor>
  <xdr:twoCellAnchor>
    <xdr:from>
      <xdr:col>1</xdr:col>
      <xdr:colOff>1028700</xdr:colOff>
      <xdr:row>38</xdr:row>
      <xdr:rowOff>85725</xdr:rowOff>
    </xdr:from>
    <xdr:to>
      <xdr:col>5</xdr:col>
      <xdr:colOff>733425</xdr:colOff>
      <xdr:row>38</xdr:row>
      <xdr:rowOff>85725</xdr:rowOff>
    </xdr:to>
    <xdr:cxnSp macro="">
      <xdr:nvCxnSpPr>
        <xdr:cNvPr id="4189" name="直線コネクタ 93">
          <a:extLst>
            <a:ext uri="{FF2B5EF4-FFF2-40B4-BE49-F238E27FC236}">
              <a16:creationId xmlns:a16="http://schemas.microsoft.com/office/drawing/2014/main" id="{069AB671-277F-4F25-90E3-B0C8183B7F38}"/>
            </a:ext>
          </a:extLst>
        </xdr:cNvPr>
        <xdr:cNvCxnSpPr>
          <a:cxnSpLocks noChangeShapeType="1"/>
        </xdr:cNvCxnSpPr>
      </xdr:nvCxnSpPr>
      <xdr:spPr bwMode="auto">
        <a:xfrm>
          <a:off x="2162175" y="7553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37</xdr:row>
      <xdr:rowOff>289577</xdr:rowOff>
    </xdr:from>
    <xdr:ext cx="762000" cy="259045"/>
    <xdr:sp macro="" textlink="">
      <xdr:nvSpPr>
        <xdr:cNvPr id="95" name="テキスト ボックス 94">
          <a:extLst>
            <a:ext uri="{FF2B5EF4-FFF2-40B4-BE49-F238E27FC236}">
              <a16:creationId xmlns:a16="http://schemas.microsoft.com/office/drawing/2014/main" id="{61991F47-44AB-41CC-9757-A298FBFC0A17}"/>
            </a:ext>
          </a:extLst>
        </xdr:cNvPr>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1028700</xdr:colOff>
      <xdr:row>37</xdr:row>
      <xdr:rowOff>47625</xdr:rowOff>
    </xdr:from>
    <xdr:to>
      <xdr:col>5</xdr:col>
      <xdr:colOff>733425</xdr:colOff>
      <xdr:row>37</xdr:row>
      <xdr:rowOff>47625</xdr:rowOff>
    </xdr:to>
    <xdr:cxnSp macro="">
      <xdr:nvCxnSpPr>
        <xdr:cNvPr id="4191" name="直線コネクタ 95">
          <a:extLst>
            <a:ext uri="{FF2B5EF4-FFF2-40B4-BE49-F238E27FC236}">
              <a16:creationId xmlns:a16="http://schemas.microsoft.com/office/drawing/2014/main" id="{66CFDFA1-91FE-41C6-8732-608B0B4C1111}"/>
            </a:ext>
          </a:extLst>
        </xdr:cNvPr>
        <xdr:cNvCxnSpPr>
          <a:cxnSpLocks noChangeShapeType="1"/>
        </xdr:cNvCxnSpPr>
      </xdr:nvCxnSpPr>
      <xdr:spPr bwMode="auto">
        <a:xfrm>
          <a:off x="2162175" y="7172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36</xdr:row>
      <xdr:rowOff>80027</xdr:rowOff>
    </xdr:from>
    <xdr:ext cx="762000" cy="259045"/>
    <xdr:sp macro="" textlink="">
      <xdr:nvSpPr>
        <xdr:cNvPr id="97" name="テキスト ボックス 96">
          <a:extLst>
            <a:ext uri="{FF2B5EF4-FFF2-40B4-BE49-F238E27FC236}">
              <a16:creationId xmlns:a16="http://schemas.microsoft.com/office/drawing/2014/main" id="{D580B565-E2C0-4F22-A983-FB982E5CEF1A}"/>
            </a:ext>
          </a:extLst>
        </xdr:cNvPr>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1028700</xdr:colOff>
      <xdr:row>35</xdr:row>
      <xdr:rowOff>180975</xdr:rowOff>
    </xdr:from>
    <xdr:to>
      <xdr:col>5</xdr:col>
      <xdr:colOff>733425</xdr:colOff>
      <xdr:row>35</xdr:row>
      <xdr:rowOff>180975</xdr:rowOff>
    </xdr:to>
    <xdr:cxnSp macro="">
      <xdr:nvCxnSpPr>
        <xdr:cNvPr id="4193" name="直線コネクタ 97">
          <a:extLst>
            <a:ext uri="{FF2B5EF4-FFF2-40B4-BE49-F238E27FC236}">
              <a16:creationId xmlns:a16="http://schemas.microsoft.com/office/drawing/2014/main" id="{1235C241-D7A5-4368-B871-D469A3AE303D}"/>
            </a:ext>
          </a:extLst>
        </xdr:cNvPr>
        <xdr:cNvCxnSpPr>
          <a:cxnSpLocks noChangeShapeType="1"/>
        </xdr:cNvCxnSpPr>
      </xdr:nvCxnSpPr>
      <xdr:spPr bwMode="auto">
        <a:xfrm>
          <a:off x="2162175" y="6791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35</xdr:row>
      <xdr:rowOff>41927</xdr:rowOff>
    </xdr:from>
    <xdr:ext cx="762000" cy="259045"/>
    <xdr:sp macro="" textlink="">
      <xdr:nvSpPr>
        <xdr:cNvPr id="99" name="テキスト ボックス 98">
          <a:extLst>
            <a:ext uri="{FF2B5EF4-FFF2-40B4-BE49-F238E27FC236}">
              <a16:creationId xmlns:a16="http://schemas.microsoft.com/office/drawing/2014/main" id="{F7EBBD87-3BD7-4F41-B672-06CDC18F3E6A}"/>
            </a:ext>
          </a:extLst>
        </xdr:cNvPr>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1028700</xdr:colOff>
      <xdr:row>34</xdr:row>
      <xdr:rowOff>142875</xdr:rowOff>
    </xdr:from>
    <xdr:to>
      <xdr:col>5</xdr:col>
      <xdr:colOff>733425</xdr:colOff>
      <xdr:row>34</xdr:row>
      <xdr:rowOff>142875</xdr:rowOff>
    </xdr:to>
    <xdr:cxnSp macro="">
      <xdr:nvCxnSpPr>
        <xdr:cNvPr id="4195" name="直線コネクタ 99">
          <a:extLst>
            <a:ext uri="{FF2B5EF4-FFF2-40B4-BE49-F238E27FC236}">
              <a16:creationId xmlns:a16="http://schemas.microsoft.com/office/drawing/2014/main" id="{DCE620FA-5727-4109-AE7A-E1D183BB7A88}"/>
            </a:ext>
          </a:extLst>
        </xdr:cNvPr>
        <xdr:cNvCxnSpPr>
          <a:cxnSpLocks noChangeShapeType="1"/>
        </xdr:cNvCxnSpPr>
      </xdr:nvCxnSpPr>
      <xdr:spPr bwMode="auto">
        <a:xfrm>
          <a:off x="2162175" y="6410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34</xdr:row>
      <xdr:rowOff>3827</xdr:rowOff>
    </xdr:from>
    <xdr:ext cx="762000" cy="259045"/>
    <xdr:sp macro="" textlink="">
      <xdr:nvSpPr>
        <xdr:cNvPr id="101" name="テキスト ボックス 100">
          <a:extLst>
            <a:ext uri="{FF2B5EF4-FFF2-40B4-BE49-F238E27FC236}">
              <a16:creationId xmlns:a16="http://schemas.microsoft.com/office/drawing/2014/main" id="{4F2DCB8F-3402-4624-B8BE-3FD57CD5687B}"/>
            </a:ext>
          </a:extLst>
        </xdr:cNvPr>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1028700</xdr:colOff>
      <xdr:row>33</xdr:row>
      <xdr:rowOff>104775</xdr:rowOff>
    </xdr:from>
    <xdr:to>
      <xdr:col>5</xdr:col>
      <xdr:colOff>733425</xdr:colOff>
      <xdr:row>33</xdr:row>
      <xdr:rowOff>104775</xdr:rowOff>
    </xdr:to>
    <xdr:cxnSp macro="">
      <xdr:nvCxnSpPr>
        <xdr:cNvPr id="4197" name="直線コネクタ 101">
          <a:extLst>
            <a:ext uri="{FF2B5EF4-FFF2-40B4-BE49-F238E27FC236}">
              <a16:creationId xmlns:a16="http://schemas.microsoft.com/office/drawing/2014/main" id="{E96F9E1E-B6CF-448D-B42A-6887010A7D22}"/>
            </a:ext>
          </a:extLst>
        </xdr:cNvPr>
        <xdr:cNvCxnSpPr>
          <a:cxnSpLocks noChangeShapeType="1"/>
        </xdr:cNvCxnSpPr>
      </xdr:nvCxnSpPr>
      <xdr:spPr bwMode="auto">
        <a:xfrm>
          <a:off x="2162175" y="6029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32</xdr:row>
      <xdr:rowOff>137177</xdr:rowOff>
    </xdr:from>
    <xdr:ext cx="762000" cy="259045"/>
    <xdr:sp macro="" textlink="">
      <xdr:nvSpPr>
        <xdr:cNvPr id="103" name="テキスト ボックス 102">
          <a:extLst>
            <a:ext uri="{FF2B5EF4-FFF2-40B4-BE49-F238E27FC236}">
              <a16:creationId xmlns:a16="http://schemas.microsoft.com/office/drawing/2014/main" id="{CD34D5C4-B70D-4D81-B619-88A01867D62A}"/>
            </a:ext>
          </a:extLst>
        </xdr:cNvPr>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1028700</xdr:colOff>
      <xdr:row>31</xdr:row>
      <xdr:rowOff>238125</xdr:rowOff>
    </xdr:from>
    <xdr:to>
      <xdr:col>5</xdr:col>
      <xdr:colOff>733425</xdr:colOff>
      <xdr:row>31</xdr:row>
      <xdr:rowOff>238125</xdr:rowOff>
    </xdr:to>
    <xdr:cxnSp macro="">
      <xdr:nvCxnSpPr>
        <xdr:cNvPr id="4199" name="直線コネクタ 103">
          <a:extLst>
            <a:ext uri="{FF2B5EF4-FFF2-40B4-BE49-F238E27FC236}">
              <a16:creationId xmlns:a16="http://schemas.microsoft.com/office/drawing/2014/main" id="{69BA4F5F-3B05-4BEF-B0D2-E874946D3274}"/>
            </a:ext>
          </a:extLst>
        </xdr:cNvPr>
        <xdr:cNvCxnSpPr>
          <a:cxnSpLocks noChangeShapeType="1"/>
        </xdr:cNvCxnSpPr>
      </xdr:nvCxnSpPr>
      <xdr:spPr bwMode="auto">
        <a:xfrm>
          <a:off x="2162175" y="5648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31</xdr:row>
      <xdr:rowOff>99077</xdr:rowOff>
    </xdr:from>
    <xdr:ext cx="762000" cy="259045"/>
    <xdr:sp macro="" textlink="">
      <xdr:nvSpPr>
        <xdr:cNvPr id="105" name="テキスト ボックス 104">
          <a:extLst>
            <a:ext uri="{FF2B5EF4-FFF2-40B4-BE49-F238E27FC236}">
              <a16:creationId xmlns:a16="http://schemas.microsoft.com/office/drawing/2014/main" id="{743F42E9-677B-447F-8E13-262B97519886}"/>
            </a:ext>
          </a:extLst>
        </xdr:cNvPr>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1028700</xdr:colOff>
      <xdr:row>31</xdr:row>
      <xdr:rowOff>238125</xdr:rowOff>
    </xdr:from>
    <xdr:to>
      <xdr:col>5</xdr:col>
      <xdr:colOff>733425</xdr:colOff>
      <xdr:row>39</xdr:row>
      <xdr:rowOff>295275</xdr:rowOff>
    </xdr:to>
    <xdr:sp macro="" textlink="">
      <xdr:nvSpPr>
        <xdr:cNvPr id="4201" name="人口1人当たり決算額の推移グラフ枠445">
          <a:extLst>
            <a:ext uri="{FF2B5EF4-FFF2-40B4-BE49-F238E27FC236}">
              <a16:creationId xmlns:a16="http://schemas.microsoft.com/office/drawing/2014/main" id="{D901B04A-7FC2-425C-87E7-C87D3BBC0C3F}"/>
            </a:ext>
          </a:extLst>
        </xdr:cNvPr>
        <xdr:cNvSpPr>
          <a:spLocks noChangeArrowheads="1"/>
        </xdr:cNvSpPr>
      </xdr:nvSpPr>
      <xdr:spPr bwMode="auto">
        <a:xfrm>
          <a:off x="2162175" y="5648325"/>
          <a:ext cx="4238625" cy="2286000"/>
        </a:xfrm>
        <a:prstGeom prst="rect">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1114425</xdr:colOff>
      <xdr:row>33</xdr:row>
      <xdr:rowOff>323850</xdr:rowOff>
    </xdr:from>
    <xdr:to>
      <xdr:col>4</xdr:col>
      <xdr:colOff>1114425</xdr:colOff>
      <xdr:row>38</xdr:row>
      <xdr:rowOff>95250</xdr:rowOff>
    </xdr:to>
    <xdr:cxnSp macro="">
      <xdr:nvCxnSpPr>
        <xdr:cNvPr id="4202" name="直線コネクタ 106">
          <a:extLst>
            <a:ext uri="{FF2B5EF4-FFF2-40B4-BE49-F238E27FC236}">
              <a16:creationId xmlns:a16="http://schemas.microsoft.com/office/drawing/2014/main" id="{42A4F478-684E-4ACF-A87D-1343FB6877EE}"/>
            </a:ext>
          </a:extLst>
        </xdr:cNvPr>
        <xdr:cNvCxnSpPr>
          <a:cxnSpLocks noChangeShapeType="1"/>
        </xdr:cNvCxnSpPr>
      </xdr:nvCxnSpPr>
      <xdr:spPr bwMode="auto">
        <a:xfrm flipV="1">
          <a:off x="5648325" y="6248400"/>
          <a:ext cx="0" cy="1314450"/>
        </a:xfrm>
        <a:prstGeom prst="line">
          <a:avLst/>
        </a:prstGeom>
        <a:noFill/>
        <a:ln w="31750" algn="ctr">
          <a:solidFill>
            <a:srgbClr val="808080"/>
          </a:solidFill>
          <a:round/>
          <a:headEnd/>
          <a:tailEnd/>
        </a:ln>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a:extLst>
            <a:ext uri="{FF2B5EF4-FFF2-40B4-BE49-F238E27FC236}">
              <a16:creationId xmlns:a16="http://schemas.microsoft.com/office/drawing/2014/main" id="{751FFDB3-ADF8-4BD1-8803-780BE04E612F}"/>
            </a:ext>
          </a:extLst>
        </xdr:cNvPr>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95250</xdr:rowOff>
    </xdr:from>
    <xdr:to>
      <xdr:col>5</xdr:col>
      <xdr:colOff>76200</xdr:colOff>
      <xdr:row>38</xdr:row>
      <xdr:rowOff>95250</xdr:rowOff>
    </xdr:to>
    <xdr:cxnSp macro="">
      <xdr:nvCxnSpPr>
        <xdr:cNvPr id="4204" name="直線コネクタ 108">
          <a:extLst>
            <a:ext uri="{FF2B5EF4-FFF2-40B4-BE49-F238E27FC236}">
              <a16:creationId xmlns:a16="http://schemas.microsoft.com/office/drawing/2014/main" id="{41087419-29A2-4384-9A20-5968E43F12D1}"/>
            </a:ext>
          </a:extLst>
        </xdr:cNvPr>
        <xdr:cNvCxnSpPr>
          <a:cxnSpLocks noChangeShapeType="1"/>
        </xdr:cNvCxnSpPr>
      </xdr:nvCxnSpPr>
      <xdr:spPr bwMode="auto">
        <a:xfrm>
          <a:off x="5562600" y="7562850"/>
          <a:ext cx="180975" cy="0"/>
        </a:xfrm>
        <a:prstGeom prst="line">
          <a:avLst/>
        </a:prstGeom>
        <a:noFill/>
        <a:ln w="19050" algn="ctr">
          <a:solidFill>
            <a:srgbClr val="000000"/>
          </a:solidFill>
          <a:round/>
          <a:headEnd/>
          <a:tailEnd/>
        </a:ln>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a:extLst>
            <a:ext uri="{FF2B5EF4-FFF2-40B4-BE49-F238E27FC236}">
              <a16:creationId xmlns:a16="http://schemas.microsoft.com/office/drawing/2014/main" id="{89CB3083-5C42-4709-94BA-DD713137AB25}"/>
            </a:ext>
          </a:extLst>
        </xdr:cNvPr>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323850</xdr:rowOff>
    </xdr:from>
    <xdr:to>
      <xdr:col>5</xdr:col>
      <xdr:colOff>76200</xdr:colOff>
      <xdr:row>33</xdr:row>
      <xdr:rowOff>323850</xdr:rowOff>
    </xdr:to>
    <xdr:cxnSp macro="">
      <xdr:nvCxnSpPr>
        <xdr:cNvPr id="4206" name="直線コネクタ 110">
          <a:extLst>
            <a:ext uri="{FF2B5EF4-FFF2-40B4-BE49-F238E27FC236}">
              <a16:creationId xmlns:a16="http://schemas.microsoft.com/office/drawing/2014/main" id="{56CD3FC4-715B-4B7C-B833-2059FF87C7DD}"/>
            </a:ext>
          </a:extLst>
        </xdr:cNvPr>
        <xdr:cNvCxnSpPr>
          <a:cxnSpLocks noChangeShapeType="1"/>
        </xdr:cNvCxnSpPr>
      </xdr:nvCxnSpPr>
      <xdr:spPr bwMode="auto">
        <a:xfrm>
          <a:off x="5562600" y="6248400"/>
          <a:ext cx="180975" cy="0"/>
        </a:xfrm>
        <a:prstGeom prst="line">
          <a:avLst/>
        </a:prstGeom>
        <a:noFill/>
        <a:ln w="19050" algn="ctr">
          <a:solidFill>
            <a:srgbClr val="000000"/>
          </a:solidFill>
          <a:round/>
          <a:headEnd/>
          <a:tailEnd/>
        </a:ln>
      </xdr:spPr>
    </xdr:cxnSp>
    <xdr:clientData/>
  </xdr:twoCellAnchor>
  <xdr:twoCellAnchor>
    <xdr:from>
      <xdr:col>4</xdr:col>
      <xdr:colOff>466725</xdr:colOff>
      <xdr:row>38</xdr:row>
      <xdr:rowOff>19050</xdr:rowOff>
    </xdr:from>
    <xdr:to>
      <xdr:col>4</xdr:col>
      <xdr:colOff>1114425</xdr:colOff>
      <xdr:row>38</xdr:row>
      <xdr:rowOff>38100</xdr:rowOff>
    </xdr:to>
    <xdr:cxnSp macro="">
      <xdr:nvCxnSpPr>
        <xdr:cNvPr id="4207" name="直線コネクタ 111">
          <a:extLst>
            <a:ext uri="{FF2B5EF4-FFF2-40B4-BE49-F238E27FC236}">
              <a16:creationId xmlns:a16="http://schemas.microsoft.com/office/drawing/2014/main" id="{2876024C-D523-464B-967D-FB13A76CB8FD}"/>
            </a:ext>
          </a:extLst>
        </xdr:cNvPr>
        <xdr:cNvCxnSpPr>
          <a:cxnSpLocks noChangeShapeType="1"/>
        </xdr:cNvCxnSpPr>
      </xdr:nvCxnSpPr>
      <xdr:spPr bwMode="auto">
        <a:xfrm>
          <a:off x="5000625" y="7486650"/>
          <a:ext cx="647700" cy="19050"/>
        </a:xfrm>
        <a:prstGeom prst="line">
          <a:avLst/>
        </a:prstGeom>
        <a:noFill/>
        <a:ln w="6350" algn="ctr">
          <a:solidFill>
            <a:srgbClr val="FF0000"/>
          </a:solidFill>
          <a:round/>
          <a:headEnd/>
          <a:tailEnd/>
        </a:ln>
      </xdr:spPr>
    </xdr:cxnSp>
    <xdr:clientData/>
  </xdr:twoCellAnchor>
  <xdr:oneCellAnchor>
    <xdr:from>
      <xdr:col>5</xdr:col>
      <xdr:colOff>73025</xdr:colOff>
      <xdr:row>37</xdr:row>
      <xdr:rowOff>125543</xdr:rowOff>
    </xdr:from>
    <xdr:ext cx="762000" cy="259045"/>
    <xdr:sp macro="" textlink="">
      <xdr:nvSpPr>
        <xdr:cNvPr id="113" name="人口1人当たり決算額の推移平均値テキスト445">
          <a:extLst>
            <a:ext uri="{FF2B5EF4-FFF2-40B4-BE49-F238E27FC236}">
              <a16:creationId xmlns:a16="http://schemas.microsoft.com/office/drawing/2014/main" id="{5E41BEFB-DE8F-4EE4-B66A-733CC84C8CCF}"/>
            </a:ext>
          </a:extLst>
        </xdr:cNvPr>
        <xdr:cNvSpPr txBox="1"/>
      </xdr:nvSpPr>
      <xdr:spPr>
        <a:xfrm>
          <a:off x="5740400" y="7250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276225</xdr:rowOff>
    </xdr:from>
    <xdr:to>
      <xdr:col>5</xdr:col>
      <xdr:colOff>38100</xdr:colOff>
      <xdr:row>38</xdr:row>
      <xdr:rowOff>38100</xdr:rowOff>
    </xdr:to>
    <xdr:sp macro="" textlink="">
      <xdr:nvSpPr>
        <xdr:cNvPr id="4209" name="フローチャート : 判断 113">
          <a:extLst>
            <a:ext uri="{FF2B5EF4-FFF2-40B4-BE49-F238E27FC236}">
              <a16:creationId xmlns:a16="http://schemas.microsoft.com/office/drawing/2014/main" id="{AFA66F2A-90B3-4655-8A21-30E3D0D0D795}"/>
            </a:ext>
          </a:extLst>
        </xdr:cNvPr>
        <xdr:cNvSpPr>
          <a:spLocks noChangeArrowheads="1"/>
        </xdr:cNvSpPr>
      </xdr:nvSpPr>
      <xdr:spPr bwMode="auto">
        <a:xfrm>
          <a:off x="5600700" y="7400925"/>
          <a:ext cx="104775" cy="104775"/>
        </a:xfrm>
        <a:prstGeom prst="flowChartDecision">
          <a:avLst/>
        </a:prstGeom>
        <a:solidFill>
          <a:srgbClr val="000080"/>
        </a:solidFill>
        <a:ln w="9525" algn="ctr">
          <a:solidFill>
            <a:srgbClr val="000080"/>
          </a:solidFill>
          <a:round/>
          <a:headEnd/>
          <a:tailEnd/>
        </a:ln>
      </xdr:spPr>
    </xdr:sp>
    <xdr:clientData/>
  </xdr:twoCellAnchor>
  <xdr:twoCellAnchor>
    <xdr:from>
      <xdr:col>3</xdr:col>
      <xdr:colOff>904875</xdr:colOff>
      <xdr:row>38</xdr:row>
      <xdr:rowOff>19050</xdr:rowOff>
    </xdr:from>
    <xdr:to>
      <xdr:col>4</xdr:col>
      <xdr:colOff>466725</xdr:colOff>
      <xdr:row>38</xdr:row>
      <xdr:rowOff>19050</xdr:rowOff>
    </xdr:to>
    <xdr:cxnSp macro="">
      <xdr:nvCxnSpPr>
        <xdr:cNvPr id="4210" name="直線コネクタ 114">
          <a:extLst>
            <a:ext uri="{FF2B5EF4-FFF2-40B4-BE49-F238E27FC236}">
              <a16:creationId xmlns:a16="http://schemas.microsoft.com/office/drawing/2014/main" id="{4453EA7A-B72B-4634-A281-911A692116AA}"/>
            </a:ext>
          </a:extLst>
        </xdr:cNvPr>
        <xdr:cNvCxnSpPr>
          <a:cxnSpLocks noChangeShapeType="1"/>
        </xdr:cNvCxnSpPr>
      </xdr:nvCxnSpPr>
      <xdr:spPr bwMode="auto">
        <a:xfrm>
          <a:off x="4305300" y="7486650"/>
          <a:ext cx="695325" cy="0"/>
        </a:xfrm>
        <a:prstGeom prst="line">
          <a:avLst/>
        </a:prstGeom>
        <a:noFill/>
        <a:ln w="6350" algn="ctr">
          <a:solidFill>
            <a:srgbClr val="FF0000"/>
          </a:solidFill>
          <a:round/>
          <a:headEnd/>
          <a:tailEnd/>
        </a:ln>
      </xdr:spPr>
    </xdr:cxnSp>
    <xdr:clientData/>
  </xdr:twoCellAnchor>
  <xdr:twoCellAnchor>
    <xdr:from>
      <xdr:col>4</xdr:col>
      <xdr:colOff>419100</xdr:colOff>
      <xdr:row>37</xdr:row>
      <xdr:rowOff>266700</xdr:rowOff>
    </xdr:from>
    <xdr:to>
      <xdr:col>4</xdr:col>
      <xdr:colOff>523875</xdr:colOff>
      <xdr:row>38</xdr:row>
      <xdr:rowOff>28575</xdr:rowOff>
    </xdr:to>
    <xdr:sp macro="" textlink="">
      <xdr:nvSpPr>
        <xdr:cNvPr id="4211" name="フローチャート : 判断 115">
          <a:extLst>
            <a:ext uri="{FF2B5EF4-FFF2-40B4-BE49-F238E27FC236}">
              <a16:creationId xmlns:a16="http://schemas.microsoft.com/office/drawing/2014/main" id="{97377DD6-E7D7-44E3-BE57-EEC53BD9A94E}"/>
            </a:ext>
          </a:extLst>
        </xdr:cNvPr>
        <xdr:cNvSpPr>
          <a:spLocks noChangeArrowheads="1"/>
        </xdr:cNvSpPr>
      </xdr:nvSpPr>
      <xdr:spPr bwMode="auto">
        <a:xfrm>
          <a:off x="4953000" y="7391400"/>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4</xdr:col>
      <xdr:colOff>88900</xdr:colOff>
      <xdr:row>37</xdr:row>
      <xdr:rowOff>39916</xdr:rowOff>
    </xdr:from>
    <xdr:ext cx="736600" cy="259045"/>
    <xdr:sp macro="" textlink="">
      <xdr:nvSpPr>
        <xdr:cNvPr id="117" name="テキスト ボックス 116">
          <a:extLst>
            <a:ext uri="{FF2B5EF4-FFF2-40B4-BE49-F238E27FC236}">
              <a16:creationId xmlns:a16="http://schemas.microsoft.com/office/drawing/2014/main" id="{4BE406A7-C00D-45FB-AE5D-68CE277A70C3}"/>
            </a:ext>
          </a:extLst>
        </xdr:cNvPr>
        <xdr:cNvSpPr txBox="1"/>
      </xdr:nvSpPr>
      <xdr:spPr>
        <a:xfrm>
          <a:off x="4622800" y="7164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209550</xdr:colOff>
      <xdr:row>38</xdr:row>
      <xdr:rowOff>19050</xdr:rowOff>
    </xdr:from>
    <xdr:to>
      <xdr:col>3</xdr:col>
      <xdr:colOff>904875</xdr:colOff>
      <xdr:row>38</xdr:row>
      <xdr:rowOff>19050</xdr:rowOff>
    </xdr:to>
    <xdr:cxnSp macro="">
      <xdr:nvCxnSpPr>
        <xdr:cNvPr id="4213" name="直線コネクタ 117">
          <a:extLst>
            <a:ext uri="{FF2B5EF4-FFF2-40B4-BE49-F238E27FC236}">
              <a16:creationId xmlns:a16="http://schemas.microsoft.com/office/drawing/2014/main" id="{EB4E348B-21D9-4D76-8B01-0BD508CBEC4A}"/>
            </a:ext>
          </a:extLst>
        </xdr:cNvPr>
        <xdr:cNvCxnSpPr>
          <a:cxnSpLocks noChangeShapeType="1"/>
        </xdr:cNvCxnSpPr>
      </xdr:nvCxnSpPr>
      <xdr:spPr bwMode="auto">
        <a:xfrm>
          <a:off x="3609975" y="7486650"/>
          <a:ext cx="695325" cy="0"/>
        </a:xfrm>
        <a:prstGeom prst="line">
          <a:avLst/>
        </a:prstGeom>
        <a:noFill/>
        <a:ln w="6350" algn="ctr">
          <a:solidFill>
            <a:srgbClr val="FF0000"/>
          </a:solidFill>
          <a:round/>
          <a:headEnd/>
          <a:tailEnd/>
        </a:ln>
      </xdr:spPr>
    </xdr:cxnSp>
    <xdr:clientData/>
  </xdr:twoCellAnchor>
  <xdr:twoCellAnchor>
    <xdr:from>
      <xdr:col>3</xdr:col>
      <xdr:colOff>857250</xdr:colOff>
      <xdr:row>37</xdr:row>
      <xdr:rowOff>266700</xdr:rowOff>
    </xdr:from>
    <xdr:to>
      <xdr:col>3</xdr:col>
      <xdr:colOff>952500</xdr:colOff>
      <xdr:row>38</xdr:row>
      <xdr:rowOff>19050</xdr:rowOff>
    </xdr:to>
    <xdr:sp macro="" textlink="">
      <xdr:nvSpPr>
        <xdr:cNvPr id="4214" name="フローチャート : 判断 118">
          <a:extLst>
            <a:ext uri="{FF2B5EF4-FFF2-40B4-BE49-F238E27FC236}">
              <a16:creationId xmlns:a16="http://schemas.microsoft.com/office/drawing/2014/main" id="{D2996273-973C-4302-9785-CFE92F57B317}"/>
            </a:ext>
          </a:extLst>
        </xdr:cNvPr>
        <xdr:cNvSpPr>
          <a:spLocks noChangeArrowheads="1"/>
        </xdr:cNvSpPr>
      </xdr:nvSpPr>
      <xdr:spPr bwMode="auto">
        <a:xfrm>
          <a:off x="4257675" y="7391400"/>
          <a:ext cx="95250" cy="95250"/>
        </a:xfrm>
        <a:prstGeom prst="flowChartDecision">
          <a:avLst/>
        </a:prstGeom>
        <a:solidFill>
          <a:srgbClr val="000080"/>
        </a:solidFill>
        <a:ln w="9525" algn="ctr">
          <a:solidFill>
            <a:srgbClr val="000080"/>
          </a:solidFill>
          <a:round/>
          <a:headEnd/>
          <a:tailEnd/>
        </a:ln>
      </xdr:spPr>
    </xdr:sp>
    <xdr:clientData/>
  </xdr:twoCellAnchor>
  <xdr:oneCellAnchor>
    <xdr:from>
      <xdr:col>3</xdr:col>
      <xdr:colOff>523875</xdr:colOff>
      <xdr:row>37</xdr:row>
      <xdr:rowOff>32517</xdr:rowOff>
    </xdr:from>
    <xdr:ext cx="762000" cy="259045"/>
    <xdr:sp macro="" textlink="">
      <xdr:nvSpPr>
        <xdr:cNvPr id="120" name="テキスト ボックス 119">
          <a:extLst>
            <a:ext uri="{FF2B5EF4-FFF2-40B4-BE49-F238E27FC236}">
              <a16:creationId xmlns:a16="http://schemas.microsoft.com/office/drawing/2014/main" id="{D3EE5803-2D15-4FD6-AA78-EAC045E5A731}"/>
            </a:ext>
          </a:extLst>
        </xdr:cNvPr>
        <xdr:cNvSpPr txBox="1"/>
      </xdr:nvSpPr>
      <xdr:spPr>
        <a:xfrm>
          <a:off x="3924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638175</xdr:colOff>
      <xdr:row>38</xdr:row>
      <xdr:rowOff>9525</xdr:rowOff>
    </xdr:from>
    <xdr:to>
      <xdr:col>3</xdr:col>
      <xdr:colOff>209550</xdr:colOff>
      <xdr:row>38</xdr:row>
      <xdr:rowOff>19050</xdr:rowOff>
    </xdr:to>
    <xdr:cxnSp macro="">
      <xdr:nvCxnSpPr>
        <xdr:cNvPr id="4216" name="直線コネクタ 120">
          <a:extLst>
            <a:ext uri="{FF2B5EF4-FFF2-40B4-BE49-F238E27FC236}">
              <a16:creationId xmlns:a16="http://schemas.microsoft.com/office/drawing/2014/main" id="{4F243F58-7925-42DB-8B39-FC2FFADB3CCD}"/>
            </a:ext>
          </a:extLst>
        </xdr:cNvPr>
        <xdr:cNvCxnSpPr>
          <a:cxnSpLocks noChangeShapeType="1"/>
        </xdr:cNvCxnSpPr>
      </xdr:nvCxnSpPr>
      <xdr:spPr bwMode="auto">
        <a:xfrm>
          <a:off x="2905125" y="7477125"/>
          <a:ext cx="704850" cy="9525"/>
        </a:xfrm>
        <a:prstGeom prst="line">
          <a:avLst/>
        </a:prstGeom>
        <a:noFill/>
        <a:ln w="6350" algn="ctr">
          <a:solidFill>
            <a:srgbClr val="FF0000"/>
          </a:solidFill>
          <a:round/>
          <a:headEnd/>
          <a:tailEnd/>
        </a:ln>
      </xdr:spPr>
    </xdr:cxnSp>
    <xdr:clientData/>
  </xdr:twoCellAnchor>
  <xdr:twoCellAnchor>
    <xdr:from>
      <xdr:col>3</xdr:col>
      <xdr:colOff>152400</xdr:colOff>
      <xdr:row>37</xdr:row>
      <xdr:rowOff>257175</xdr:rowOff>
    </xdr:from>
    <xdr:to>
      <xdr:col>3</xdr:col>
      <xdr:colOff>257175</xdr:colOff>
      <xdr:row>38</xdr:row>
      <xdr:rowOff>9525</xdr:rowOff>
    </xdr:to>
    <xdr:sp macro="" textlink="">
      <xdr:nvSpPr>
        <xdr:cNvPr id="4217" name="フローチャート : 判断 121">
          <a:extLst>
            <a:ext uri="{FF2B5EF4-FFF2-40B4-BE49-F238E27FC236}">
              <a16:creationId xmlns:a16="http://schemas.microsoft.com/office/drawing/2014/main" id="{B033699A-12D1-4F13-B9D6-7378A3539BDF}"/>
            </a:ext>
          </a:extLst>
        </xdr:cNvPr>
        <xdr:cNvSpPr>
          <a:spLocks noChangeArrowheads="1"/>
        </xdr:cNvSpPr>
      </xdr:nvSpPr>
      <xdr:spPr bwMode="auto">
        <a:xfrm>
          <a:off x="3552825" y="7381875"/>
          <a:ext cx="104775" cy="95250"/>
        </a:xfrm>
        <a:prstGeom prst="flowChartDecision">
          <a:avLst/>
        </a:prstGeom>
        <a:solidFill>
          <a:srgbClr val="000080"/>
        </a:solidFill>
        <a:ln w="9525" algn="ctr">
          <a:solidFill>
            <a:srgbClr val="000080"/>
          </a:solidFill>
          <a:round/>
          <a:headEnd/>
          <a:tailEnd/>
        </a:ln>
      </xdr:spPr>
    </xdr:sp>
    <xdr:clientData/>
  </xdr:twoCellAnchor>
  <xdr:oneCellAnchor>
    <xdr:from>
      <xdr:col>2</xdr:col>
      <xdr:colOff>958850</xdr:colOff>
      <xdr:row>37</xdr:row>
      <xdr:rowOff>22612</xdr:rowOff>
    </xdr:from>
    <xdr:ext cx="762000" cy="259045"/>
    <xdr:sp macro="" textlink="">
      <xdr:nvSpPr>
        <xdr:cNvPr id="123" name="テキスト ボックス 122">
          <a:extLst>
            <a:ext uri="{FF2B5EF4-FFF2-40B4-BE49-F238E27FC236}">
              <a16:creationId xmlns:a16="http://schemas.microsoft.com/office/drawing/2014/main" id="{5D2386BA-4473-41B8-ABA6-B8D1632BB534}"/>
            </a:ext>
          </a:extLst>
        </xdr:cNvPr>
        <xdr:cNvSpPr txBox="1"/>
      </xdr:nvSpPr>
      <xdr:spPr>
        <a:xfrm>
          <a:off x="32258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247650</xdr:rowOff>
    </xdr:from>
    <xdr:to>
      <xdr:col>2</xdr:col>
      <xdr:colOff>695325</xdr:colOff>
      <xdr:row>38</xdr:row>
      <xdr:rowOff>9525</xdr:rowOff>
    </xdr:to>
    <xdr:sp macro="" textlink="">
      <xdr:nvSpPr>
        <xdr:cNvPr id="4219" name="フローチャート : 判断 123">
          <a:extLst>
            <a:ext uri="{FF2B5EF4-FFF2-40B4-BE49-F238E27FC236}">
              <a16:creationId xmlns:a16="http://schemas.microsoft.com/office/drawing/2014/main" id="{A26E709C-D4CF-4864-8A0D-A64A19C2C662}"/>
            </a:ext>
          </a:extLst>
        </xdr:cNvPr>
        <xdr:cNvSpPr>
          <a:spLocks noChangeArrowheads="1"/>
        </xdr:cNvSpPr>
      </xdr:nvSpPr>
      <xdr:spPr bwMode="auto">
        <a:xfrm>
          <a:off x="2857500" y="7372350"/>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260350</xdr:colOff>
      <xdr:row>37</xdr:row>
      <xdr:rowOff>15819</xdr:rowOff>
    </xdr:from>
    <xdr:ext cx="762000" cy="259045"/>
    <xdr:sp macro="" textlink="">
      <xdr:nvSpPr>
        <xdr:cNvPr id="125" name="テキスト ボックス 124">
          <a:extLst>
            <a:ext uri="{FF2B5EF4-FFF2-40B4-BE49-F238E27FC236}">
              <a16:creationId xmlns:a16="http://schemas.microsoft.com/office/drawing/2014/main" id="{8C27ADF9-11B6-49B5-829D-5F216C59776C}"/>
            </a:ext>
          </a:extLst>
        </xdr:cNvPr>
        <xdr:cNvSpPr txBox="1"/>
      </xdr:nvSpPr>
      <xdr:spPr>
        <a:xfrm>
          <a:off x="25273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FDBC79A4-1B43-4113-A08C-881C9D8D6C66}"/>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58F6B86B-82B9-49C4-9631-F235EF98797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7272AD6E-9CA4-4800-A862-5A02383F9661}"/>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364C11DA-67CC-4230-B51D-6F84B35A8556}"/>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6093CD89-45E0-4189-B6F8-A97CEF4155F1}"/>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333375</xdr:rowOff>
    </xdr:from>
    <xdr:to>
      <xdr:col>5</xdr:col>
      <xdr:colOff>38100</xdr:colOff>
      <xdr:row>38</xdr:row>
      <xdr:rowOff>95250</xdr:rowOff>
    </xdr:to>
    <xdr:sp macro="" textlink="">
      <xdr:nvSpPr>
        <xdr:cNvPr id="4226" name="円/楕円 130">
          <a:extLst>
            <a:ext uri="{FF2B5EF4-FFF2-40B4-BE49-F238E27FC236}">
              <a16:creationId xmlns:a16="http://schemas.microsoft.com/office/drawing/2014/main" id="{F7697B17-3E7D-49E9-960F-197745184ED0}"/>
            </a:ext>
          </a:extLst>
        </xdr:cNvPr>
        <xdr:cNvSpPr>
          <a:spLocks noChangeArrowheads="1"/>
        </xdr:cNvSpPr>
      </xdr:nvSpPr>
      <xdr:spPr bwMode="auto">
        <a:xfrm>
          <a:off x="5600700" y="7458075"/>
          <a:ext cx="104775" cy="104775"/>
        </a:xfrm>
        <a:prstGeom prst="ellipse">
          <a:avLst/>
        </a:prstGeom>
        <a:solidFill>
          <a:srgbClr val="FF0000"/>
        </a:solidFill>
        <a:ln w="9525" algn="ctr">
          <a:solidFill>
            <a:srgbClr val="FF0000"/>
          </a:solidFill>
          <a:round/>
          <a:headEnd/>
          <a:tailEnd/>
        </a:ln>
      </xdr:spPr>
    </xdr:sp>
    <xdr:clientData/>
  </xdr:twoCellAnchor>
  <xdr:oneCellAnchor>
    <xdr:from>
      <xdr:col>5</xdr:col>
      <xdr:colOff>73025</xdr:colOff>
      <xdr:row>37</xdr:row>
      <xdr:rowOff>241968</xdr:rowOff>
    </xdr:from>
    <xdr:ext cx="762000" cy="259045"/>
    <xdr:sp macro="" textlink="">
      <xdr:nvSpPr>
        <xdr:cNvPr id="132" name="人口1人当たり決算額の推移該当値テキスト445">
          <a:extLst>
            <a:ext uri="{FF2B5EF4-FFF2-40B4-BE49-F238E27FC236}">
              <a16:creationId xmlns:a16="http://schemas.microsoft.com/office/drawing/2014/main" id="{2A312EF3-7770-4FAD-9730-31C3CAA2D707}"/>
            </a:ext>
          </a:extLst>
        </xdr:cNvPr>
        <xdr:cNvSpPr txBox="1"/>
      </xdr:nvSpPr>
      <xdr:spPr>
        <a:xfrm>
          <a:off x="5740400" y="7366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12,496</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314325</xdr:rowOff>
    </xdr:from>
    <xdr:to>
      <xdr:col>4</xdr:col>
      <xdr:colOff>523875</xdr:colOff>
      <xdr:row>38</xdr:row>
      <xdr:rowOff>76200</xdr:rowOff>
    </xdr:to>
    <xdr:sp macro="" textlink="">
      <xdr:nvSpPr>
        <xdr:cNvPr id="4228" name="円/楕円 132">
          <a:extLst>
            <a:ext uri="{FF2B5EF4-FFF2-40B4-BE49-F238E27FC236}">
              <a16:creationId xmlns:a16="http://schemas.microsoft.com/office/drawing/2014/main" id="{5E212693-B93B-4475-8721-C74DF4462FBC}"/>
            </a:ext>
          </a:extLst>
        </xdr:cNvPr>
        <xdr:cNvSpPr>
          <a:spLocks noChangeArrowheads="1"/>
        </xdr:cNvSpPr>
      </xdr:nvSpPr>
      <xdr:spPr bwMode="auto">
        <a:xfrm>
          <a:off x="4953000" y="7439025"/>
          <a:ext cx="104775" cy="104775"/>
        </a:xfrm>
        <a:prstGeom prst="ellipse">
          <a:avLst/>
        </a:prstGeom>
        <a:solidFill>
          <a:srgbClr val="FF0000"/>
        </a:solidFill>
        <a:ln w="9525" algn="ctr">
          <a:solidFill>
            <a:srgbClr val="FF0000"/>
          </a:solidFill>
          <a:round/>
          <a:headEnd/>
          <a:tailEnd/>
        </a:ln>
      </xdr:spPr>
    </xdr:sp>
    <xdr:clientData/>
  </xdr:twoCellAnchor>
  <xdr:oneCellAnchor>
    <xdr:from>
      <xdr:col>4</xdr:col>
      <xdr:colOff>88900</xdr:colOff>
      <xdr:row>38</xdr:row>
      <xdr:rowOff>58731</xdr:rowOff>
    </xdr:from>
    <xdr:ext cx="736600" cy="259045"/>
    <xdr:sp macro="" textlink="">
      <xdr:nvSpPr>
        <xdr:cNvPr id="134" name="テキスト ボックス 133">
          <a:extLst>
            <a:ext uri="{FF2B5EF4-FFF2-40B4-BE49-F238E27FC236}">
              <a16:creationId xmlns:a16="http://schemas.microsoft.com/office/drawing/2014/main" id="{53E7193C-2083-4B07-90F1-1577F856588F}"/>
            </a:ext>
          </a:extLst>
        </xdr:cNvPr>
        <xdr:cNvSpPr txBox="1"/>
      </xdr:nvSpPr>
      <xdr:spPr>
        <a:xfrm>
          <a:off x="4622800" y="75263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17,256</a:t>
          </a:r>
          <a:endParaRPr kumimoji="1" lang="ja-JP" altLang="en-US" sz="1000" b="1">
            <a:solidFill>
              <a:srgbClr val="FF0000"/>
            </a:solidFill>
            <a:latin typeface="ＭＳ Ｐゴシック"/>
          </a:endParaRPr>
        </a:p>
      </xdr:txBody>
    </xdr:sp>
    <xdr:clientData/>
  </xdr:oneCellAnchor>
  <xdr:twoCellAnchor>
    <xdr:from>
      <xdr:col>3</xdr:col>
      <xdr:colOff>857250</xdr:colOff>
      <xdr:row>37</xdr:row>
      <xdr:rowOff>314325</xdr:rowOff>
    </xdr:from>
    <xdr:to>
      <xdr:col>3</xdr:col>
      <xdr:colOff>952500</xdr:colOff>
      <xdr:row>38</xdr:row>
      <xdr:rowOff>66675</xdr:rowOff>
    </xdr:to>
    <xdr:sp macro="" textlink="">
      <xdr:nvSpPr>
        <xdr:cNvPr id="4230" name="円/楕円 134">
          <a:extLst>
            <a:ext uri="{FF2B5EF4-FFF2-40B4-BE49-F238E27FC236}">
              <a16:creationId xmlns:a16="http://schemas.microsoft.com/office/drawing/2014/main" id="{947C9901-8FE7-4209-ACDA-51D8733A3F31}"/>
            </a:ext>
          </a:extLst>
        </xdr:cNvPr>
        <xdr:cNvSpPr>
          <a:spLocks noChangeArrowheads="1"/>
        </xdr:cNvSpPr>
      </xdr:nvSpPr>
      <xdr:spPr bwMode="auto">
        <a:xfrm>
          <a:off x="4257675" y="7439025"/>
          <a:ext cx="95250" cy="95250"/>
        </a:xfrm>
        <a:prstGeom prst="ellipse">
          <a:avLst/>
        </a:prstGeom>
        <a:solidFill>
          <a:srgbClr val="FF0000"/>
        </a:solidFill>
        <a:ln w="9525" algn="ctr">
          <a:solidFill>
            <a:srgbClr val="FF0000"/>
          </a:solidFill>
          <a:round/>
          <a:headEnd/>
          <a:tailEnd/>
        </a:ln>
      </xdr:spPr>
    </xdr:sp>
    <xdr:clientData/>
  </xdr:twoCellAnchor>
  <xdr:oneCellAnchor>
    <xdr:from>
      <xdr:col>3</xdr:col>
      <xdr:colOff>523875</xdr:colOff>
      <xdr:row>38</xdr:row>
      <xdr:rowOff>56206</xdr:rowOff>
    </xdr:from>
    <xdr:ext cx="762000" cy="259045"/>
    <xdr:sp macro="" textlink="">
      <xdr:nvSpPr>
        <xdr:cNvPr id="136" name="テキスト ボックス 135">
          <a:extLst>
            <a:ext uri="{FF2B5EF4-FFF2-40B4-BE49-F238E27FC236}">
              <a16:creationId xmlns:a16="http://schemas.microsoft.com/office/drawing/2014/main" id="{61FC48AD-EEDA-48E0-A303-AA75D0AE6FB4}"/>
            </a:ext>
          </a:extLst>
        </xdr:cNvPr>
        <xdr:cNvSpPr txBox="1"/>
      </xdr:nvSpPr>
      <xdr:spPr>
        <a:xfrm>
          <a:off x="3924300" y="7523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17,919</a:t>
          </a:r>
          <a:endParaRPr kumimoji="1" lang="ja-JP" altLang="en-US" sz="1000" b="1">
            <a:solidFill>
              <a:srgbClr val="FF0000"/>
            </a:solidFill>
            <a:latin typeface="ＭＳ Ｐゴシック"/>
          </a:endParaRPr>
        </a:p>
      </xdr:txBody>
    </xdr:sp>
    <xdr:clientData/>
  </xdr:oneCellAnchor>
  <xdr:twoCellAnchor>
    <xdr:from>
      <xdr:col>3</xdr:col>
      <xdr:colOff>152400</xdr:colOff>
      <xdr:row>37</xdr:row>
      <xdr:rowOff>304800</xdr:rowOff>
    </xdr:from>
    <xdr:to>
      <xdr:col>3</xdr:col>
      <xdr:colOff>257175</xdr:colOff>
      <xdr:row>38</xdr:row>
      <xdr:rowOff>66675</xdr:rowOff>
    </xdr:to>
    <xdr:sp macro="" textlink="">
      <xdr:nvSpPr>
        <xdr:cNvPr id="4232" name="円/楕円 136">
          <a:extLst>
            <a:ext uri="{FF2B5EF4-FFF2-40B4-BE49-F238E27FC236}">
              <a16:creationId xmlns:a16="http://schemas.microsoft.com/office/drawing/2014/main" id="{0C278FA9-1750-4DB9-8A84-CED2905044EA}"/>
            </a:ext>
          </a:extLst>
        </xdr:cNvPr>
        <xdr:cNvSpPr>
          <a:spLocks noChangeArrowheads="1"/>
        </xdr:cNvSpPr>
      </xdr:nvSpPr>
      <xdr:spPr bwMode="auto">
        <a:xfrm>
          <a:off x="3552825" y="7429500"/>
          <a:ext cx="104775" cy="104775"/>
        </a:xfrm>
        <a:prstGeom prst="ellipse">
          <a:avLst/>
        </a:prstGeom>
        <a:solidFill>
          <a:srgbClr val="FF0000"/>
        </a:solidFill>
        <a:ln w="9525" algn="ctr">
          <a:solidFill>
            <a:srgbClr val="FF0000"/>
          </a:solidFill>
          <a:round/>
          <a:headEnd/>
          <a:tailEnd/>
        </a:ln>
      </xdr:spPr>
    </xdr:sp>
    <xdr:clientData/>
  </xdr:twoCellAnchor>
  <xdr:oneCellAnchor>
    <xdr:from>
      <xdr:col>2</xdr:col>
      <xdr:colOff>958850</xdr:colOff>
      <xdr:row>38</xdr:row>
      <xdr:rowOff>52289</xdr:rowOff>
    </xdr:from>
    <xdr:ext cx="762000" cy="259045"/>
    <xdr:sp macro="" textlink="">
      <xdr:nvSpPr>
        <xdr:cNvPr id="138" name="テキスト ボックス 137">
          <a:extLst>
            <a:ext uri="{FF2B5EF4-FFF2-40B4-BE49-F238E27FC236}">
              <a16:creationId xmlns:a16="http://schemas.microsoft.com/office/drawing/2014/main" id="{804C8F65-9BCA-421D-B5F0-C531400D68F5}"/>
            </a:ext>
          </a:extLst>
        </xdr:cNvPr>
        <xdr:cNvSpPr txBox="1"/>
      </xdr:nvSpPr>
      <xdr:spPr>
        <a:xfrm>
          <a:off x="3225800" y="7519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18,947</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304800</xdr:rowOff>
    </xdr:from>
    <xdr:to>
      <xdr:col>2</xdr:col>
      <xdr:colOff>695325</xdr:colOff>
      <xdr:row>38</xdr:row>
      <xdr:rowOff>57150</xdr:rowOff>
    </xdr:to>
    <xdr:sp macro="" textlink="">
      <xdr:nvSpPr>
        <xdr:cNvPr id="4234" name="円/楕円 138">
          <a:extLst>
            <a:ext uri="{FF2B5EF4-FFF2-40B4-BE49-F238E27FC236}">
              <a16:creationId xmlns:a16="http://schemas.microsoft.com/office/drawing/2014/main" id="{12D959A0-7C0B-4A4E-9EDC-7E162883951C}"/>
            </a:ext>
          </a:extLst>
        </xdr:cNvPr>
        <xdr:cNvSpPr>
          <a:spLocks noChangeArrowheads="1"/>
        </xdr:cNvSpPr>
      </xdr:nvSpPr>
      <xdr:spPr bwMode="auto">
        <a:xfrm>
          <a:off x="2857500" y="7429500"/>
          <a:ext cx="104775" cy="95250"/>
        </a:xfrm>
        <a:prstGeom prst="ellipse">
          <a:avLst/>
        </a:prstGeom>
        <a:solidFill>
          <a:srgbClr val="FF0000"/>
        </a:solidFill>
        <a:ln w="9525" algn="ctr">
          <a:solidFill>
            <a:srgbClr val="FF0000"/>
          </a:solidFill>
          <a:round/>
          <a:headEnd/>
          <a:tailEnd/>
        </a:ln>
      </xdr:spPr>
    </xdr:sp>
    <xdr:clientData/>
  </xdr:twoCellAnchor>
  <xdr:oneCellAnchor>
    <xdr:from>
      <xdr:col>2</xdr:col>
      <xdr:colOff>260350</xdr:colOff>
      <xdr:row>38</xdr:row>
      <xdr:rowOff>43606</xdr:rowOff>
    </xdr:from>
    <xdr:ext cx="762000" cy="259045"/>
    <xdr:sp macro="" textlink="">
      <xdr:nvSpPr>
        <xdr:cNvPr id="140" name="テキスト ボックス 139">
          <a:extLst>
            <a:ext uri="{FF2B5EF4-FFF2-40B4-BE49-F238E27FC236}">
              <a16:creationId xmlns:a16="http://schemas.microsoft.com/office/drawing/2014/main" id="{137B6320-6244-4522-8B49-3D100EF6CFF1}"/>
            </a:ext>
          </a:extLst>
        </xdr:cNvPr>
        <xdr:cNvSpPr txBox="1"/>
      </xdr:nvSpPr>
      <xdr:spPr>
        <a:xfrm>
          <a:off x="2527300" y="751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21,226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5121" name="Chart 1">
          <a:extLst>
            <a:ext uri="{FF2B5EF4-FFF2-40B4-BE49-F238E27FC236}">
              <a16:creationId xmlns:a16="http://schemas.microsoft.com/office/drawing/2014/main" id="{9A387BD0-DA9F-4FC2-895B-67D3824011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5122" name="Rectangle 2">
          <a:extLst>
            <a:ext uri="{FF2B5EF4-FFF2-40B4-BE49-F238E27FC236}">
              <a16:creationId xmlns:a16="http://schemas.microsoft.com/office/drawing/2014/main" id="{86F00B10-3C79-404A-B4F3-1F0748FB4FFB}"/>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5123" name="Rectangle 3">
          <a:extLst>
            <a:ext uri="{FF2B5EF4-FFF2-40B4-BE49-F238E27FC236}">
              <a16:creationId xmlns:a16="http://schemas.microsoft.com/office/drawing/2014/main" id="{F4780C56-D9F4-4124-932B-CCAB6BF52C0C}"/>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124" name="Line 4">
          <a:extLst>
            <a:ext uri="{FF2B5EF4-FFF2-40B4-BE49-F238E27FC236}">
              <a16:creationId xmlns:a16="http://schemas.microsoft.com/office/drawing/2014/main" id="{CB6EDC51-4957-40F3-B0A5-38F529EC1F54}"/>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5125" name="Oval 5">
          <a:extLst>
            <a:ext uri="{FF2B5EF4-FFF2-40B4-BE49-F238E27FC236}">
              <a16:creationId xmlns:a16="http://schemas.microsoft.com/office/drawing/2014/main" id="{C6E28A6D-FD17-4047-ABA4-C2BDDB488E92}"/>
            </a:ext>
          </a:extLst>
        </xdr:cNvPr>
        <xdr:cNvSpPr>
          <a:spLocks noChangeArrowheads="1"/>
        </xdr:cNvSpPr>
      </xdr:nvSpPr>
      <xdr:spPr bwMode="auto">
        <a:xfrm>
          <a:off x="1076325" y="11706225"/>
          <a:ext cx="190500" cy="190500"/>
        </a:xfrm>
        <a:prstGeom prst="ellipse">
          <a:avLst/>
        </a:prstGeom>
        <a:solidFill>
          <a:srgbClr val="FF000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5126" name="Rectangle 6">
          <a:extLst>
            <a:ext uri="{FF2B5EF4-FFF2-40B4-BE49-F238E27FC236}">
              <a16:creationId xmlns:a16="http://schemas.microsoft.com/office/drawing/2014/main" id="{3B122C35-8F9A-4C62-B46B-78AD22B868AD}"/>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69BCD865-EB2E-4430-80D6-30BEB31B875E}"/>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CF7E3841-A9CA-4310-AE6F-34F7F216A6F5}"/>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5129" name="Line 10">
          <a:extLst>
            <a:ext uri="{FF2B5EF4-FFF2-40B4-BE49-F238E27FC236}">
              <a16:creationId xmlns:a16="http://schemas.microsoft.com/office/drawing/2014/main" id="{784496FC-17B4-4B38-9BE0-98BA27723E55}"/>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2AA91EF6-1C4B-4606-B004-28817EF9E405}"/>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F2B3F5F6-F386-4084-9223-7B88DA929EF2}"/>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北海道北斗市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260FCD1-EF97-444D-83F5-51E438F532C4}"/>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C6ABDDDB-525C-40ED-95AB-3D1A0904D4E6}"/>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a:latin typeface="ＭＳ ゴシック" pitchFamily="49" charset="-128"/>
              <a:ea typeface="ＭＳ ゴシック" pitchFamily="49" charset="-128"/>
            </a:rPr>
            <a:t>　実質収支額は、平成２６年度標準財政規模比２．６２％と３％台を割りこんだところであるが、安定した財政運営の基盤として、この３％台の水準は維持していく必要がある。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6145" name="Chart 5">
          <a:extLst>
            <a:ext uri="{FF2B5EF4-FFF2-40B4-BE49-F238E27FC236}">
              <a16:creationId xmlns:a16="http://schemas.microsoft.com/office/drawing/2014/main" id="{047244E0-A9DE-4045-BB5E-F5F2ED1C4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6146" name="正方形/長方形 3">
          <a:extLst>
            <a:ext uri="{FF2B5EF4-FFF2-40B4-BE49-F238E27FC236}">
              <a16:creationId xmlns:a16="http://schemas.microsoft.com/office/drawing/2014/main" id="{EA1902A4-E6B4-4B48-90C6-CA7DC50E708E}"/>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85400509-648C-49DA-A206-363F30A00527}"/>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8EEA476C-5422-4B63-8407-1F4F3987694B}"/>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8002CEF7-BE2D-4D21-84BA-A2BEFDC0AB0E}"/>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A2577D1E-8A69-447C-A43A-901C1CC03A8C}"/>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9832A08F-D75C-438E-ADF5-4CC0BACD1A65}"/>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北海道北斗市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EF853D0-10B5-48BB-94B9-E35A9A1E8B45}"/>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D4B443AF-1809-4342-AFE7-02863D200CDC}"/>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１年度までは、国民健康保険事業特別会計の赤字額が大きく、連結実質赤字が生じていた。平成２２年度は黒字額が大きかったため、結果として連結実質赤字は生じなかったものの、国民健康保険事業特別会計の累積赤字が膨らんだため、平成２３・２４年の２ヵ年度において単年度赤字とならないよう、税率改正を行った。</a:t>
          </a:r>
        </a:p>
        <a:p>
          <a:pPr>
            <a:lnSpc>
              <a:spcPts val="1700"/>
            </a:lnSpc>
          </a:pPr>
          <a:r>
            <a:rPr kumimoji="1" lang="ja-JP" altLang="en-US" sz="1400">
              <a:latin typeface="ＭＳ ゴシック" pitchFamily="49" charset="-128"/>
              <a:ea typeface="ＭＳ ゴシック" pitchFamily="49" charset="-128"/>
            </a:rPr>
            <a:t>　この結果、平成２３年度は単年度黒字、平成２４年度は若干の赤字、平成２５年度は単年度黒字となり、結果的に所期の目的はおおむね達成されたものといえる。</a:t>
          </a:r>
        </a:p>
        <a:p>
          <a:pPr>
            <a:lnSpc>
              <a:spcPts val="1700"/>
            </a:lnSpc>
          </a:pPr>
          <a:r>
            <a:rPr kumimoji="1" lang="ja-JP" altLang="en-US" sz="1400">
              <a:latin typeface="ＭＳ ゴシック" pitchFamily="49" charset="-128"/>
              <a:ea typeface="ＭＳ ゴシック" pitchFamily="49" charset="-128"/>
            </a:rPr>
            <a:t>　平成２６年度は若干の赤字となり、累積赤字額は０．３４ポイント増加しているため、今後も国民健康保険事業特別会計の累積赤字解消に向けた対策が急務である。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DC2D4AF2-26E3-405A-B8B2-BC18EEB6C8DF}"/>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6155" name="凡例1">
          <a:extLst>
            <a:ext uri="{FF2B5EF4-FFF2-40B4-BE49-F238E27FC236}">
              <a16:creationId xmlns:a16="http://schemas.microsoft.com/office/drawing/2014/main" id="{87740DF0-C633-4C9B-B226-9C73EF436008}"/>
            </a:ext>
          </a:extLst>
        </xdr:cNvPr>
        <xdr:cNvSpPr>
          <a:spLocks noChangeArrowheads="1"/>
        </xdr:cNvSpPr>
      </xdr:nvSpPr>
      <xdr:spPr bwMode="auto">
        <a:xfrm>
          <a:off x="638175" y="7477125"/>
          <a:ext cx="504825" cy="295275"/>
        </a:xfrm>
        <a:prstGeom prst="rect">
          <a:avLst/>
        </a:prstGeom>
        <a:solidFill>
          <a:srgbClr val="FF8080"/>
        </a:solidFill>
        <a:ln w="6350" algn="ctr">
          <a:solidFill>
            <a:srgbClr val="000000"/>
          </a:solidFill>
          <a:round/>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6156" name="凡例2">
          <a:extLst>
            <a:ext uri="{FF2B5EF4-FFF2-40B4-BE49-F238E27FC236}">
              <a16:creationId xmlns:a16="http://schemas.microsoft.com/office/drawing/2014/main" id="{C521F8FA-7FDD-4C61-8E82-5943A844EC57}"/>
            </a:ext>
          </a:extLst>
        </xdr:cNvPr>
        <xdr:cNvSpPr>
          <a:spLocks noChangeArrowheads="1"/>
        </xdr:cNvSpPr>
      </xdr:nvSpPr>
      <xdr:spPr bwMode="auto">
        <a:xfrm>
          <a:off x="638175" y="7972425"/>
          <a:ext cx="504825" cy="295275"/>
        </a:xfrm>
        <a:prstGeom prst="rect">
          <a:avLst/>
        </a:prstGeom>
        <a:solidFill>
          <a:srgbClr val="00FFFF"/>
        </a:solidFill>
        <a:ln w="6350" algn="ctr">
          <a:solidFill>
            <a:srgbClr val="000000"/>
          </a:solidFill>
          <a:round/>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6157" name="凡例3">
          <a:extLst>
            <a:ext uri="{FF2B5EF4-FFF2-40B4-BE49-F238E27FC236}">
              <a16:creationId xmlns:a16="http://schemas.microsoft.com/office/drawing/2014/main" id="{B07AD757-D25C-4614-B624-2B8FECB997DC}"/>
            </a:ext>
          </a:extLst>
        </xdr:cNvPr>
        <xdr:cNvSpPr>
          <a:spLocks noChangeArrowheads="1"/>
        </xdr:cNvSpPr>
      </xdr:nvSpPr>
      <xdr:spPr bwMode="auto">
        <a:xfrm>
          <a:off x="638175" y="8467725"/>
          <a:ext cx="504825" cy="295275"/>
        </a:xfrm>
        <a:prstGeom prst="rect">
          <a:avLst/>
        </a:prstGeom>
        <a:solidFill>
          <a:srgbClr val="008000"/>
        </a:solidFill>
        <a:ln w="6350" algn="ctr">
          <a:solidFill>
            <a:srgbClr val="000000"/>
          </a:solidFill>
          <a:round/>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6158" name="凡例4">
          <a:extLst>
            <a:ext uri="{FF2B5EF4-FFF2-40B4-BE49-F238E27FC236}">
              <a16:creationId xmlns:a16="http://schemas.microsoft.com/office/drawing/2014/main" id="{A3F78584-8D6F-49EA-998C-24258F6208C3}"/>
            </a:ext>
          </a:extLst>
        </xdr:cNvPr>
        <xdr:cNvSpPr>
          <a:spLocks noChangeArrowheads="1"/>
        </xdr:cNvSpPr>
      </xdr:nvSpPr>
      <xdr:spPr bwMode="auto">
        <a:xfrm>
          <a:off x="638175" y="8963025"/>
          <a:ext cx="504825" cy="295275"/>
        </a:xfrm>
        <a:prstGeom prst="rect">
          <a:avLst/>
        </a:prstGeom>
        <a:solidFill>
          <a:srgbClr val="9999FF"/>
        </a:solidFill>
        <a:ln w="6350" algn="ctr">
          <a:solidFill>
            <a:srgbClr val="000000"/>
          </a:solidFill>
          <a:round/>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6159" name="凡例5">
          <a:extLst>
            <a:ext uri="{FF2B5EF4-FFF2-40B4-BE49-F238E27FC236}">
              <a16:creationId xmlns:a16="http://schemas.microsoft.com/office/drawing/2014/main" id="{524F9498-08EE-46A1-84DB-3727DB85CE5F}"/>
            </a:ext>
          </a:extLst>
        </xdr:cNvPr>
        <xdr:cNvSpPr>
          <a:spLocks noChangeArrowheads="1"/>
        </xdr:cNvSpPr>
      </xdr:nvSpPr>
      <xdr:spPr bwMode="auto">
        <a:xfrm>
          <a:off x="638175" y="9458325"/>
          <a:ext cx="504825" cy="295275"/>
        </a:xfrm>
        <a:prstGeom prst="rect">
          <a:avLst/>
        </a:prstGeom>
        <a:solidFill>
          <a:srgbClr val="FF6600"/>
        </a:solidFill>
        <a:ln w="6350" algn="ctr">
          <a:solidFill>
            <a:srgbClr val="000000"/>
          </a:solidFill>
          <a:round/>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6160" name="凡例6">
          <a:extLst>
            <a:ext uri="{FF2B5EF4-FFF2-40B4-BE49-F238E27FC236}">
              <a16:creationId xmlns:a16="http://schemas.microsoft.com/office/drawing/2014/main" id="{015CA805-0A5A-4F59-B04E-DDF767DA3429}"/>
            </a:ext>
          </a:extLst>
        </xdr:cNvPr>
        <xdr:cNvSpPr>
          <a:spLocks noChangeArrowheads="1"/>
        </xdr:cNvSpPr>
      </xdr:nvSpPr>
      <xdr:spPr bwMode="auto">
        <a:xfrm>
          <a:off x="638175" y="9953625"/>
          <a:ext cx="504825" cy="295275"/>
        </a:xfrm>
        <a:prstGeom prst="rect">
          <a:avLst/>
        </a:prstGeom>
        <a:solidFill>
          <a:srgbClr val="FFFF00"/>
        </a:solidFill>
        <a:ln w="6350" algn="ctr">
          <a:solidFill>
            <a:srgbClr val="000000"/>
          </a:solidFill>
          <a:round/>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6161" name="凡例7">
          <a:extLst>
            <a:ext uri="{FF2B5EF4-FFF2-40B4-BE49-F238E27FC236}">
              <a16:creationId xmlns:a16="http://schemas.microsoft.com/office/drawing/2014/main" id="{BD3AB254-4D95-409F-A859-019FDA786989}"/>
            </a:ext>
          </a:extLst>
        </xdr:cNvPr>
        <xdr:cNvSpPr>
          <a:spLocks noChangeArrowheads="1"/>
        </xdr:cNvSpPr>
      </xdr:nvSpPr>
      <xdr:spPr bwMode="auto">
        <a:xfrm>
          <a:off x="638175" y="10448925"/>
          <a:ext cx="504825" cy="295275"/>
        </a:xfrm>
        <a:prstGeom prst="rect">
          <a:avLst/>
        </a:prstGeom>
        <a:solidFill>
          <a:srgbClr val="800080"/>
        </a:solidFill>
        <a:ln w="6350" algn="ctr">
          <a:solidFill>
            <a:srgbClr val="000000"/>
          </a:solidFill>
          <a:round/>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6162" name="凡例8">
          <a:extLst>
            <a:ext uri="{FF2B5EF4-FFF2-40B4-BE49-F238E27FC236}">
              <a16:creationId xmlns:a16="http://schemas.microsoft.com/office/drawing/2014/main" id="{962BFAFE-8285-48F6-A412-1E5E2D131B2A}"/>
            </a:ext>
          </a:extLst>
        </xdr:cNvPr>
        <xdr:cNvSpPr>
          <a:spLocks noChangeArrowheads="1"/>
        </xdr:cNvSpPr>
      </xdr:nvSpPr>
      <xdr:spPr bwMode="auto">
        <a:xfrm>
          <a:off x="638175" y="10944225"/>
          <a:ext cx="504825" cy="295275"/>
        </a:xfrm>
        <a:prstGeom prst="rect">
          <a:avLst/>
        </a:prstGeom>
        <a:solidFill>
          <a:srgbClr val="00FF00"/>
        </a:solidFill>
        <a:ln w="6350" algn="ctr">
          <a:solidFill>
            <a:srgbClr val="000000"/>
          </a:solidFill>
          <a:round/>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6163" name="凡例9">
          <a:extLst>
            <a:ext uri="{FF2B5EF4-FFF2-40B4-BE49-F238E27FC236}">
              <a16:creationId xmlns:a16="http://schemas.microsoft.com/office/drawing/2014/main" id="{00547550-FBFD-4D9C-8752-CBDBBC311818}"/>
            </a:ext>
          </a:extLst>
        </xdr:cNvPr>
        <xdr:cNvSpPr>
          <a:spLocks noChangeArrowheads="1"/>
        </xdr:cNvSpPr>
      </xdr:nvSpPr>
      <xdr:spPr bwMode="auto">
        <a:xfrm>
          <a:off x="638175" y="11439525"/>
          <a:ext cx="504825" cy="295275"/>
        </a:xfrm>
        <a:prstGeom prst="rect">
          <a:avLst/>
        </a:prstGeom>
        <a:solidFill>
          <a:srgbClr val="FF0000"/>
        </a:solidFill>
        <a:ln w="6350" algn="ctr">
          <a:solidFill>
            <a:srgbClr val="000000"/>
          </a:solidFill>
          <a:round/>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6164" name="凡例10">
          <a:extLst>
            <a:ext uri="{FF2B5EF4-FFF2-40B4-BE49-F238E27FC236}">
              <a16:creationId xmlns:a16="http://schemas.microsoft.com/office/drawing/2014/main" id="{553A42C5-48BE-472A-98D4-CC7AEBCCE966}"/>
            </a:ext>
          </a:extLst>
        </xdr:cNvPr>
        <xdr:cNvSpPr>
          <a:spLocks noChangeArrowheads="1"/>
        </xdr:cNvSpPr>
      </xdr:nvSpPr>
      <xdr:spPr bwMode="auto">
        <a:xfrm>
          <a:off x="638175" y="11934825"/>
          <a:ext cx="504825" cy="295275"/>
        </a:xfrm>
        <a:prstGeom prst="rect">
          <a:avLst/>
        </a:prstGeom>
        <a:solidFill>
          <a:srgbClr val="0000FF"/>
        </a:solidFill>
        <a:ln w="6350" algn="ctr">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40B16538-0F16-42BB-8E36-E3F6B3827B88}"/>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294E095B-96DD-4029-A800-5A6B49CCA04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EF0143FA-5E92-4486-92A6-7A0002DBE3BF}"/>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北海道北斗市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7172" name="Line 22">
          <a:extLst>
            <a:ext uri="{FF2B5EF4-FFF2-40B4-BE49-F238E27FC236}">
              <a16:creationId xmlns:a16="http://schemas.microsoft.com/office/drawing/2014/main" id="{C98BFC5F-A8EA-42B2-A726-677DEFA32989}"/>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7173" name="Rectangle 23">
          <a:extLst>
            <a:ext uri="{FF2B5EF4-FFF2-40B4-BE49-F238E27FC236}">
              <a16:creationId xmlns:a16="http://schemas.microsoft.com/office/drawing/2014/main" id="{F5BFD3E1-5290-478A-9858-146E685F8859}"/>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174" name="Rectangle 24">
          <a:extLst>
            <a:ext uri="{FF2B5EF4-FFF2-40B4-BE49-F238E27FC236}">
              <a16:creationId xmlns:a16="http://schemas.microsoft.com/office/drawing/2014/main" id="{93739AD8-B161-404B-BFC8-675A3EC83FD8}"/>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7175" name="Rectangle 25">
          <a:extLst>
            <a:ext uri="{FF2B5EF4-FFF2-40B4-BE49-F238E27FC236}">
              <a16:creationId xmlns:a16="http://schemas.microsoft.com/office/drawing/2014/main" id="{F2E9BBB7-8D43-435C-912A-634096B3EA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7176" name="Rectangle 26">
          <a:extLst>
            <a:ext uri="{FF2B5EF4-FFF2-40B4-BE49-F238E27FC236}">
              <a16:creationId xmlns:a16="http://schemas.microsoft.com/office/drawing/2014/main" id="{E8419B9C-9181-49F7-ABAC-39E0B6A351F7}"/>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7177" name="Rectangle 27">
          <a:extLst>
            <a:ext uri="{FF2B5EF4-FFF2-40B4-BE49-F238E27FC236}">
              <a16:creationId xmlns:a16="http://schemas.microsoft.com/office/drawing/2014/main" id="{6E2B671C-E508-4406-8EE6-2B444AD51222}"/>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7178" name="Rectangle 28">
          <a:extLst>
            <a:ext uri="{FF2B5EF4-FFF2-40B4-BE49-F238E27FC236}">
              <a16:creationId xmlns:a16="http://schemas.microsoft.com/office/drawing/2014/main" id="{45FB9F6D-AE5D-44DB-9DA6-1C87C9A80AB6}"/>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7179" name="Rectangle 29">
          <a:extLst>
            <a:ext uri="{FF2B5EF4-FFF2-40B4-BE49-F238E27FC236}">
              <a16:creationId xmlns:a16="http://schemas.microsoft.com/office/drawing/2014/main" id="{B32AB22B-895E-4426-B2D6-DEB5E15CBBE5}"/>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7180" name="Rectangle 30">
          <a:extLst>
            <a:ext uri="{FF2B5EF4-FFF2-40B4-BE49-F238E27FC236}">
              <a16:creationId xmlns:a16="http://schemas.microsoft.com/office/drawing/2014/main" id="{477A96CE-E5D3-4E7F-97CE-46B44B3ED379}"/>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7181" name="Line 31">
          <a:extLst>
            <a:ext uri="{FF2B5EF4-FFF2-40B4-BE49-F238E27FC236}">
              <a16:creationId xmlns:a16="http://schemas.microsoft.com/office/drawing/2014/main" id="{FC7C8DD9-604A-4441-BF45-45597C4DED29}"/>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7182" name="Oval 32">
          <a:extLst>
            <a:ext uri="{FF2B5EF4-FFF2-40B4-BE49-F238E27FC236}">
              <a16:creationId xmlns:a16="http://schemas.microsoft.com/office/drawing/2014/main" id="{92115D12-D64D-4A63-9136-D6E7DF204800}"/>
            </a:ext>
          </a:extLst>
        </xdr:cNvPr>
        <xdr:cNvSpPr>
          <a:spLocks noChangeArrowheads="1"/>
        </xdr:cNvSpPr>
      </xdr:nvSpPr>
      <xdr:spPr bwMode="auto">
        <a:xfrm>
          <a:off x="2476500" y="11210925"/>
          <a:ext cx="190500" cy="190500"/>
        </a:xfrm>
        <a:prstGeom prst="ellipse">
          <a:avLst/>
        </a:prstGeom>
        <a:solidFill>
          <a:srgbClr val="FF000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7183" name="Rectangle 87">
          <a:extLst>
            <a:ext uri="{FF2B5EF4-FFF2-40B4-BE49-F238E27FC236}">
              <a16:creationId xmlns:a16="http://schemas.microsoft.com/office/drawing/2014/main" id="{9E002940-093F-40F2-B680-02FEEBDC8367}"/>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AC2F1738-506B-44A2-8DC0-8BCF860F8ADE}"/>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7185" name="Chart 90">
          <a:extLst>
            <a:ext uri="{FF2B5EF4-FFF2-40B4-BE49-F238E27FC236}">
              <a16:creationId xmlns:a16="http://schemas.microsoft.com/office/drawing/2014/main" id="{425EC532-B767-4EE5-A0B2-8FC681A389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1716CA8D-3994-45D0-96C6-F4A8381273DC}"/>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FC1C5A59-48F9-4904-9C55-8C2D7F17A25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算入公債費等の増加により、実質公債費比率の分子は漸減してきているが、今後、北海道新幹線の開業に向けた建設事業や合併特例事業に係る公債費負担が増大する可能性があることから、財政運営を圧迫しないよう、さらなる行財政改革を推進し、現行水準の維持に努めることが必要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8193" name="Chart 5">
          <a:extLst>
            <a:ext uri="{FF2B5EF4-FFF2-40B4-BE49-F238E27FC236}">
              <a16:creationId xmlns:a16="http://schemas.microsoft.com/office/drawing/2014/main" id="{E882B380-B5BF-4072-B54C-8D58B9E81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8194" name="正方形/長方形 3">
          <a:extLst>
            <a:ext uri="{FF2B5EF4-FFF2-40B4-BE49-F238E27FC236}">
              <a16:creationId xmlns:a16="http://schemas.microsoft.com/office/drawing/2014/main" id="{EE6DEECA-A07C-4E34-A5E7-D6E41E7E5EEE}"/>
            </a:ext>
          </a:extLst>
        </xdr:cNvPr>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C408EBC-83A2-4F05-ACE7-6BDC4CB2C4DF}"/>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8196" name="正方形/長方形 36" descr="右上がり対角線 (太)">
          <a:extLst>
            <a:ext uri="{FF2B5EF4-FFF2-40B4-BE49-F238E27FC236}">
              <a16:creationId xmlns:a16="http://schemas.microsoft.com/office/drawing/2014/main" id="{C960DC89-738A-4CC8-8581-4277EB869596}"/>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8197" name="正方形/長方形 37" descr="右下がり対角線 (太)">
          <a:extLst>
            <a:ext uri="{FF2B5EF4-FFF2-40B4-BE49-F238E27FC236}">
              <a16:creationId xmlns:a16="http://schemas.microsoft.com/office/drawing/2014/main" id="{BD81BCBC-9AC6-4C3F-B924-7D271B67BF56}"/>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8198" name="正方形/長方形 38" descr="右上がり対角線 (太)">
          <a:extLst>
            <a:ext uri="{FF2B5EF4-FFF2-40B4-BE49-F238E27FC236}">
              <a16:creationId xmlns:a16="http://schemas.microsoft.com/office/drawing/2014/main" id="{CB9C9FA8-17F2-451D-8637-DF0B3B7654B1}"/>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199" name="正方形/長方形 39" descr="右下がり対角線 (太)">
          <a:extLst>
            <a:ext uri="{FF2B5EF4-FFF2-40B4-BE49-F238E27FC236}">
              <a16:creationId xmlns:a16="http://schemas.microsoft.com/office/drawing/2014/main" id="{683C3C9C-D7F0-476E-B9BA-E3505B2036DE}"/>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8200" name="正方形/長方形 40" descr="右上がり対角線 (太)">
          <a:extLst>
            <a:ext uri="{FF2B5EF4-FFF2-40B4-BE49-F238E27FC236}">
              <a16:creationId xmlns:a16="http://schemas.microsoft.com/office/drawing/2014/main" id="{812575EA-15A2-4DE7-AB1B-CFBE3D67284E}"/>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8201" name="正方形/長方形 41" descr="右下がり対角線 (太)">
          <a:extLst>
            <a:ext uri="{FF2B5EF4-FFF2-40B4-BE49-F238E27FC236}">
              <a16:creationId xmlns:a16="http://schemas.microsoft.com/office/drawing/2014/main" id="{F12E4BA5-8E17-4D89-A5F4-E9B886F456E3}"/>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8202" name="正方形/長方形 42" descr="右上がり対角線 (太)">
          <a:extLst>
            <a:ext uri="{FF2B5EF4-FFF2-40B4-BE49-F238E27FC236}">
              <a16:creationId xmlns:a16="http://schemas.microsoft.com/office/drawing/2014/main" id="{B44D8C2F-597B-4519-AA39-03E1EB1276DB}"/>
            </a:ext>
          </a:extLst>
        </xdr:cNvPr>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8203" name="正方形/長方形 43" descr="右下がり対角線 (太)">
          <a:extLst>
            <a:ext uri="{FF2B5EF4-FFF2-40B4-BE49-F238E27FC236}">
              <a16:creationId xmlns:a16="http://schemas.microsoft.com/office/drawing/2014/main" id="{CBA0A7C3-269F-46C5-A6F1-D789B4B72D20}"/>
            </a:ext>
          </a:extLst>
        </xdr:cNvPr>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8204" name="正方形/長方形 44" descr="右上がり対角線 (太)">
          <a:extLst>
            <a:ext uri="{FF2B5EF4-FFF2-40B4-BE49-F238E27FC236}">
              <a16:creationId xmlns:a16="http://schemas.microsoft.com/office/drawing/2014/main" id="{50EE7E5F-0DE2-4E73-8B34-CAA7BE7EA28D}"/>
            </a:ext>
          </a:extLst>
        </xdr:cNvPr>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8205" name="正方形/長方形 45" descr="右下がり対角線 (太)">
          <a:extLst>
            <a:ext uri="{FF2B5EF4-FFF2-40B4-BE49-F238E27FC236}">
              <a16:creationId xmlns:a16="http://schemas.microsoft.com/office/drawing/2014/main" id="{7AB9E509-2359-432D-9B9A-4F063C0BA8F7}"/>
            </a:ext>
          </a:extLst>
        </xdr:cNvPr>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8206" name="正方形/長方形 46" descr="右上がり対角線 (太)">
          <a:extLst>
            <a:ext uri="{FF2B5EF4-FFF2-40B4-BE49-F238E27FC236}">
              <a16:creationId xmlns:a16="http://schemas.microsoft.com/office/drawing/2014/main" id="{3CECBEB3-F854-4C73-9467-F7788DB57A3C}"/>
            </a:ext>
          </a:extLst>
        </xdr:cNvPr>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8207" name="直線コネクタ 20">
          <a:extLst>
            <a:ext uri="{FF2B5EF4-FFF2-40B4-BE49-F238E27FC236}">
              <a16:creationId xmlns:a16="http://schemas.microsoft.com/office/drawing/2014/main" id="{02D2A76C-1010-44D5-A545-F9B820A7F609}"/>
            </a:ext>
          </a:extLst>
        </xdr:cNvPr>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8208" name="Oval 182">
          <a:extLst>
            <a:ext uri="{FF2B5EF4-FFF2-40B4-BE49-F238E27FC236}">
              <a16:creationId xmlns:a16="http://schemas.microsoft.com/office/drawing/2014/main" id="{F01B22F8-1046-4243-9DF2-96FF84DA3BC5}"/>
            </a:ext>
          </a:extLst>
        </xdr:cNvPr>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47318AD5-0740-4CDF-978F-3489AA3B1469}"/>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9DB57C50-BAC3-4221-8ACC-BCEA2B590F7C}"/>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52B329EA-394C-4209-8411-0E55EDDFDA39}"/>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北海道北斗市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8212" name="Line 22">
          <a:extLst>
            <a:ext uri="{FF2B5EF4-FFF2-40B4-BE49-F238E27FC236}">
              <a16:creationId xmlns:a16="http://schemas.microsoft.com/office/drawing/2014/main" id="{A0CB1B1C-083C-4DA5-BF6E-DBB7A97F8FB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C6D9FCAA-9A5D-47CF-A094-4C2FB3AC5596}"/>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a:extLst>
            <a:ext uri="{FF2B5EF4-FFF2-40B4-BE49-F238E27FC236}">
              <a16:creationId xmlns:a16="http://schemas.microsoft.com/office/drawing/2014/main" id="{713E4770-D6AB-4D32-A09A-E06F664AD1B8}"/>
            </a:ext>
          </a:extLst>
        </xdr:cNvPr>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充当可能基金の増加により、将来負担比率の分子は漸減してきているが、今後、北海道新幹線の開業に向けた建設事業や合併特例事業に係る公債費負担が増大する可能性があることから、世代間負担の公平化に配慮しつつ将来の世代に過剰な負担を残さないよう、適正な市債残高の管理に努める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23334618</v>
      </c>
      <c r="BO4" s="349"/>
      <c r="BP4" s="349"/>
      <c r="BQ4" s="349"/>
      <c r="BR4" s="349"/>
      <c r="BS4" s="349"/>
      <c r="BT4" s="349"/>
      <c r="BU4" s="350"/>
      <c r="BV4" s="348">
        <v>23748696</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2.6</v>
      </c>
      <c r="CU4" s="355"/>
      <c r="CV4" s="355"/>
      <c r="CW4" s="355"/>
      <c r="CX4" s="355"/>
      <c r="CY4" s="355"/>
      <c r="CZ4" s="355"/>
      <c r="DA4" s="356"/>
      <c r="DB4" s="354">
        <v>2.6</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22994955</v>
      </c>
      <c r="BO5" s="386"/>
      <c r="BP5" s="386"/>
      <c r="BQ5" s="386"/>
      <c r="BR5" s="386"/>
      <c r="BS5" s="386"/>
      <c r="BT5" s="386"/>
      <c r="BU5" s="387"/>
      <c r="BV5" s="385">
        <v>23267301</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86.8</v>
      </c>
      <c r="CU5" s="383"/>
      <c r="CV5" s="383"/>
      <c r="CW5" s="383"/>
      <c r="CX5" s="383"/>
      <c r="CY5" s="383"/>
      <c r="CZ5" s="383"/>
      <c r="DA5" s="384"/>
      <c r="DB5" s="382">
        <v>85.7</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339663</v>
      </c>
      <c r="BO6" s="386"/>
      <c r="BP6" s="386"/>
      <c r="BQ6" s="386"/>
      <c r="BR6" s="386"/>
      <c r="BS6" s="386"/>
      <c r="BT6" s="386"/>
      <c r="BU6" s="387"/>
      <c r="BV6" s="385">
        <v>481395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92.4</v>
      </c>
      <c r="CU6" s="423"/>
      <c r="CV6" s="423"/>
      <c r="CW6" s="423"/>
      <c r="CX6" s="423"/>
      <c r="CY6" s="423"/>
      <c r="CZ6" s="423"/>
      <c r="DA6" s="424"/>
      <c r="DB6" s="422">
        <v>91.8</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14035</v>
      </c>
      <c r="BO7" s="386"/>
      <c r="BP7" s="386"/>
      <c r="BQ7" s="386"/>
      <c r="BR7" s="386"/>
      <c r="BS7" s="386"/>
      <c r="BT7" s="386"/>
      <c r="BU7" s="387"/>
      <c r="BV7" s="385">
        <v>158460</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12431433</v>
      </c>
      <c r="CU7" s="386"/>
      <c r="CV7" s="386"/>
      <c r="CW7" s="386"/>
      <c r="CX7" s="386"/>
      <c r="CY7" s="386"/>
      <c r="CZ7" s="386"/>
      <c r="DA7" s="387"/>
      <c r="DB7" s="385">
        <v>12479319</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325628</v>
      </c>
      <c r="BO8" s="386"/>
      <c r="BP8" s="386"/>
      <c r="BQ8" s="386"/>
      <c r="BR8" s="386"/>
      <c r="BS8" s="386"/>
      <c r="BT8" s="386"/>
      <c r="BU8" s="387"/>
      <c r="BV8" s="385">
        <v>322935</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0.45</v>
      </c>
      <c r="CU8" s="426"/>
      <c r="CV8" s="426"/>
      <c r="CW8" s="426"/>
      <c r="CX8" s="426"/>
      <c r="CY8" s="426"/>
      <c r="CZ8" s="426"/>
      <c r="DA8" s="427"/>
      <c r="DB8" s="425">
        <v>0.44</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48032</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2693</v>
      </c>
      <c r="BO9" s="386"/>
      <c r="BP9" s="386"/>
      <c r="BQ9" s="386"/>
      <c r="BR9" s="386"/>
      <c r="BS9" s="386"/>
      <c r="BT9" s="386"/>
      <c r="BU9" s="387"/>
      <c r="BV9" s="385">
        <v>-139289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15.9</v>
      </c>
      <c r="CU9" s="383"/>
      <c r="CV9" s="383"/>
      <c r="CW9" s="383"/>
      <c r="CX9" s="383"/>
      <c r="CY9" s="383"/>
      <c r="CZ9" s="383"/>
      <c r="DA9" s="384"/>
      <c r="DB9" s="382">
        <v>15.3</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48056</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719</v>
      </c>
      <c r="BO10" s="386"/>
      <c r="BP10" s="386"/>
      <c r="BQ10" s="386"/>
      <c r="BR10" s="386"/>
      <c r="BS10" s="386"/>
      <c r="BT10" s="386"/>
      <c r="BU10" s="387"/>
      <c r="BV10" s="385">
        <v>1432</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47967</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14875</v>
      </c>
      <c r="BO12" s="386"/>
      <c r="BP12" s="386"/>
      <c r="BQ12" s="386"/>
      <c r="BR12" s="386"/>
      <c r="BS12" s="386"/>
      <c r="BT12" s="386"/>
      <c r="BU12" s="387"/>
      <c r="BV12" s="385">
        <v>17186</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47867</v>
      </c>
      <c r="S13" s="467"/>
      <c r="T13" s="467"/>
      <c r="U13" s="467"/>
      <c r="V13" s="468"/>
      <c r="W13" s="401" t="s">
        <v>124</v>
      </c>
      <c r="X13" s="402"/>
      <c r="Y13" s="402"/>
      <c r="Z13" s="402"/>
      <c r="AA13" s="402"/>
      <c r="AB13" s="392"/>
      <c r="AC13" s="436">
        <v>1794</v>
      </c>
      <c r="AD13" s="437"/>
      <c r="AE13" s="437"/>
      <c r="AF13" s="437"/>
      <c r="AG13" s="476"/>
      <c r="AH13" s="436">
        <v>2018</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-11463</v>
      </c>
      <c r="BO13" s="386"/>
      <c r="BP13" s="386"/>
      <c r="BQ13" s="386"/>
      <c r="BR13" s="386"/>
      <c r="BS13" s="386"/>
      <c r="BT13" s="386"/>
      <c r="BU13" s="387"/>
      <c r="BV13" s="385">
        <v>-155043</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7.3</v>
      </c>
      <c r="CU13" s="383"/>
      <c r="CV13" s="383"/>
      <c r="CW13" s="383"/>
      <c r="CX13" s="383"/>
      <c r="CY13" s="383"/>
      <c r="CZ13" s="383"/>
      <c r="DA13" s="384"/>
      <c r="DB13" s="382">
        <v>8.3000000000000007</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48323</v>
      </c>
      <c r="S14" s="467"/>
      <c r="T14" s="467"/>
      <c r="U14" s="467"/>
      <c r="V14" s="468"/>
      <c r="W14" s="375"/>
      <c r="X14" s="376"/>
      <c r="Y14" s="376"/>
      <c r="Z14" s="376"/>
      <c r="AA14" s="376"/>
      <c r="AB14" s="365"/>
      <c r="AC14" s="469">
        <v>8.3000000000000007</v>
      </c>
      <c r="AD14" s="470"/>
      <c r="AE14" s="470"/>
      <c r="AF14" s="470"/>
      <c r="AG14" s="471"/>
      <c r="AH14" s="469">
        <v>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48235</v>
      </c>
      <c r="S15" s="467"/>
      <c r="T15" s="467"/>
      <c r="U15" s="467"/>
      <c r="V15" s="468"/>
      <c r="W15" s="401" t="s">
        <v>131</v>
      </c>
      <c r="X15" s="402"/>
      <c r="Y15" s="402"/>
      <c r="Z15" s="402"/>
      <c r="AA15" s="402"/>
      <c r="AB15" s="392"/>
      <c r="AC15" s="436">
        <v>5015</v>
      </c>
      <c r="AD15" s="437"/>
      <c r="AE15" s="437"/>
      <c r="AF15" s="437"/>
      <c r="AG15" s="476"/>
      <c r="AH15" s="436">
        <v>5539</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4503097</v>
      </c>
      <c r="BO15" s="349"/>
      <c r="BP15" s="349"/>
      <c r="BQ15" s="349"/>
      <c r="BR15" s="349"/>
      <c r="BS15" s="349"/>
      <c r="BT15" s="349"/>
      <c r="BU15" s="350"/>
      <c r="BV15" s="348">
        <v>4348349</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23.1</v>
      </c>
      <c r="AD16" s="470"/>
      <c r="AE16" s="470"/>
      <c r="AF16" s="470"/>
      <c r="AG16" s="471"/>
      <c r="AH16" s="469">
        <v>24.6</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9764410</v>
      </c>
      <c r="BO16" s="386"/>
      <c r="BP16" s="386"/>
      <c r="BQ16" s="386"/>
      <c r="BR16" s="386"/>
      <c r="BS16" s="386"/>
      <c r="BT16" s="386"/>
      <c r="BU16" s="387"/>
      <c r="BV16" s="385">
        <v>9705131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14904</v>
      </c>
      <c r="AD17" s="437"/>
      <c r="AE17" s="437"/>
      <c r="AF17" s="437"/>
      <c r="AG17" s="476"/>
      <c r="AH17" s="436">
        <v>14923</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5760797</v>
      </c>
      <c r="BO17" s="386"/>
      <c r="BP17" s="386"/>
      <c r="BQ17" s="386"/>
      <c r="BR17" s="386"/>
      <c r="BS17" s="386"/>
      <c r="BT17" s="386"/>
      <c r="BU17" s="387"/>
      <c r="BV17" s="385">
        <v>5587995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141</v>
      </c>
      <c r="C18" s="428"/>
      <c r="D18" s="428"/>
      <c r="E18" s="497"/>
      <c r="F18" s="497"/>
      <c r="G18" s="497"/>
      <c r="H18" s="497"/>
      <c r="I18" s="497"/>
      <c r="J18" s="497"/>
      <c r="K18" s="497"/>
      <c r="L18" s="498">
        <v>397.44</v>
      </c>
      <c r="M18" s="498"/>
      <c r="N18" s="498"/>
      <c r="O18" s="498"/>
      <c r="P18" s="498"/>
      <c r="Q18" s="498"/>
      <c r="R18" s="499"/>
      <c r="S18" s="499"/>
      <c r="T18" s="499"/>
      <c r="U18" s="499"/>
      <c r="V18" s="500"/>
      <c r="W18" s="403"/>
      <c r="X18" s="404"/>
      <c r="Y18" s="404"/>
      <c r="Z18" s="404"/>
      <c r="AA18" s="404"/>
      <c r="AB18" s="395"/>
      <c r="AC18" s="501">
        <v>68.599999999999994</v>
      </c>
      <c r="AD18" s="502"/>
      <c r="AE18" s="502"/>
      <c r="AF18" s="502"/>
      <c r="AG18" s="503"/>
      <c r="AH18" s="501">
        <v>66.3</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10918550</v>
      </c>
      <c r="BO18" s="386"/>
      <c r="BP18" s="386"/>
      <c r="BQ18" s="386"/>
      <c r="BR18" s="386"/>
      <c r="BS18" s="386"/>
      <c r="BT18" s="386"/>
      <c r="BU18" s="387"/>
      <c r="BV18" s="385">
        <v>10858125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143</v>
      </c>
      <c r="C19" s="428"/>
      <c r="D19" s="428"/>
      <c r="E19" s="497"/>
      <c r="F19" s="497"/>
      <c r="G19" s="497"/>
      <c r="H19" s="497"/>
      <c r="I19" s="497"/>
      <c r="J19" s="497"/>
      <c r="K19" s="497"/>
      <c r="L19" s="505">
        <v>121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13719959</v>
      </c>
      <c r="BO19" s="386"/>
      <c r="BP19" s="386"/>
      <c r="BQ19" s="386"/>
      <c r="BR19" s="386"/>
      <c r="BS19" s="386"/>
      <c r="BT19" s="386"/>
      <c r="BU19" s="387"/>
      <c r="BV19" s="385">
        <v>14268875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145</v>
      </c>
      <c r="C20" s="428"/>
      <c r="D20" s="428"/>
      <c r="E20" s="497"/>
      <c r="F20" s="497"/>
      <c r="G20" s="497"/>
      <c r="H20" s="497"/>
      <c r="I20" s="497"/>
      <c r="J20" s="497"/>
      <c r="K20" s="497"/>
      <c r="L20" s="505">
        <v>18412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19097039</v>
      </c>
      <c r="BO23" s="386"/>
      <c r="BP23" s="386"/>
      <c r="BQ23" s="386"/>
      <c r="BR23" s="386"/>
      <c r="BS23" s="386"/>
      <c r="BT23" s="386"/>
      <c r="BU23" s="387"/>
      <c r="BV23" s="385">
        <v>19172248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154</v>
      </c>
      <c r="F24" s="415"/>
      <c r="G24" s="415"/>
      <c r="H24" s="415"/>
      <c r="I24" s="415"/>
      <c r="J24" s="415"/>
      <c r="K24" s="416"/>
      <c r="L24" s="436">
        <v>1</v>
      </c>
      <c r="M24" s="437"/>
      <c r="N24" s="437"/>
      <c r="O24" s="437"/>
      <c r="P24" s="476"/>
      <c r="Q24" s="436">
        <v>8075</v>
      </c>
      <c r="R24" s="437"/>
      <c r="S24" s="437"/>
      <c r="T24" s="437"/>
      <c r="U24" s="437"/>
      <c r="V24" s="476"/>
      <c r="W24" s="531"/>
      <c r="X24" s="519"/>
      <c r="Y24" s="520"/>
      <c r="Z24" s="435" t="s">
        <v>155</v>
      </c>
      <c r="AA24" s="415"/>
      <c r="AB24" s="415"/>
      <c r="AC24" s="415"/>
      <c r="AD24" s="415"/>
      <c r="AE24" s="415"/>
      <c r="AF24" s="415"/>
      <c r="AG24" s="416"/>
      <c r="AH24" s="436">
        <v>209</v>
      </c>
      <c r="AI24" s="437"/>
      <c r="AJ24" s="437"/>
      <c r="AK24" s="437"/>
      <c r="AL24" s="476"/>
      <c r="AM24" s="436">
        <v>629090</v>
      </c>
      <c r="AN24" s="437"/>
      <c r="AO24" s="437"/>
      <c r="AP24" s="437"/>
      <c r="AQ24" s="437"/>
      <c r="AR24" s="476"/>
      <c r="AS24" s="436">
        <v>3010</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13322713</v>
      </c>
      <c r="BO24" s="386"/>
      <c r="BP24" s="386"/>
      <c r="BQ24" s="386"/>
      <c r="BR24" s="386"/>
      <c r="BS24" s="386"/>
      <c r="BT24" s="386"/>
      <c r="BU24" s="387"/>
      <c r="BV24" s="385">
        <v>13793237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157</v>
      </c>
      <c r="F25" s="415"/>
      <c r="G25" s="415"/>
      <c r="H25" s="415"/>
      <c r="I25" s="415"/>
      <c r="J25" s="415"/>
      <c r="K25" s="416"/>
      <c r="L25" s="436">
        <v>1</v>
      </c>
      <c r="M25" s="437"/>
      <c r="N25" s="437"/>
      <c r="O25" s="437"/>
      <c r="P25" s="476"/>
      <c r="Q25" s="436">
        <v>6916</v>
      </c>
      <c r="R25" s="437"/>
      <c r="S25" s="437"/>
      <c r="T25" s="437"/>
      <c r="U25" s="437"/>
      <c r="V25" s="476"/>
      <c r="W25" s="531"/>
      <c r="X25" s="519"/>
      <c r="Y25" s="520"/>
      <c r="Z25" s="435" t="s">
        <v>158</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1242139</v>
      </c>
      <c r="BO25" s="349"/>
      <c r="BP25" s="349"/>
      <c r="BQ25" s="349"/>
      <c r="BR25" s="349"/>
      <c r="BS25" s="349"/>
      <c r="BT25" s="349"/>
      <c r="BU25" s="350"/>
      <c r="BV25" s="348">
        <v>1302883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160</v>
      </c>
      <c r="F26" s="415"/>
      <c r="G26" s="415"/>
      <c r="H26" s="415"/>
      <c r="I26" s="415"/>
      <c r="J26" s="415"/>
      <c r="K26" s="416"/>
      <c r="L26" s="436">
        <v>1</v>
      </c>
      <c r="M26" s="437"/>
      <c r="N26" s="437"/>
      <c r="O26" s="437"/>
      <c r="P26" s="476"/>
      <c r="Q26" s="436">
        <v>6006</v>
      </c>
      <c r="R26" s="437"/>
      <c r="S26" s="437"/>
      <c r="T26" s="437"/>
      <c r="U26" s="437"/>
      <c r="V26" s="476"/>
      <c r="W26" s="531"/>
      <c r="X26" s="519"/>
      <c r="Y26" s="520"/>
      <c r="Z26" s="435" t="s">
        <v>161</v>
      </c>
      <c r="AA26" s="541"/>
      <c r="AB26" s="541"/>
      <c r="AC26" s="541"/>
      <c r="AD26" s="541"/>
      <c r="AE26" s="541"/>
      <c r="AF26" s="541"/>
      <c r="AG26" s="542"/>
      <c r="AH26" s="436">
        <v>19</v>
      </c>
      <c r="AI26" s="437"/>
      <c r="AJ26" s="437"/>
      <c r="AK26" s="437"/>
      <c r="AL26" s="476"/>
      <c r="AM26" s="436">
        <v>62624</v>
      </c>
      <c r="AN26" s="437"/>
      <c r="AO26" s="437"/>
      <c r="AP26" s="437"/>
      <c r="AQ26" s="437"/>
      <c r="AR26" s="476"/>
      <c r="AS26" s="436">
        <v>3296</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163</v>
      </c>
      <c r="F27" s="415"/>
      <c r="G27" s="415"/>
      <c r="H27" s="415"/>
      <c r="I27" s="415"/>
      <c r="J27" s="415"/>
      <c r="K27" s="416"/>
      <c r="L27" s="436">
        <v>1</v>
      </c>
      <c r="M27" s="437"/>
      <c r="N27" s="437"/>
      <c r="O27" s="437"/>
      <c r="P27" s="476"/>
      <c r="Q27" s="436">
        <v>4000</v>
      </c>
      <c r="R27" s="437"/>
      <c r="S27" s="437"/>
      <c r="T27" s="437"/>
      <c r="U27" s="437"/>
      <c r="V27" s="476"/>
      <c r="W27" s="531"/>
      <c r="X27" s="519"/>
      <c r="Y27" s="520"/>
      <c r="Z27" s="435" t="s">
        <v>164</v>
      </c>
      <c r="AA27" s="415"/>
      <c r="AB27" s="415"/>
      <c r="AC27" s="415"/>
      <c r="AD27" s="415"/>
      <c r="AE27" s="415"/>
      <c r="AF27" s="415"/>
      <c r="AG27" s="416"/>
      <c r="AH27" s="436" t="s">
        <v>122</v>
      </c>
      <c r="AI27" s="437"/>
      <c r="AJ27" s="437"/>
      <c r="AK27" s="437"/>
      <c r="AL27" s="476"/>
      <c r="AM27" s="436" t="s">
        <v>122</v>
      </c>
      <c r="AN27" s="437"/>
      <c r="AO27" s="437"/>
      <c r="AP27" s="437"/>
      <c r="AQ27" s="437"/>
      <c r="AR27" s="476"/>
      <c r="AS27" s="436" t="s">
        <v>122</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502504</v>
      </c>
      <c r="BO27" s="555"/>
      <c r="BP27" s="555"/>
      <c r="BQ27" s="555"/>
      <c r="BR27" s="555"/>
      <c r="BS27" s="555"/>
      <c r="BT27" s="555"/>
      <c r="BU27" s="556"/>
      <c r="BV27" s="554">
        <v>491047</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166</v>
      </c>
      <c r="F28" s="415"/>
      <c r="G28" s="415"/>
      <c r="H28" s="415"/>
      <c r="I28" s="415"/>
      <c r="J28" s="415"/>
      <c r="K28" s="416"/>
      <c r="L28" s="436">
        <v>1</v>
      </c>
      <c r="M28" s="437"/>
      <c r="N28" s="437"/>
      <c r="O28" s="437"/>
      <c r="P28" s="476"/>
      <c r="Q28" s="436">
        <v>3400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3464484</v>
      </c>
      <c r="BO28" s="349"/>
      <c r="BP28" s="349"/>
      <c r="BQ28" s="349"/>
      <c r="BR28" s="349"/>
      <c r="BS28" s="349"/>
      <c r="BT28" s="349"/>
      <c r="BU28" s="350"/>
      <c r="BV28" s="348">
        <v>3321640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170</v>
      </c>
      <c r="F29" s="415"/>
      <c r="G29" s="415"/>
      <c r="H29" s="415"/>
      <c r="I29" s="415"/>
      <c r="J29" s="415"/>
      <c r="K29" s="416"/>
      <c r="L29" s="436">
        <v>20</v>
      </c>
      <c r="M29" s="437"/>
      <c r="N29" s="437"/>
      <c r="O29" s="437"/>
      <c r="P29" s="476"/>
      <c r="Q29" s="436">
        <v>3040</v>
      </c>
      <c r="R29" s="437"/>
      <c r="S29" s="437"/>
      <c r="T29" s="437"/>
      <c r="U29" s="437"/>
      <c r="V29" s="476"/>
      <c r="W29" s="532"/>
      <c r="X29" s="533"/>
      <c r="Y29" s="534"/>
      <c r="Z29" s="435" t="s">
        <v>171</v>
      </c>
      <c r="AA29" s="415"/>
      <c r="AB29" s="415"/>
      <c r="AC29" s="415"/>
      <c r="AD29" s="415"/>
      <c r="AE29" s="415"/>
      <c r="AF29" s="415"/>
      <c r="AG29" s="416"/>
      <c r="AH29" s="436">
        <v>209</v>
      </c>
      <c r="AI29" s="437"/>
      <c r="AJ29" s="437"/>
      <c r="AK29" s="437"/>
      <c r="AL29" s="476"/>
      <c r="AM29" s="436">
        <v>629090</v>
      </c>
      <c r="AN29" s="437"/>
      <c r="AO29" s="437"/>
      <c r="AP29" s="437"/>
      <c r="AQ29" s="437"/>
      <c r="AR29" s="476"/>
      <c r="AS29" s="436">
        <v>3010</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914167</v>
      </c>
      <c r="BO29" s="386"/>
      <c r="BP29" s="386"/>
      <c r="BQ29" s="386"/>
      <c r="BR29" s="386"/>
      <c r="BS29" s="386"/>
      <c r="BT29" s="386"/>
      <c r="BU29" s="387"/>
      <c r="BV29" s="385">
        <v>911421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97</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7283374</v>
      </c>
      <c r="BO30" s="555"/>
      <c r="BP30" s="555"/>
      <c r="BQ30" s="555"/>
      <c r="BR30" s="555"/>
      <c r="BS30" s="555"/>
      <c r="BT30" s="555"/>
      <c r="BU30" s="556"/>
      <c r="BV30" s="554">
        <v>6951721</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IF('各会計、関係団体の財政状況及び健全化判断比率'!B32="","",'各会計、関係団体の財政状況及び健全化判断比率'!B32)</f>
        <v>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南渡島青少年指導センター組合</v>
      </c>
      <c r="BZ34" s="567"/>
      <c r="CA34" s="567"/>
      <c r="CB34" s="567"/>
      <c r="CC34" s="567"/>
      <c r="CD34" s="567"/>
      <c r="CE34" s="567"/>
      <c r="CF34" s="567"/>
      <c r="CG34" s="567"/>
      <c r="CH34" s="567"/>
      <c r="CI34" s="567"/>
      <c r="CJ34" s="567"/>
      <c r="CK34" s="567"/>
      <c r="CL34" s="567"/>
      <c r="CM34" s="567"/>
      <c r="CN34" s="165"/>
      <c r="CO34" s="566">
        <f>IF(CQ34="","",MAX(C34:D43,U34:V43,AM34:AN43,BE34:BF43,BW34:BX43)+1)</f>
        <v>16</v>
      </c>
      <c r="CP34" s="566"/>
      <c r="CQ34" s="567" t="str">
        <f>IF('各会計、関係団体の財政状況及び健全化判断比率'!BS7="","",'各会計、関係団体の財政状況及び健全化判断比率'!BS7)</f>
        <v>北斗市土地開発公社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渡島公平委員会特別会計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IF('各会計、関係団体の財政状況及び健全化判断比率'!B33="","",'各会計、関係団体の財政状況及び健全化判断比率'!B33)</f>
        <v>土地区画整理事業特別会計</v>
      </c>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南渡島衛生施設組合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後期高齢者医療事業特別会計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函館圏公立大学広域組合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渡島・檜山地方税滞納整理機構</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南渡島消防事務組合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渡島廃棄物処理広域連合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函館湾流域下水道事務組合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sheetData>
  <sheetProtection password="979D" sheet="1" objects="1" scenarios="1"/>
  <mergeCells count="432">
    <mergeCell ref="BY42:CM42"/>
    <mergeCell ref="CO42:CP42"/>
    <mergeCell ref="CQ42:DE42"/>
    <mergeCell ref="DG42:DH42"/>
    <mergeCell ref="DG43:DH43"/>
    <mergeCell ref="BE43:BF43"/>
    <mergeCell ref="BG43:BU43"/>
    <mergeCell ref="BW43:BX43"/>
    <mergeCell ref="BY43:CM43"/>
    <mergeCell ref="CO43:CP43"/>
    <mergeCell ref="CQ43:DE43"/>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C43:D43"/>
    <mergeCell ref="E43:S43"/>
    <mergeCell ref="U43:V43"/>
    <mergeCell ref="W43:AK43"/>
    <mergeCell ref="AM43:AN43"/>
    <mergeCell ref="AO43:BC43"/>
    <mergeCell ref="W40:AK40"/>
    <mergeCell ref="AM40:AN40"/>
    <mergeCell ref="AO40:BC40"/>
    <mergeCell ref="BE40:BF40"/>
    <mergeCell ref="BG40:BU40"/>
    <mergeCell ref="BW40:BX40"/>
    <mergeCell ref="DG40:DH40"/>
    <mergeCell ref="C41:D41"/>
    <mergeCell ref="E41:S41"/>
    <mergeCell ref="U41:V41"/>
    <mergeCell ref="W41:AK41"/>
    <mergeCell ref="AM41:AN41"/>
    <mergeCell ref="AO41:BC41"/>
    <mergeCell ref="C40:D40"/>
    <mergeCell ref="E40:S40"/>
    <mergeCell ref="U40:V40"/>
    <mergeCell ref="AM38:AN38"/>
    <mergeCell ref="AO38:BC38"/>
    <mergeCell ref="BE38:BF38"/>
    <mergeCell ref="BY40:CM40"/>
    <mergeCell ref="CO40:CP40"/>
    <mergeCell ref="CQ40:DE40"/>
    <mergeCell ref="BE39:BF39"/>
    <mergeCell ref="BG39:BU39"/>
    <mergeCell ref="BW39:BX39"/>
    <mergeCell ref="BY39:CM39"/>
    <mergeCell ref="CO39:CP39"/>
    <mergeCell ref="CQ39:DE39"/>
    <mergeCell ref="CO38:CP38"/>
    <mergeCell ref="CQ38:DE38"/>
    <mergeCell ref="DG38:DH38"/>
    <mergeCell ref="C39:D39"/>
    <mergeCell ref="E39:S39"/>
    <mergeCell ref="U39:V39"/>
    <mergeCell ref="W39:AK39"/>
    <mergeCell ref="AM39:AN39"/>
    <mergeCell ref="AO39:BC39"/>
    <mergeCell ref="DG39:DH39"/>
    <mergeCell ref="C36:D36"/>
    <mergeCell ref="E36:S36"/>
    <mergeCell ref="U36:V36"/>
    <mergeCell ref="W36:AK36"/>
    <mergeCell ref="AM36:AN36"/>
    <mergeCell ref="BY38:CM38"/>
    <mergeCell ref="C38:D38"/>
    <mergeCell ref="E38:S38"/>
    <mergeCell ref="U38:V38"/>
    <mergeCell ref="W38:AK38"/>
    <mergeCell ref="DG36:DH36"/>
    <mergeCell ref="C37:D37"/>
    <mergeCell ref="E37:S37"/>
    <mergeCell ref="U37:V37"/>
    <mergeCell ref="W37:AK37"/>
    <mergeCell ref="AM37:AN37"/>
    <mergeCell ref="AO37:BC37"/>
    <mergeCell ref="DG37:DH37"/>
    <mergeCell ref="BE37:BF37"/>
    <mergeCell ref="BG37:BU37"/>
    <mergeCell ref="CQ35:DE35"/>
    <mergeCell ref="BG38:BU38"/>
    <mergeCell ref="BW38:BX38"/>
    <mergeCell ref="BY36:CM36"/>
    <mergeCell ref="CO36:CP36"/>
    <mergeCell ref="CQ36:DE36"/>
    <mergeCell ref="BW37:BX37"/>
    <mergeCell ref="BY37:CM37"/>
    <mergeCell ref="CO37:CP37"/>
    <mergeCell ref="CQ37:DE37"/>
    <mergeCell ref="CQ34:DE34"/>
    <mergeCell ref="DG34:DH34"/>
    <mergeCell ref="C35:D35"/>
    <mergeCell ref="E35:S35"/>
    <mergeCell ref="U35:V35"/>
    <mergeCell ref="W35:AK35"/>
    <mergeCell ref="AM35:AN35"/>
    <mergeCell ref="AO35:BC35"/>
    <mergeCell ref="DG35:DH35"/>
    <mergeCell ref="BE35:BF35"/>
    <mergeCell ref="BY34:CM34"/>
    <mergeCell ref="CO34:CP34"/>
    <mergeCell ref="AO36:BC36"/>
    <mergeCell ref="BE36:BF36"/>
    <mergeCell ref="BG36:BU36"/>
    <mergeCell ref="BW36:BX36"/>
    <mergeCell ref="BG35:BU35"/>
    <mergeCell ref="BW35:BX35"/>
    <mergeCell ref="BY35:CM35"/>
    <mergeCell ref="CO35:CP35"/>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V28:CC28"/>
    <mergeCell ref="CE28:CS29"/>
    <mergeCell ref="BN29:BU29"/>
    <mergeCell ref="BV29:CC29"/>
    <mergeCell ref="BN30:BU30"/>
    <mergeCell ref="BV30:CC30"/>
    <mergeCell ref="AS29:AX29"/>
    <mergeCell ref="BC29:BM29"/>
    <mergeCell ref="AS28:AX28"/>
    <mergeCell ref="AY28:BB30"/>
    <mergeCell ref="BC28:BM28"/>
    <mergeCell ref="BN28:BU28"/>
    <mergeCell ref="AH30:AX30"/>
    <mergeCell ref="BC30:BM30"/>
    <mergeCell ref="CT28:DA29"/>
    <mergeCell ref="DB28:DI29"/>
    <mergeCell ref="E29:K29"/>
    <mergeCell ref="L29:P29"/>
    <mergeCell ref="Q29:V29"/>
    <mergeCell ref="Z29:AG29"/>
    <mergeCell ref="AH29:AL29"/>
    <mergeCell ref="AM29:AR29"/>
    <mergeCell ref="BV26:CC26"/>
    <mergeCell ref="CE26:CS27"/>
    <mergeCell ref="CT26:DA27"/>
    <mergeCell ref="BV27:CC27"/>
    <mergeCell ref="E26:K26"/>
    <mergeCell ref="L26:P26"/>
    <mergeCell ref="Q26:V26"/>
    <mergeCell ref="AH26:AL26"/>
    <mergeCell ref="AM26:AR26"/>
    <mergeCell ref="AM27:AR27"/>
    <mergeCell ref="AS27:AX27"/>
    <mergeCell ref="AY27:BM27"/>
    <mergeCell ref="BN27:BU27"/>
    <mergeCell ref="AS26:AX26"/>
    <mergeCell ref="AY26:BM26"/>
    <mergeCell ref="BN26:BU26"/>
    <mergeCell ref="AH24:AL24"/>
    <mergeCell ref="AM24:AR24"/>
    <mergeCell ref="AH28:AL28"/>
    <mergeCell ref="AM28:AR28"/>
    <mergeCell ref="DB26:DI27"/>
    <mergeCell ref="E27:K27"/>
    <mergeCell ref="L27:P27"/>
    <mergeCell ref="Q27:V27"/>
    <mergeCell ref="Z27:AG27"/>
    <mergeCell ref="AH27:AL27"/>
    <mergeCell ref="AS24:AX24"/>
    <mergeCell ref="AY24:BM24"/>
    <mergeCell ref="BN24:BU24"/>
    <mergeCell ref="BV24:CC24"/>
    <mergeCell ref="CE24:CS25"/>
    <mergeCell ref="CT24:DA25"/>
    <mergeCell ref="BV25:CC25"/>
    <mergeCell ref="DB24:DI25"/>
    <mergeCell ref="E25:K25"/>
    <mergeCell ref="L25:P25"/>
    <mergeCell ref="Q25:V25"/>
    <mergeCell ref="Z25:AG25"/>
    <mergeCell ref="AH25:AL25"/>
    <mergeCell ref="AM25:AR25"/>
    <mergeCell ref="AS25:AX25"/>
    <mergeCell ref="AY25:BM25"/>
    <mergeCell ref="BN25:BU25"/>
    <mergeCell ref="AH22:AL23"/>
    <mergeCell ref="AM22:AR23"/>
    <mergeCell ref="AS22:AX23"/>
    <mergeCell ref="AY22:BM22"/>
    <mergeCell ref="BN22:BU22"/>
    <mergeCell ref="BV22:CC22"/>
    <mergeCell ref="CE22:CS23"/>
    <mergeCell ref="CT22:DA23"/>
    <mergeCell ref="DB22:DI23"/>
    <mergeCell ref="AY23:BM23"/>
    <mergeCell ref="BN23:BU23"/>
    <mergeCell ref="BV23:CC23"/>
    <mergeCell ref="E30:K30"/>
    <mergeCell ref="L30:P30"/>
    <mergeCell ref="Q30:V30"/>
    <mergeCell ref="W30:AG30"/>
    <mergeCell ref="Z26:AG26"/>
    <mergeCell ref="Q28:V28"/>
    <mergeCell ref="Z28:AG28"/>
    <mergeCell ref="E28:K28"/>
    <mergeCell ref="L28:P28"/>
    <mergeCell ref="B22:D30"/>
    <mergeCell ref="E22:K23"/>
    <mergeCell ref="L22:P23"/>
    <mergeCell ref="Q22:V23"/>
    <mergeCell ref="W22:Y29"/>
    <mergeCell ref="Z22:AG23"/>
    <mergeCell ref="E24:K24"/>
    <mergeCell ref="L24:P24"/>
    <mergeCell ref="Q24:V24"/>
    <mergeCell ref="Z24:AG24"/>
    <mergeCell ref="AU19:AX19"/>
    <mergeCell ref="AY19:BM19"/>
    <mergeCell ref="BN19:BU19"/>
    <mergeCell ref="BV19:CC19"/>
    <mergeCell ref="B21:AX21"/>
    <mergeCell ref="AY21:BM21"/>
    <mergeCell ref="BN21:BU21"/>
    <mergeCell ref="BV21:CC21"/>
    <mergeCell ref="AY20:BM20"/>
    <mergeCell ref="BN20:BU20"/>
    <mergeCell ref="BV20:CC20"/>
    <mergeCell ref="CE20:CS21"/>
    <mergeCell ref="CT20:DA21"/>
    <mergeCell ref="DB20:DI21"/>
    <mergeCell ref="B20:K20"/>
    <mergeCell ref="L20:V20"/>
    <mergeCell ref="AC20:AG20"/>
    <mergeCell ref="AH20:AL20"/>
    <mergeCell ref="AM20:AT20"/>
    <mergeCell ref="AU20:AX20"/>
    <mergeCell ref="W19:AB20"/>
    <mergeCell ref="AC19:AG19"/>
    <mergeCell ref="AH19:AL19"/>
    <mergeCell ref="AM19:AT19"/>
    <mergeCell ref="DB18:DI19"/>
    <mergeCell ref="L16:Q16"/>
    <mergeCell ref="B18:K18"/>
    <mergeCell ref="L18:V18"/>
    <mergeCell ref="AC18:AG18"/>
    <mergeCell ref="AH18:AL18"/>
    <mergeCell ref="AM18:AT18"/>
    <mergeCell ref="AU18:AX18"/>
    <mergeCell ref="B19:K19"/>
    <mergeCell ref="L19:V19"/>
    <mergeCell ref="CT16:DA17"/>
    <mergeCell ref="BV17:CC17"/>
    <mergeCell ref="AY18:BM18"/>
    <mergeCell ref="BN18:BU18"/>
    <mergeCell ref="BV18:CC18"/>
    <mergeCell ref="CE18:CS19"/>
    <mergeCell ref="CT18:DA19"/>
    <mergeCell ref="BN17:BU17"/>
    <mergeCell ref="AU16:AX16"/>
    <mergeCell ref="AY16:BM16"/>
    <mergeCell ref="BN16:BU16"/>
    <mergeCell ref="BV16:CC16"/>
    <mergeCell ref="CE16:CS17"/>
    <mergeCell ref="AM15:AT15"/>
    <mergeCell ref="DB16:DI17"/>
    <mergeCell ref="M17:Q17"/>
    <mergeCell ref="R17:V17"/>
    <mergeCell ref="W17:AB18"/>
    <mergeCell ref="AC17:AG17"/>
    <mergeCell ref="AH17:AL17"/>
    <mergeCell ref="AM17:AT17"/>
    <mergeCell ref="AU17:AX17"/>
    <mergeCell ref="AY17:BM17"/>
    <mergeCell ref="BN13:BU13"/>
    <mergeCell ref="R16:V16"/>
    <mergeCell ref="AC16:AG16"/>
    <mergeCell ref="AH16:AL16"/>
    <mergeCell ref="AM16:AT16"/>
    <mergeCell ref="M15:Q15"/>
    <mergeCell ref="R15:V15"/>
    <mergeCell ref="W15:AB16"/>
    <mergeCell ref="AC15:AG15"/>
    <mergeCell ref="AH15:AL15"/>
    <mergeCell ref="DB14:DI14"/>
    <mergeCell ref="BV13:CC13"/>
    <mergeCell ref="CD13:CS13"/>
    <mergeCell ref="CT13:DA13"/>
    <mergeCell ref="DB13:DI13"/>
    <mergeCell ref="AU15:AX15"/>
    <mergeCell ref="AY15:BM15"/>
    <mergeCell ref="BN15:BU15"/>
    <mergeCell ref="BV15:CC15"/>
    <mergeCell ref="CD15:CS15"/>
    <mergeCell ref="BN12:BU12"/>
    <mergeCell ref="BV12:CC12"/>
    <mergeCell ref="CD12:CS12"/>
    <mergeCell ref="CT12:DA12"/>
    <mergeCell ref="AY14:BM14"/>
    <mergeCell ref="BN14:BU14"/>
    <mergeCell ref="BV14:CC14"/>
    <mergeCell ref="CD14:CS14"/>
    <mergeCell ref="CT14:DA14"/>
    <mergeCell ref="AY13:BM13"/>
    <mergeCell ref="DB12:DI12"/>
    <mergeCell ref="M13:Q13"/>
    <mergeCell ref="R13:V13"/>
    <mergeCell ref="W13:AB14"/>
    <mergeCell ref="AC13:AG13"/>
    <mergeCell ref="AH13:AL13"/>
    <mergeCell ref="AM13:AT13"/>
    <mergeCell ref="AU13:AX13"/>
    <mergeCell ref="AU12:AX12"/>
    <mergeCell ref="AY12:BM12"/>
    <mergeCell ref="L14:Q14"/>
    <mergeCell ref="R14:V14"/>
    <mergeCell ref="AC14:AG14"/>
    <mergeCell ref="AH14:AL14"/>
    <mergeCell ref="AM14:AT14"/>
    <mergeCell ref="AU14:AX14"/>
    <mergeCell ref="CD11:CS11"/>
    <mergeCell ref="CT11:DA11"/>
    <mergeCell ref="DB11:DI11"/>
    <mergeCell ref="B12:K17"/>
    <mergeCell ref="L12:Q12"/>
    <mergeCell ref="R12:V12"/>
    <mergeCell ref="W12:AB12"/>
    <mergeCell ref="AC12:AG12"/>
    <mergeCell ref="AH12:AL12"/>
    <mergeCell ref="AM12:AT12"/>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CT8:DA8"/>
    <mergeCell ref="DB8:DI8"/>
    <mergeCell ref="AY9:BM9"/>
    <mergeCell ref="BN9:BU9"/>
    <mergeCell ref="BV9:CC9"/>
    <mergeCell ref="CD9:CS9"/>
    <mergeCell ref="CT9:DA9"/>
    <mergeCell ref="DB9:DI9"/>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6:CC6"/>
    <mergeCell ref="CD6:CS6"/>
    <mergeCell ref="BV8:CC8"/>
    <mergeCell ref="CD8:CS8"/>
    <mergeCell ref="AY6:BM6"/>
    <mergeCell ref="BN6:BU6"/>
    <mergeCell ref="AM5:AT5"/>
    <mergeCell ref="AU5:AX5"/>
    <mergeCell ref="AY5:BM5"/>
    <mergeCell ref="BN5:BU5"/>
    <mergeCell ref="CT5:DA5"/>
    <mergeCell ref="DB5:DI5"/>
    <mergeCell ref="BV5:CC5"/>
    <mergeCell ref="CD5:CS5"/>
    <mergeCell ref="B6:K8"/>
    <mergeCell ref="L6:V8"/>
    <mergeCell ref="W6:AB8"/>
    <mergeCell ref="AC6:AL8"/>
    <mergeCell ref="AM6:AT6"/>
    <mergeCell ref="AU6:AX6"/>
    <mergeCell ref="B1:DI1"/>
    <mergeCell ref="B3:K5"/>
    <mergeCell ref="L3:V5"/>
    <mergeCell ref="W3:AB5"/>
    <mergeCell ref="AC3:AL5"/>
    <mergeCell ref="AM3:AX4"/>
    <mergeCell ref="AY3:BM3"/>
    <mergeCell ref="BN3:BU3"/>
    <mergeCell ref="BV3:CC3"/>
    <mergeCell ref="CD3:CS3"/>
    <mergeCell ref="CT3:DA3"/>
    <mergeCell ref="DB3:DI3"/>
    <mergeCell ref="AY4:BM4"/>
    <mergeCell ref="BN4:BU4"/>
    <mergeCell ref="BV4:CC4"/>
    <mergeCell ref="CD4:CS4"/>
    <mergeCell ref="CT4:DA4"/>
    <mergeCell ref="DB4:DI4"/>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7"/>
  <sheetViews>
    <sheetView showGridLines="0"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515</v>
      </c>
      <c r="J40" s="79" t="s">
        <v>516</v>
      </c>
      <c r="K40" s="79" t="s">
        <v>517</v>
      </c>
      <c r="L40" s="79" t="s">
        <v>518</v>
      </c>
      <c r="M40" s="80" t="s">
        <v>519</v>
      </c>
    </row>
    <row r="41" spans="2:13" ht="27.75" customHeight="1" x14ac:dyDescent="0.15">
      <c r="B41" s="1169" t="s">
        <v>24</v>
      </c>
      <c r="C41" s="1170"/>
      <c r="D41" s="81"/>
      <c r="E41" s="1175" t="s">
        <v>25</v>
      </c>
      <c r="F41" s="1175"/>
      <c r="G41" s="1175"/>
      <c r="H41" s="1176"/>
      <c r="I41" s="82">
        <v>19399</v>
      </c>
      <c r="J41" s="83">
        <v>19629</v>
      </c>
      <c r="K41" s="83">
        <v>19073</v>
      </c>
      <c r="L41" s="83">
        <v>18820</v>
      </c>
      <c r="M41" s="84">
        <v>18658</v>
      </c>
    </row>
    <row r="42" spans="2:13" ht="27.75" customHeight="1" x14ac:dyDescent="0.15">
      <c r="B42" s="1171"/>
      <c r="C42" s="1172"/>
      <c r="D42" s="85"/>
      <c r="E42" s="1177" t="s">
        <v>26</v>
      </c>
      <c r="F42" s="1177"/>
      <c r="G42" s="1177"/>
      <c r="H42" s="1178"/>
      <c r="I42" s="86">
        <v>247</v>
      </c>
      <c r="J42" s="87">
        <v>197</v>
      </c>
      <c r="K42" s="87">
        <v>181</v>
      </c>
      <c r="L42" s="87">
        <v>167</v>
      </c>
      <c r="M42" s="88">
        <v>438</v>
      </c>
    </row>
    <row r="43" spans="2:13" ht="27.75" customHeight="1" x14ac:dyDescent="0.15">
      <c r="B43" s="1171"/>
      <c r="C43" s="1172"/>
      <c r="D43" s="85"/>
      <c r="E43" s="1177" t="s">
        <v>27</v>
      </c>
      <c r="F43" s="1177"/>
      <c r="G43" s="1177"/>
      <c r="H43" s="1178"/>
      <c r="I43" s="86">
        <v>5677</v>
      </c>
      <c r="J43" s="87">
        <v>5387</v>
      </c>
      <c r="K43" s="87">
        <v>4916</v>
      </c>
      <c r="L43" s="87">
        <v>4811</v>
      </c>
      <c r="M43" s="88">
        <v>4739</v>
      </c>
    </row>
    <row r="44" spans="2:13" ht="27.75" customHeight="1" x14ac:dyDescent="0.15">
      <c r="B44" s="1171"/>
      <c r="C44" s="1172"/>
      <c r="D44" s="85"/>
      <c r="E44" s="1177" t="s">
        <v>28</v>
      </c>
      <c r="F44" s="1177"/>
      <c r="G44" s="1177"/>
      <c r="H44" s="1178"/>
      <c r="I44" s="86">
        <v>891</v>
      </c>
      <c r="J44" s="87">
        <v>803</v>
      </c>
      <c r="K44" s="87">
        <v>862</v>
      </c>
      <c r="L44" s="87">
        <v>760</v>
      </c>
      <c r="M44" s="88">
        <v>622</v>
      </c>
    </row>
    <row r="45" spans="2:13" ht="27.75" customHeight="1" x14ac:dyDescent="0.15">
      <c r="B45" s="1171"/>
      <c r="C45" s="1172"/>
      <c r="D45" s="85"/>
      <c r="E45" s="1177" t="s">
        <v>29</v>
      </c>
      <c r="F45" s="1177"/>
      <c r="G45" s="1177"/>
      <c r="H45" s="1178"/>
      <c r="I45" s="86">
        <v>3462</v>
      </c>
      <c r="J45" s="87">
        <v>3307</v>
      </c>
      <c r="K45" s="87">
        <v>3257</v>
      </c>
      <c r="L45" s="87">
        <v>3071</v>
      </c>
      <c r="M45" s="88">
        <v>2685</v>
      </c>
    </row>
    <row r="46" spans="2:13" ht="27.75" customHeight="1" x14ac:dyDescent="0.15">
      <c r="B46" s="1171"/>
      <c r="C46" s="1172"/>
      <c r="D46" s="85"/>
      <c r="E46" s="1177" t="s">
        <v>30</v>
      </c>
      <c r="F46" s="1177"/>
      <c r="G46" s="1177"/>
      <c r="H46" s="1178"/>
      <c r="I46" s="86" t="s">
        <v>476</v>
      </c>
      <c r="J46" s="87" t="s">
        <v>476</v>
      </c>
      <c r="K46" s="87" t="s">
        <v>476</v>
      </c>
      <c r="L46" s="87" t="s">
        <v>476</v>
      </c>
      <c r="M46" s="88" t="s">
        <v>476</v>
      </c>
    </row>
    <row r="47" spans="2:13" ht="27.75" customHeight="1" x14ac:dyDescent="0.15">
      <c r="B47" s="1171"/>
      <c r="C47" s="1172"/>
      <c r="D47" s="85"/>
      <c r="E47" s="1177" t="s">
        <v>31</v>
      </c>
      <c r="F47" s="1177"/>
      <c r="G47" s="1177"/>
      <c r="H47" s="1178"/>
      <c r="I47" s="86" t="s">
        <v>476</v>
      </c>
      <c r="J47" s="87" t="s">
        <v>476</v>
      </c>
      <c r="K47" s="87" t="s">
        <v>476</v>
      </c>
      <c r="L47" s="87" t="s">
        <v>476</v>
      </c>
      <c r="M47" s="88" t="s">
        <v>476</v>
      </c>
    </row>
    <row r="48" spans="2:13" ht="27.75" customHeight="1" x14ac:dyDescent="0.15">
      <c r="B48" s="1173"/>
      <c r="C48" s="1174"/>
      <c r="D48" s="85"/>
      <c r="E48" s="1177" t="s">
        <v>32</v>
      </c>
      <c r="F48" s="1177"/>
      <c r="G48" s="1177"/>
      <c r="H48" s="1178"/>
      <c r="I48" s="86" t="s">
        <v>476</v>
      </c>
      <c r="J48" s="87" t="s">
        <v>476</v>
      </c>
      <c r="K48" s="87" t="s">
        <v>476</v>
      </c>
      <c r="L48" s="87" t="s">
        <v>476</v>
      </c>
      <c r="M48" s="88" t="s">
        <v>476</v>
      </c>
    </row>
    <row r="49" spans="2:13" ht="27.75" customHeight="1" x14ac:dyDescent="0.15">
      <c r="B49" s="1179" t="s">
        <v>33</v>
      </c>
      <c r="C49" s="1180"/>
      <c r="D49" s="89"/>
      <c r="E49" s="1177" t="s">
        <v>34</v>
      </c>
      <c r="F49" s="1177"/>
      <c r="G49" s="1177"/>
      <c r="H49" s="1178"/>
      <c r="I49" s="86">
        <v>7887</v>
      </c>
      <c r="J49" s="87">
        <v>7911</v>
      </c>
      <c r="K49" s="87">
        <v>8314</v>
      </c>
      <c r="L49" s="87">
        <v>9943</v>
      </c>
      <c r="M49" s="88">
        <v>10461</v>
      </c>
    </row>
    <row r="50" spans="2:13" ht="27.75" customHeight="1" x14ac:dyDescent="0.15">
      <c r="B50" s="1171"/>
      <c r="C50" s="1172"/>
      <c r="D50" s="85"/>
      <c r="E50" s="1177" t="s">
        <v>35</v>
      </c>
      <c r="F50" s="1177"/>
      <c r="G50" s="1177"/>
      <c r="H50" s="1178"/>
      <c r="I50" s="86">
        <v>2093</v>
      </c>
      <c r="J50" s="87">
        <v>2417</v>
      </c>
      <c r="K50" s="87">
        <v>2373</v>
      </c>
      <c r="L50" s="87">
        <v>2233</v>
      </c>
      <c r="M50" s="88">
        <v>2087</v>
      </c>
    </row>
    <row r="51" spans="2:13" ht="27.75" customHeight="1" x14ac:dyDescent="0.15">
      <c r="B51" s="1173"/>
      <c r="C51" s="1174"/>
      <c r="D51" s="85"/>
      <c r="E51" s="1177" t="s">
        <v>36</v>
      </c>
      <c r="F51" s="1177"/>
      <c r="G51" s="1177"/>
      <c r="H51" s="1178"/>
      <c r="I51" s="86">
        <v>18875</v>
      </c>
      <c r="J51" s="87">
        <v>19445</v>
      </c>
      <c r="K51" s="87">
        <v>19669</v>
      </c>
      <c r="L51" s="87">
        <v>19572</v>
      </c>
      <c r="M51" s="88">
        <v>19570</v>
      </c>
    </row>
    <row r="52" spans="2:13" ht="27.75" customHeight="1" thickBot="1" x14ac:dyDescent="0.2">
      <c r="B52" s="1181" t="s">
        <v>37</v>
      </c>
      <c r="C52" s="1182"/>
      <c r="D52" s="90"/>
      <c r="E52" s="1183" t="s">
        <v>38</v>
      </c>
      <c r="F52" s="1183"/>
      <c r="G52" s="1183"/>
      <c r="H52" s="1184"/>
      <c r="I52" s="91">
        <v>822</v>
      </c>
      <c r="J52" s="92">
        <v>-451</v>
      </c>
      <c r="K52" s="92">
        <v>-2065</v>
      </c>
      <c r="L52" s="92">
        <v>-4121</v>
      </c>
      <c r="M52" s="93">
        <v>-4976</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514</v>
      </c>
      <c r="G2" s="111"/>
      <c r="H2" s="112"/>
    </row>
    <row r="3" spans="1:8" x14ac:dyDescent="0.15">
      <c r="A3" s="108" t="s">
        <v>507</v>
      </c>
      <c r="B3" s="113"/>
      <c r="C3" s="114"/>
      <c r="D3" s="115">
        <v>76604</v>
      </c>
      <c r="E3" s="116"/>
      <c r="F3" s="117">
        <v>78670</v>
      </c>
      <c r="G3" s="118"/>
      <c r="H3" s="119"/>
    </row>
    <row r="4" spans="1:8" x14ac:dyDescent="0.15">
      <c r="A4" s="120"/>
      <c r="B4" s="121"/>
      <c r="C4" s="122"/>
      <c r="D4" s="123">
        <v>36309</v>
      </c>
      <c r="E4" s="124"/>
      <c r="F4" s="125">
        <v>38094</v>
      </c>
      <c r="G4" s="126"/>
      <c r="H4" s="127"/>
    </row>
    <row r="5" spans="1:8" x14ac:dyDescent="0.15">
      <c r="A5" s="108" t="s">
        <v>509</v>
      </c>
      <c r="B5" s="113"/>
      <c r="C5" s="114"/>
      <c r="D5" s="115">
        <v>118492</v>
      </c>
      <c r="E5" s="116"/>
      <c r="F5" s="117">
        <v>67201</v>
      </c>
      <c r="G5" s="118"/>
      <c r="H5" s="119"/>
    </row>
    <row r="6" spans="1:8" x14ac:dyDescent="0.15">
      <c r="A6" s="120"/>
      <c r="B6" s="121"/>
      <c r="C6" s="122"/>
      <c r="D6" s="123">
        <v>24018</v>
      </c>
      <c r="E6" s="124"/>
      <c r="F6" s="125">
        <v>35210</v>
      </c>
      <c r="G6" s="126"/>
      <c r="H6" s="127"/>
    </row>
    <row r="7" spans="1:8" x14ac:dyDescent="0.15">
      <c r="A7" s="108" t="s">
        <v>510</v>
      </c>
      <c r="B7" s="113"/>
      <c r="C7" s="114"/>
      <c r="D7" s="115">
        <v>76335</v>
      </c>
      <c r="E7" s="116"/>
      <c r="F7" s="117">
        <v>75709</v>
      </c>
      <c r="G7" s="118"/>
      <c r="H7" s="119"/>
    </row>
    <row r="8" spans="1:8" x14ac:dyDescent="0.15">
      <c r="A8" s="120"/>
      <c r="B8" s="121"/>
      <c r="C8" s="122"/>
      <c r="D8" s="123">
        <v>16165</v>
      </c>
      <c r="E8" s="124"/>
      <c r="F8" s="125">
        <v>35212</v>
      </c>
      <c r="G8" s="126"/>
      <c r="H8" s="127"/>
    </row>
    <row r="9" spans="1:8" x14ac:dyDescent="0.15">
      <c r="A9" s="108" t="s">
        <v>511</v>
      </c>
      <c r="B9" s="113"/>
      <c r="C9" s="114"/>
      <c r="D9" s="115">
        <v>91589</v>
      </c>
      <c r="E9" s="116"/>
      <c r="F9" s="117">
        <v>90961</v>
      </c>
      <c r="G9" s="118"/>
      <c r="H9" s="119"/>
    </row>
    <row r="10" spans="1:8" x14ac:dyDescent="0.15">
      <c r="A10" s="120"/>
      <c r="B10" s="121"/>
      <c r="C10" s="122"/>
      <c r="D10" s="123">
        <v>19893</v>
      </c>
      <c r="E10" s="124"/>
      <c r="F10" s="125">
        <v>37720</v>
      </c>
      <c r="G10" s="126"/>
      <c r="H10" s="127"/>
    </row>
    <row r="11" spans="1:8" x14ac:dyDescent="0.15">
      <c r="A11" s="108" t="s">
        <v>512</v>
      </c>
      <c r="B11" s="113"/>
      <c r="C11" s="114"/>
      <c r="D11" s="115">
        <v>89039</v>
      </c>
      <c r="E11" s="116"/>
      <c r="F11" s="117">
        <v>106614</v>
      </c>
      <c r="G11" s="118"/>
      <c r="H11" s="119"/>
    </row>
    <row r="12" spans="1:8" x14ac:dyDescent="0.15">
      <c r="A12" s="120"/>
      <c r="B12" s="121"/>
      <c r="C12" s="128"/>
      <c r="D12" s="123">
        <v>23707</v>
      </c>
      <c r="E12" s="124"/>
      <c r="F12" s="125">
        <v>45545</v>
      </c>
      <c r="G12" s="126"/>
      <c r="H12" s="127"/>
    </row>
    <row r="13" spans="1:8" x14ac:dyDescent="0.15">
      <c r="A13" s="108"/>
      <c r="B13" s="113"/>
      <c r="C13" s="129"/>
      <c r="D13" s="130">
        <v>90412</v>
      </c>
      <c r="E13" s="131"/>
      <c r="F13" s="132">
        <v>83831</v>
      </c>
      <c r="G13" s="133"/>
      <c r="H13" s="119"/>
    </row>
    <row r="14" spans="1:8" x14ac:dyDescent="0.15">
      <c r="A14" s="120"/>
      <c r="B14" s="121"/>
      <c r="C14" s="122"/>
      <c r="D14" s="123">
        <v>24018</v>
      </c>
      <c r="E14" s="124"/>
      <c r="F14" s="125">
        <v>38356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3.25</v>
      </c>
      <c r="C19" s="134">
        <f>ROUND(VALUE(SUBSTITUTE(実質収支比率等に係る経年分析!G$48,"▲","-")),2)</f>
        <v>2.84</v>
      </c>
      <c r="D19" s="134">
        <f>ROUND(VALUE(SUBSTITUTE(実質収支比率等に係る経年分析!H$48,"▲","-")),2)</f>
        <v>3.74</v>
      </c>
      <c r="E19" s="134">
        <f>ROUND(VALUE(SUBSTITUTE(実質収支比率等に係る経年分析!I$48,"▲","-")),2)</f>
        <v>2.59</v>
      </c>
      <c r="F19" s="134">
        <f>ROUND(VALUE(SUBSTITUTE(実質収支比率等に係る経年分析!J$48,"▲","-")),2)</f>
        <v>2.62</v>
      </c>
    </row>
    <row r="20" spans="1:11" x14ac:dyDescent="0.15">
      <c r="A20" s="134" t="s">
        <v>43</v>
      </c>
      <c r="B20" s="134">
        <f>ROUND(VALUE(SUBSTITUTE(実質収支比率等に係る経年分析!F$47,"▲","-")),2)</f>
        <v>22.81</v>
      </c>
      <c r="C20" s="134">
        <f>ROUND(VALUE(SUBSTITUTE(実質収支比率等に係る経年分析!G$47,"▲","-")),2)</f>
        <v>23.96</v>
      </c>
      <c r="D20" s="134">
        <f>ROUND(VALUE(SUBSTITUTE(実質収支比率等に係る経年分析!H$47,"▲","-")),2)</f>
        <v>25.16</v>
      </c>
      <c r="E20" s="134">
        <f>ROUND(VALUE(SUBSTITUTE(実質収支比率等に係る経年分析!I$47,"▲","-")),2)</f>
        <v>26.62</v>
      </c>
      <c r="F20" s="134">
        <f>ROUND(VALUE(SUBSTITUTE(実質収支比率等に係る経年分析!J$47,"▲","-")),2)</f>
        <v>27.87</v>
      </c>
    </row>
    <row r="21" spans="1:11" x14ac:dyDescent="0.15">
      <c r="A21" s="134" t="s">
        <v>44</v>
      </c>
      <c r="B21" s="134">
        <f>IF(ISNUMBER(VALUE(SUBSTITUTE(実質収支比率等に係る経年分析!F$49,"▲","-"))),ROUND(VALUE(SUBSTITUTE(実質収支比率等に係る経年分析!F$49,"▲","-")),2),NA())</f>
        <v>-0.2</v>
      </c>
      <c r="C21" s="134">
        <f>IF(ISNUMBER(VALUE(SUBSTITUTE(実質収支比率等に係る経年分析!G$49,"▲","-"))),ROUND(VALUE(SUBSTITUTE(実質収支比率等に係る経年分析!G$49,"▲","-")),2),NA())</f>
        <v>-0.55000000000000004</v>
      </c>
      <c r="D21" s="134">
        <f>IF(ISNUMBER(VALUE(SUBSTITUTE(実質収支比率等に係る経年分析!H$49,"▲","-"))),ROUND(VALUE(SUBSTITUTE(実質収支比率等に係る経年分析!H$49,"▲","-")),2),NA())</f>
        <v>0.69</v>
      </c>
      <c r="E21" s="134">
        <f>IF(ISNUMBER(VALUE(SUBSTITUTE(実質収支比率等に係る経年分析!I$49,"▲","-"))),ROUND(VALUE(SUBSTITUTE(実質収支比率等に係る経年分析!I$49,"▲","-")),2),NA())</f>
        <v>-1.24</v>
      </c>
      <c r="F21" s="134">
        <f>IF(ISNUMBER(VALUE(SUBSTITUTE(実質収支比率等に係る経年分析!J$49,"▲","-"))),ROUND(VALUE(SUBSTITUTE(実質収支比率等に係る経年分析!J$49,"▲","-")),2),NA())</f>
        <v>-0.09</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土地区画整理事業特別会計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7.0000000000000007E-2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渡島公平委員会特別会計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0.28999999999999998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x14ac:dyDescent="0.15">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0.28999999999999998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0.15</v>
      </c>
    </row>
    <row r="34" spans="1:16" x14ac:dyDescent="0.15">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1.75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1.84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1.83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1.75</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3.23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3.72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2.6</v>
      </c>
    </row>
    <row r="36" spans="1:16" x14ac:dyDescent="0.15">
      <c r="A36" s="135" t="str">
        <f>IF(連結実質赤字比率に係る赤字・黒字の構成分析!C$34="",NA(),連結実質赤字比率に係る赤字・黒字の構成分析!C$34)</f>
        <v>国民健康保険事業特別会計</v>
      </c>
      <c r="B36" s="135">
        <f>IF(ROUND(VALUE(SUBSTITUTE(連結実質赤字比率に係る赤字・黒字の構成分析!F$34,"▲", "-")), 2) &lt; 0, ABS(ROUND(VALUE(SUBSTITUTE(連結実質赤字比率に係る赤字・黒字の構成分析!F$34,"▲", "-")), 2)), NA())</f>
        <v>5.0999999999999996</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4.22</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4.2699999999999996</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3.57</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3.91</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1917</v>
      </c>
      <c r="E42" s="136"/>
      <c r="F42" s="136"/>
      <c r="G42" s="136">
        <f>'実質公債費比率（分子）の構造'!L$52</f>
        <v>1971</v>
      </c>
      <c r="H42" s="136"/>
      <c r="I42" s="136"/>
      <c r="J42" s="136">
        <f>'実質公債費比率（分子）の構造'!M$52</f>
        <v>2049</v>
      </c>
      <c r="K42" s="136"/>
      <c r="L42" s="136"/>
      <c r="M42" s="136">
        <f>'実質公債費比率（分子）の構造'!N$52</f>
        <v>2139</v>
      </c>
      <c r="N42" s="136"/>
      <c r="O42" s="136"/>
      <c r="P42" s="136">
        <f>'実質公債費比率（分子）の構造'!O$52</f>
        <v>2248</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101</v>
      </c>
      <c r="C44" s="136"/>
      <c r="D44" s="136"/>
      <c r="E44" s="136">
        <f>'実質公債費比率（分子）の構造'!L$50</f>
        <v>65</v>
      </c>
      <c r="F44" s="136"/>
      <c r="G44" s="136"/>
      <c r="H44" s="136">
        <f>'実質公債費比率（分子）の構造'!M$50</f>
        <v>36</v>
      </c>
      <c r="I44" s="136"/>
      <c r="J44" s="136"/>
      <c r="K44" s="136">
        <f>'実質公債費比率（分子）の構造'!N$50</f>
        <v>79</v>
      </c>
      <c r="L44" s="136"/>
      <c r="M44" s="136"/>
      <c r="N44" s="136">
        <f>'実質公債費比率（分子）の構造'!O$50</f>
        <v>32</v>
      </c>
      <c r="O44" s="136"/>
      <c r="P44" s="136"/>
    </row>
    <row r="45" spans="1:16" x14ac:dyDescent="0.15">
      <c r="A45" s="136" t="s">
        <v>54</v>
      </c>
      <c r="B45" s="136">
        <f>'実質公債費比率（分子）の構造'!K$49</f>
        <v>134</v>
      </c>
      <c r="C45" s="136"/>
      <c r="D45" s="136"/>
      <c r="E45" s="136">
        <f>'実質公債費比率（分子）の構造'!L$49</f>
        <v>129</v>
      </c>
      <c r="F45" s="136"/>
      <c r="G45" s="136"/>
      <c r="H45" s="136">
        <f>'実質公債費比率（分子）の構造'!M$49</f>
        <v>136</v>
      </c>
      <c r="I45" s="136"/>
      <c r="J45" s="136"/>
      <c r="K45" s="136">
        <f>'実質公債費比率（分子）の構造'!N$49</f>
        <v>139</v>
      </c>
      <c r="L45" s="136"/>
      <c r="M45" s="136"/>
      <c r="N45" s="136">
        <f>'実質公債費比率（分子）の構造'!O$49</f>
        <v>105</v>
      </c>
      <c r="O45" s="136"/>
      <c r="P45" s="136"/>
    </row>
    <row r="46" spans="1:16" x14ac:dyDescent="0.15">
      <c r="A46" s="136" t="s">
        <v>55</v>
      </c>
      <c r="B46" s="136">
        <f>'実質公債費比率（分子）の構造'!K$48</f>
        <v>426</v>
      </c>
      <c r="C46" s="136"/>
      <c r="D46" s="136"/>
      <c r="E46" s="136">
        <f>'実質公債費比率（分子）の構造'!L$48</f>
        <v>377</v>
      </c>
      <c r="F46" s="136"/>
      <c r="G46" s="136"/>
      <c r="H46" s="136">
        <f>'実質公債費比率（分子）の構造'!M$48</f>
        <v>379</v>
      </c>
      <c r="I46" s="136"/>
      <c r="J46" s="136"/>
      <c r="K46" s="136">
        <f>'実質公債費比率（分子）の構造'!N$48</f>
        <v>386</v>
      </c>
      <c r="L46" s="136"/>
      <c r="M46" s="136"/>
      <c r="N46" s="136">
        <f>'実質公債費比率（分子）の構造'!O$48</f>
        <v>375</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2298</v>
      </c>
      <c r="C49" s="136"/>
      <c r="D49" s="136"/>
      <c r="E49" s="136">
        <f>'実質公債費比率（分子）の構造'!L$45</f>
        <v>2324</v>
      </c>
      <c r="F49" s="136"/>
      <c r="G49" s="136"/>
      <c r="H49" s="136">
        <f>'実質公債費比率（分子）の構造'!M$45</f>
        <v>2367</v>
      </c>
      <c r="I49" s="136"/>
      <c r="J49" s="136"/>
      <c r="K49" s="136">
        <f>'実質公債費比率（分子）の構造'!N$45</f>
        <v>2370</v>
      </c>
      <c r="L49" s="136"/>
      <c r="M49" s="136"/>
      <c r="N49" s="136">
        <f>'実質公債費比率（分子）の構造'!O$45</f>
        <v>2336</v>
      </c>
      <c r="O49" s="136"/>
      <c r="P49" s="136"/>
    </row>
    <row r="50" spans="1:16" x14ac:dyDescent="0.15">
      <c r="A50" s="136" t="s">
        <v>59</v>
      </c>
      <c r="B50" s="136" t="e">
        <f>NA()</f>
        <v>#N/A</v>
      </c>
      <c r="C50" s="136">
        <f>IF(ISNUMBER('実質公債費比率（分子）の構造'!K$53),'実質公債費比率（分子）の構造'!K$53,NA())</f>
        <v>1042</v>
      </c>
      <c r="D50" s="136" t="e">
        <f>NA()</f>
        <v>#N/A</v>
      </c>
      <c r="E50" s="136" t="e">
        <f>NA()</f>
        <v>#N/A</v>
      </c>
      <c r="F50" s="136">
        <f>IF(ISNUMBER('実質公債費比率（分子）の構造'!L$53),'実質公債費比率（分子）の構造'!L$53,NA())</f>
        <v>924</v>
      </c>
      <c r="G50" s="136" t="e">
        <f>NA()</f>
        <v>#N/A</v>
      </c>
      <c r="H50" s="136" t="e">
        <f>NA()</f>
        <v>#N/A</v>
      </c>
      <c r="I50" s="136">
        <f>IF(ISNUMBER('実質公債費比率（分子）の構造'!M$53),'実質公債費比率（分子）の構造'!M$53,NA())</f>
        <v>869</v>
      </c>
      <c r="J50" s="136" t="e">
        <f>NA()</f>
        <v>#N/A</v>
      </c>
      <c r="K50" s="136" t="e">
        <f>NA()</f>
        <v>#N/A</v>
      </c>
      <c r="L50" s="136">
        <f>IF(ISNUMBER('実質公債費比率（分子）の構造'!N$53),'実質公債費比率（分子）の構造'!N$53,NA())</f>
        <v>835</v>
      </c>
      <c r="M50" s="136" t="e">
        <f>NA()</f>
        <v>#N/A</v>
      </c>
      <c r="N50" s="136" t="e">
        <f>NA()</f>
        <v>#N/A</v>
      </c>
      <c r="O50" s="136">
        <f>IF(ISNUMBER('実質公債費比率（分子）の構造'!O$53),'実質公債費比率（分子）の構造'!O$53,NA())</f>
        <v>600</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18875</v>
      </c>
      <c r="E56" s="135"/>
      <c r="F56" s="135"/>
      <c r="G56" s="135">
        <f>'将来負担比率（分子）の構造'!J$51</f>
        <v>19445</v>
      </c>
      <c r="H56" s="135"/>
      <c r="I56" s="135"/>
      <c r="J56" s="135">
        <f>'将来負担比率（分子）の構造'!K$51</f>
        <v>19669</v>
      </c>
      <c r="K56" s="135"/>
      <c r="L56" s="135"/>
      <c r="M56" s="135">
        <f>'将来負担比率（分子）の構造'!L$51</f>
        <v>19572</v>
      </c>
      <c r="N56" s="135"/>
      <c r="O56" s="135"/>
      <c r="P56" s="135">
        <f>'将来負担比率（分子）の構造'!M$51</f>
        <v>19570</v>
      </c>
    </row>
    <row r="57" spans="1:16" x14ac:dyDescent="0.15">
      <c r="A57" s="135" t="s">
        <v>35</v>
      </c>
      <c r="B57" s="135"/>
      <c r="C57" s="135"/>
      <c r="D57" s="135">
        <f>'将来負担比率（分子）の構造'!I$50</f>
        <v>2093</v>
      </c>
      <c r="E57" s="135"/>
      <c r="F57" s="135"/>
      <c r="G57" s="135">
        <f>'将来負担比率（分子）の構造'!J$50</f>
        <v>2417</v>
      </c>
      <c r="H57" s="135"/>
      <c r="I57" s="135"/>
      <c r="J57" s="135">
        <f>'将来負担比率（分子）の構造'!K$50</f>
        <v>2373</v>
      </c>
      <c r="K57" s="135"/>
      <c r="L57" s="135"/>
      <c r="M57" s="135">
        <f>'将来負担比率（分子）の構造'!L$50</f>
        <v>2233</v>
      </c>
      <c r="N57" s="135"/>
      <c r="O57" s="135"/>
      <c r="P57" s="135">
        <f>'将来負担比率（分子）の構造'!M$50</f>
        <v>2087</v>
      </c>
    </row>
    <row r="58" spans="1:16" x14ac:dyDescent="0.15">
      <c r="A58" s="135" t="s">
        <v>34</v>
      </c>
      <c r="B58" s="135"/>
      <c r="C58" s="135"/>
      <c r="D58" s="135">
        <f>'将来負担比率（分子）の構造'!I$49</f>
        <v>7887</v>
      </c>
      <c r="E58" s="135"/>
      <c r="F58" s="135"/>
      <c r="G58" s="135">
        <f>'将来負担比率（分子）の構造'!J$49</f>
        <v>7911</v>
      </c>
      <c r="H58" s="135"/>
      <c r="I58" s="135"/>
      <c r="J58" s="135">
        <f>'将来負担比率（分子）の構造'!K$49</f>
        <v>8314</v>
      </c>
      <c r="K58" s="135"/>
      <c r="L58" s="135"/>
      <c r="M58" s="135">
        <f>'将来負担比率（分子）の構造'!L$49</f>
        <v>9943</v>
      </c>
      <c r="N58" s="135"/>
      <c r="O58" s="135"/>
      <c r="P58" s="135">
        <f>'将来負担比率（分子）の構造'!M$49</f>
        <v>10461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3462</v>
      </c>
      <c r="C62" s="135"/>
      <c r="D62" s="135"/>
      <c r="E62" s="135">
        <f>'将来負担比率（分子）の構造'!J$45</f>
        <v>3307</v>
      </c>
      <c r="F62" s="135"/>
      <c r="G62" s="135"/>
      <c r="H62" s="135">
        <f>'将来負担比率（分子）の構造'!K$45</f>
        <v>3257</v>
      </c>
      <c r="I62" s="135"/>
      <c r="J62" s="135"/>
      <c r="K62" s="135">
        <f>'将来負担比率（分子）の構造'!L$45</f>
        <v>3071</v>
      </c>
      <c r="L62" s="135"/>
      <c r="M62" s="135"/>
      <c r="N62" s="135">
        <f>'将来負担比率（分子）の構造'!M$45</f>
        <v>2685</v>
      </c>
      <c r="O62" s="135"/>
      <c r="P62" s="135"/>
    </row>
    <row r="63" spans="1:16" x14ac:dyDescent="0.15">
      <c r="A63" s="135" t="s">
        <v>28</v>
      </c>
      <c r="B63" s="135">
        <f>'将来負担比率（分子）の構造'!I$44</f>
        <v>891</v>
      </c>
      <c r="C63" s="135"/>
      <c r="D63" s="135"/>
      <c r="E63" s="135">
        <f>'将来負担比率（分子）の構造'!J$44</f>
        <v>803</v>
      </c>
      <c r="F63" s="135"/>
      <c r="G63" s="135"/>
      <c r="H63" s="135">
        <f>'将来負担比率（分子）の構造'!K$44</f>
        <v>862</v>
      </c>
      <c r="I63" s="135"/>
      <c r="J63" s="135"/>
      <c r="K63" s="135">
        <f>'将来負担比率（分子）の構造'!L$44</f>
        <v>760</v>
      </c>
      <c r="L63" s="135"/>
      <c r="M63" s="135"/>
      <c r="N63" s="135">
        <f>'将来負担比率（分子）の構造'!M$44</f>
        <v>622</v>
      </c>
      <c r="O63" s="135"/>
      <c r="P63" s="135"/>
    </row>
    <row r="64" spans="1:16" x14ac:dyDescent="0.15">
      <c r="A64" s="135" t="s">
        <v>27</v>
      </c>
      <c r="B64" s="135">
        <f>'将来負担比率（分子）の構造'!I$43</f>
        <v>5677</v>
      </c>
      <c r="C64" s="135"/>
      <c r="D64" s="135"/>
      <c r="E64" s="135">
        <f>'将来負担比率（分子）の構造'!J$43</f>
        <v>5387</v>
      </c>
      <c r="F64" s="135"/>
      <c r="G64" s="135"/>
      <c r="H64" s="135">
        <f>'将来負担比率（分子）の構造'!K$43</f>
        <v>4916</v>
      </c>
      <c r="I64" s="135"/>
      <c r="J64" s="135"/>
      <c r="K64" s="135">
        <f>'将来負担比率（分子）の構造'!L$43</f>
        <v>4811</v>
      </c>
      <c r="L64" s="135"/>
      <c r="M64" s="135"/>
      <c r="N64" s="135">
        <f>'将来負担比率（分子）の構造'!M$43</f>
        <v>4739</v>
      </c>
      <c r="O64" s="135"/>
      <c r="P64" s="135"/>
    </row>
    <row r="65" spans="1:16" x14ac:dyDescent="0.15">
      <c r="A65" s="135" t="s">
        <v>26</v>
      </c>
      <c r="B65" s="135">
        <f>'将来負担比率（分子）の構造'!I$42</f>
        <v>247</v>
      </c>
      <c r="C65" s="135"/>
      <c r="D65" s="135"/>
      <c r="E65" s="135">
        <f>'将来負担比率（分子）の構造'!J$42</f>
        <v>197</v>
      </c>
      <c r="F65" s="135"/>
      <c r="G65" s="135"/>
      <c r="H65" s="135">
        <f>'将来負担比率（分子）の構造'!K$42</f>
        <v>181</v>
      </c>
      <c r="I65" s="135"/>
      <c r="J65" s="135"/>
      <c r="K65" s="135">
        <f>'将来負担比率（分子）の構造'!L$42</f>
        <v>167</v>
      </c>
      <c r="L65" s="135"/>
      <c r="M65" s="135"/>
      <c r="N65" s="135">
        <f>'将来負担比率（分子）の構造'!M$42</f>
        <v>438</v>
      </c>
      <c r="O65" s="135"/>
      <c r="P65" s="135"/>
    </row>
    <row r="66" spans="1:16" x14ac:dyDescent="0.15">
      <c r="A66" s="135" t="s">
        <v>25</v>
      </c>
      <c r="B66" s="135">
        <f>'将来負担比率（分子）の構造'!I$41</f>
        <v>19399</v>
      </c>
      <c r="C66" s="135"/>
      <c r="D66" s="135"/>
      <c r="E66" s="135">
        <f>'将来負担比率（分子）の構造'!J$41</f>
        <v>19629</v>
      </c>
      <c r="F66" s="135"/>
      <c r="G66" s="135"/>
      <c r="H66" s="135">
        <f>'将来負担比率（分子）の構造'!K$41</f>
        <v>19073</v>
      </c>
      <c r="I66" s="135"/>
      <c r="J66" s="135"/>
      <c r="K66" s="135">
        <f>'将来負担比率（分子）の構造'!L$41</f>
        <v>18820</v>
      </c>
      <c r="L66" s="135"/>
      <c r="M66" s="135"/>
      <c r="N66" s="135">
        <f>'将来負担比率（分子）の構造'!M$41</f>
        <v>18658</v>
      </c>
      <c r="O66" s="135"/>
      <c r="P66" s="135"/>
    </row>
    <row r="67" spans="1:16" x14ac:dyDescent="0.15">
      <c r="A67" s="135" t="s">
        <v>63</v>
      </c>
      <c r="B67" s="135" t="e">
        <f>NA()</f>
        <v>#N/A</v>
      </c>
      <c r="C67" s="135">
        <f>IF(ISNUMBER('将来負担比率（分子）の構造'!I$52), IF('将来負担比率（分子）の構造'!I$52 &lt; 0, 0, '将来負担比率（分子）の構造'!I$52), NA())</f>
        <v>822</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208</v>
      </c>
      <c r="C5" s="580"/>
      <c r="D5" s="580"/>
      <c r="E5" s="580"/>
      <c r="F5" s="580"/>
      <c r="G5" s="580"/>
      <c r="H5" s="580"/>
      <c r="I5" s="580"/>
      <c r="J5" s="580"/>
      <c r="K5" s="580"/>
      <c r="L5" s="580"/>
      <c r="M5" s="580"/>
      <c r="N5" s="580"/>
      <c r="O5" s="580"/>
      <c r="P5" s="580"/>
      <c r="Q5" s="581"/>
      <c r="R5" s="582">
        <v>5101912</v>
      </c>
      <c r="S5" s="583"/>
      <c r="T5" s="583"/>
      <c r="U5" s="583"/>
      <c r="V5" s="583"/>
      <c r="W5" s="583"/>
      <c r="X5" s="583"/>
      <c r="Y5" s="584"/>
      <c r="Z5" s="585">
        <v>21.9</v>
      </c>
      <c r="AA5" s="585"/>
      <c r="AB5" s="585"/>
      <c r="AC5" s="585"/>
      <c r="AD5" s="586">
        <v>5101912</v>
      </c>
      <c r="AE5" s="586"/>
      <c r="AF5" s="586"/>
      <c r="AG5" s="586"/>
      <c r="AH5" s="586"/>
      <c r="AI5" s="586"/>
      <c r="AJ5" s="586"/>
      <c r="AK5" s="586"/>
      <c r="AL5" s="587">
        <v>43.2</v>
      </c>
      <c r="AM5" s="588"/>
      <c r="AN5" s="588"/>
      <c r="AO5" s="589"/>
      <c r="AP5" s="579" t="s">
        <v>209</v>
      </c>
      <c r="AQ5" s="580"/>
      <c r="AR5" s="580"/>
      <c r="AS5" s="580"/>
      <c r="AT5" s="580"/>
      <c r="AU5" s="580"/>
      <c r="AV5" s="580"/>
      <c r="AW5" s="580"/>
      <c r="AX5" s="580"/>
      <c r="AY5" s="580"/>
      <c r="AZ5" s="580"/>
      <c r="BA5" s="580"/>
      <c r="BB5" s="580"/>
      <c r="BC5" s="580"/>
      <c r="BD5" s="580"/>
      <c r="BE5" s="580"/>
      <c r="BF5" s="581"/>
      <c r="BG5" s="593">
        <v>5083350</v>
      </c>
      <c r="BH5" s="594"/>
      <c r="BI5" s="594"/>
      <c r="BJ5" s="594"/>
      <c r="BK5" s="594"/>
      <c r="BL5" s="594"/>
      <c r="BM5" s="594"/>
      <c r="BN5" s="595"/>
      <c r="BO5" s="596">
        <v>99.6</v>
      </c>
      <c r="BP5" s="596"/>
      <c r="BQ5" s="596"/>
      <c r="BR5" s="596"/>
      <c r="BS5" s="597">
        <v>95119</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202</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x14ac:dyDescent="0.15">
      <c r="B6" s="590" t="s">
        <v>213</v>
      </c>
      <c r="C6" s="591"/>
      <c r="D6" s="591"/>
      <c r="E6" s="591"/>
      <c r="F6" s="591"/>
      <c r="G6" s="591"/>
      <c r="H6" s="591"/>
      <c r="I6" s="591"/>
      <c r="J6" s="591"/>
      <c r="K6" s="591"/>
      <c r="L6" s="591"/>
      <c r="M6" s="591"/>
      <c r="N6" s="591"/>
      <c r="O6" s="591"/>
      <c r="P6" s="591"/>
      <c r="Q6" s="592"/>
      <c r="R6" s="593">
        <v>183344</v>
      </c>
      <c r="S6" s="594"/>
      <c r="T6" s="594"/>
      <c r="U6" s="594"/>
      <c r="V6" s="594"/>
      <c r="W6" s="594"/>
      <c r="X6" s="594"/>
      <c r="Y6" s="595"/>
      <c r="Z6" s="596">
        <v>0.8</v>
      </c>
      <c r="AA6" s="596"/>
      <c r="AB6" s="596"/>
      <c r="AC6" s="596"/>
      <c r="AD6" s="597">
        <v>183344</v>
      </c>
      <c r="AE6" s="597"/>
      <c r="AF6" s="597"/>
      <c r="AG6" s="597"/>
      <c r="AH6" s="597"/>
      <c r="AI6" s="597"/>
      <c r="AJ6" s="597"/>
      <c r="AK6" s="597"/>
      <c r="AL6" s="598">
        <v>1.6</v>
      </c>
      <c r="AM6" s="599"/>
      <c r="AN6" s="599"/>
      <c r="AO6" s="600"/>
      <c r="AP6" s="590" t="s">
        <v>214</v>
      </c>
      <c r="AQ6" s="591"/>
      <c r="AR6" s="591"/>
      <c r="AS6" s="591"/>
      <c r="AT6" s="591"/>
      <c r="AU6" s="591"/>
      <c r="AV6" s="591"/>
      <c r="AW6" s="591"/>
      <c r="AX6" s="591"/>
      <c r="AY6" s="591"/>
      <c r="AZ6" s="591"/>
      <c r="BA6" s="591"/>
      <c r="BB6" s="591"/>
      <c r="BC6" s="591"/>
      <c r="BD6" s="591"/>
      <c r="BE6" s="591"/>
      <c r="BF6" s="592"/>
      <c r="BG6" s="593">
        <v>5083350</v>
      </c>
      <c r="BH6" s="594"/>
      <c r="BI6" s="594"/>
      <c r="BJ6" s="594"/>
      <c r="BK6" s="594"/>
      <c r="BL6" s="594"/>
      <c r="BM6" s="594"/>
      <c r="BN6" s="595"/>
      <c r="BO6" s="596">
        <v>99.6</v>
      </c>
      <c r="BP6" s="596"/>
      <c r="BQ6" s="596"/>
      <c r="BR6" s="596"/>
      <c r="BS6" s="597">
        <v>95119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213385</v>
      </c>
      <c r="CS6" s="594"/>
      <c r="CT6" s="594"/>
      <c r="CU6" s="594"/>
      <c r="CV6" s="594"/>
      <c r="CW6" s="594"/>
      <c r="CX6" s="594"/>
      <c r="CY6" s="595"/>
      <c r="CZ6" s="596">
        <v>0.9</v>
      </c>
      <c r="DA6" s="596"/>
      <c r="DB6" s="596"/>
      <c r="DC6" s="596"/>
      <c r="DD6" s="602" t="s">
        <v>216</v>
      </c>
      <c r="DE6" s="594"/>
      <c r="DF6" s="594"/>
      <c r="DG6" s="594"/>
      <c r="DH6" s="594"/>
      <c r="DI6" s="594"/>
      <c r="DJ6" s="594"/>
      <c r="DK6" s="594"/>
      <c r="DL6" s="594"/>
      <c r="DM6" s="594"/>
      <c r="DN6" s="594"/>
      <c r="DO6" s="594"/>
      <c r="DP6" s="595"/>
      <c r="DQ6" s="602">
        <v>213385</v>
      </c>
      <c r="DR6" s="594"/>
      <c r="DS6" s="594"/>
      <c r="DT6" s="594"/>
      <c r="DU6" s="594"/>
      <c r="DV6" s="594"/>
      <c r="DW6" s="594"/>
      <c r="DX6" s="594"/>
      <c r="DY6" s="594"/>
      <c r="DZ6" s="594"/>
      <c r="EA6" s="594"/>
      <c r="EB6" s="594"/>
      <c r="EC6" s="603"/>
    </row>
    <row r="7" spans="2:143" ht="11.25" customHeight="1" x14ac:dyDescent="0.15">
      <c r="B7" s="590" t="s">
        <v>217</v>
      </c>
      <c r="C7" s="591"/>
      <c r="D7" s="591"/>
      <c r="E7" s="591"/>
      <c r="F7" s="591"/>
      <c r="G7" s="591"/>
      <c r="H7" s="591"/>
      <c r="I7" s="591"/>
      <c r="J7" s="591"/>
      <c r="K7" s="591"/>
      <c r="L7" s="591"/>
      <c r="M7" s="591"/>
      <c r="N7" s="591"/>
      <c r="O7" s="591"/>
      <c r="P7" s="591"/>
      <c r="Q7" s="592"/>
      <c r="R7" s="593">
        <v>8715</v>
      </c>
      <c r="S7" s="594"/>
      <c r="T7" s="594"/>
      <c r="U7" s="594"/>
      <c r="V7" s="594"/>
      <c r="W7" s="594"/>
      <c r="X7" s="594"/>
      <c r="Y7" s="595"/>
      <c r="Z7" s="596">
        <v>0</v>
      </c>
      <c r="AA7" s="596"/>
      <c r="AB7" s="596"/>
      <c r="AC7" s="596"/>
      <c r="AD7" s="597">
        <v>8715</v>
      </c>
      <c r="AE7" s="597"/>
      <c r="AF7" s="597"/>
      <c r="AG7" s="597"/>
      <c r="AH7" s="597"/>
      <c r="AI7" s="597"/>
      <c r="AJ7" s="597"/>
      <c r="AK7" s="597"/>
      <c r="AL7" s="598">
        <v>0.1</v>
      </c>
      <c r="AM7" s="599"/>
      <c r="AN7" s="599"/>
      <c r="AO7" s="600"/>
      <c r="AP7" s="590" t="s">
        <v>218</v>
      </c>
      <c r="AQ7" s="591"/>
      <c r="AR7" s="591"/>
      <c r="AS7" s="591"/>
      <c r="AT7" s="591"/>
      <c r="AU7" s="591"/>
      <c r="AV7" s="591"/>
      <c r="AW7" s="591"/>
      <c r="AX7" s="591"/>
      <c r="AY7" s="591"/>
      <c r="AZ7" s="591"/>
      <c r="BA7" s="591"/>
      <c r="BB7" s="591"/>
      <c r="BC7" s="591"/>
      <c r="BD7" s="591"/>
      <c r="BE7" s="591"/>
      <c r="BF7" s="592"/>
      <c r="BG7" s="593">
        <v>2193779</v>
      </c>
      <c r="BH7" s="594"/>
      <c r="BI7" s="594"/>
      <c r="BJ7" s="594"/>
      <c r="BK7" s="594"/>
      <c r="BL7" s="594"/>
      <c r="BM7" s="594"/>
      <c r="BN7" s="595"/>
      <c r="BO7" s="596">
        <v>43</v>
      </c>
      <c r="BP7" s="596"/>
      <c r="BQ7" s="596"/>
      <c r="BR7" s="596"/>
      <c r="BS7" s="597">
        <v>95119</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2341159</v>
      </c>
      <c r="CS7" s="594"/>
      <c r="CT7" s="594"/>
      <c r="CU7" s="594"/>
      <c r="CV7" s="594"/>
      <c r="CW7" s="594"/>
      <c r="CX7" s="594"/>
      <c r="CY7" s="595"/>
      <c r="CZ7" s="596">
        <v>10.199999999999999</v>
      </c>
      <c r="DA7" s="596"/>
      <c r="DB7" s="596"/>
      <c r="DC7" s="596"/>
      <c r="DD7" s="602">
        <v>152740</v>
      </c>
      <c r="DE7" s="594"/>
      <c r="DF7" s="594"/>
      <c r="DG7" s="594"/>
      <c r="DH7" s="594"/>
      <c r="DI7" s="594"/>
      <c r="DJ7" s="594"/>
      <c r="DK7" s="594"/>
      <c r="DL7" s="594"/>
      <c r="DM7" s="594"/>
      <c r="DN7" s="594"/>
      <c r="DO7" s="594"/>
      <c r="DP7" s="595"/>
      <c r="DQ7" s="602">
        <v>1887775</v>
      </c>
      <c r="DR7" s="594"/>
      <c r="DS7" s="594"/>
      <c r="DT7" s="594"/>
      <c r="DU7" s="594"/>
      <c r="DV7" s="594"/>
      <c r="DW7" s="594"/>
      <c r="DX7" s="594"/>
      <c r="DY7" s="594"/>
      <c r="DZ7" s="594"/>
      <c r="EA7" s="594"/>
      <c r="EB7" s="594"/>
      <c r="EC7" s="603"/>
    </row>
    <row r="8" spans="2:143" ht="11.25" customHeight="1" x14ac:dyDescent="0.15">
      <c r="B8" s="590" t="s">
        <v>220</v>
      </c>
      <c r="C8" s="591"/>
      <c r="D8" s="591"/>
      <c r="E8" s="591"/>
      <c r="F8" s="591"/>
      <c r="G8" s="591"/>
      <c r="H8" s="591"/>
      <c r="I8" s="591"/>
      <c r="J8" s="591"/>
      <c r="K8" s="591"/>
      <c r="L8" s="591"/>
      <c r="M8" s="591"/>
      <c r="N8" s="591"/>
      <c r="O8" s="591"/>
      <c r="P8" s="591"/>
      <c r="Q8" s="592"/>
      <c r="R8" s="593">
        <v>18185</v>
      </c>
      <c r="S8" s="594"/>
      <c r="T8" s="594"/>
      <c r="U8" s="594"/>
      <c r="V8" s="594"/>
      <c r="W8" s="594"/>
      <c r="X8" s="594"/>
      <c r="Y8" s="595"/>
      <c r="Z8" s="596">
        <v>0.1</v>
      </c>
      <c r="AA8" s="596"/>
      <c r="AB8" s="596"/>
      <c r="AC8" s="596"/>
      <c r="AD8" s="597">
        <v>18185</v>
      </c>
      <c r="AE8" s="597"/>
      <c r="AF8" s="597"/>
      <c r="AG8" s="597"/>
      <c r="AH8" s="597"/>
      <c r="AI8" s="597"/>
      <c r="AJ8" s="597"/>
      <c r="AK8" s="597"/>
      <c r="AL8" s="598">
        <v>0.2</v>
      </c>
      <c r="AM8" s="599"/>
      <c r="AN8" s="599"/>
      <c r="AO8" s="600"/>
      <c r="AP8" s="590" t="s">
        <v>221</v>
      </c>
      <c r="AQ8" s="591"/>
      <c r="AR8" s="591"/>
      <c r="AS8" s="591"/>
      <c r="AT8" s="591"/>
      <c r="AU8" s="591"/>
      <c r="AV8" s="591"/>
      <c r="AW8" s="591"/>
      <c r="AX8" s="591"/>
      <c r="AY8" s="591"/>
      <c r="AZ8" s="591"/>
      <c r="BA8" s="591"/>
      <c r="BB8" s="591"/>
      <c r="BC8" s="591"/>
      <c r="BD8" s="591"/>
      <c r="BE8" s="591"/>
      <c r="BF8" s="592"/>
      <c r="BG8" s="593">
        <v>73774</v>
      </c>
      <c r="BH8" s="594"/>
      <c r="BI8" s="594"/>
      <c r="BJ8" s="594"/>
      <c r="BK8" s="594"/>
      <c r="BL8" s="594"/>
      <c r="BM8" s="594"/>
      <c r="BN8" s="595"/>
      <c r="BO8" s="596">
        <v>1.4</v>
      </c>
      <c r="BP8" s="596"/>
      <c r="BQ8" s="596"/>
      <c r="BR8" s="596"/>
      <c r="BS8" s="602" t="s">
        <v>112</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8303832</v>
      </c>
      <c r="CS8" s="594"/>
      <c r="CT8" s="594"/>
      <c r="CU8" s="594"/>
      <c r="CV8" s="594"/>
      <c r="CW8" s="594"/>
      <c r="CX8" s="594"/>
      <c r="CY8" s="595"/>
      <c r="CZ8" s="596">
        <v>36.1</v>
      </c>
      <c r="DA8" s="596"/>
      <c r="DB8" s="596"/>
      <c r="DC8" s="596"/>
      <c r="DD8" s="602">
        <v>180153</v>
      </c>
      <c r="DE8" s="594"/>
      <c r="DF8" s="594"/>
      <c r="DG8" s="594"/>
      <c r="DH8" s="594"/>
      <c r="DI8" s="594"/>
      <c r="DJ8" s="594"/>
      <c r="DK8" s="594"/>
      <c r="DL8" s="594"/>
      <c r="DM8" s="594"/>
      <c r="DN8" s="594"/>
      <c r="DO8" s="594"/>
      <c r="DP8" s="595"/>
      <c r="DQ8" s="602">
        <v>3869799</v>
      </c>
      <c r="DR8" s="594"/>
      <c r="DS8" s="594"/>
      <c r="DT8" s="594"/>
      <c r="DU8" s="594"/>
      <c r="DV8" s="594"/>
      <c r="DW8" s="594"/>
      <c r="DX8" s="594"/>
      <c r="DY8" s="594"/>
      <c r="DZ8" s="594"/>
      <c r="EA8" s="594"/>
      <c r="EB8" s="594"/>
      <c r="EC8" s="603"/>
    </row>
    <row r="9" spans="2:143" ht="11.25" customHeight="1" x14ac:dyDescent="0.15">
      <c r="B9" s="590" t="s">
        <v>223</v>
      </c>
      <c r="C9" s="591"/>
      <c r="D9" s="591"/>
      <c r="E9" s="591"/>
      <c r="F9" s="591"/>
      <c r="G9" s="591"/>
      <c r="H9" s="591"/>
      <c r="I9" s="591"/>
      <c r="J9" s="591"/>
      <c r="K9" s="591"/>
      <c r="L9" s="591"/>
      <c r="M9" s="591"/>
      <c r="N9" s="591"/>
      <c r="O9" s="591"/>
      <c r="P9" s="591"/>
      <c r="Q9" s="592"/>
      <c r="R9" s="593">
        <v>9708</v>
      </c>
      <c r="S9" s="594"/>
      <c r="T9" s="594"/>
      <c r="U9" s="594"/>
      <c r="V9" s="594"/>
      <c r="W9" s="594"/>
      <c r="X9" s="594"/>
      <c r="Y9" s="595"/>
      <c r="Z9" s="596">
        <v>0</v>
      </c>
      <c r="AA9" s="596"/>
      <c r="AB9" s="596"/>
      <c r="AC9" s="596"/>
      <c r="AD9" s="597">
        <v>9708</v>
      </c>
      <c r="AE9" s="597"/>
      <c r="AF9" s="597"/>
      <c r="AG9" s="597"/>
      <c r="AH9" s="597"/>
      <c r="AI9" s="597"/>
      <c r="AJ9" s="597"/>
      <c r="AK9" s="597"/>
      <c r="AL9" s="598">
        <v>0.1</v>
      </c>
      <c r="AM9" s="599"/>
      <c r="AN9" s="599"/>
      <c r="AO9" s="600"/>
      <c r="AP9" s="590" t="s">
        <v>224</v>
      </c>
      <c r="AQ9" s="591"/>
      <c r="AR9" s="591"/>
      <c r="AS9" s="591"/>
      <c r="AT9" s="591"/>
      <c r="AU9" s="591"/>
      <c r="AV9" s="591"/>
      <c r="AW9" s="591"/>
      <c r="AX9" s="591"/>
      <c r="AY9" s="591"/>
      <c r="AZ9" s="591"/>
      <c r="BA9" s="591"/>
      <c r="BB9" s="591"/>
      <c r="BC9" s="591"/>
      <c r="BD9" s="591"/>
      <c r="BE9" s="591"/>
      <c r="BF9" s="592"/>
      <c r="BG9" s="593">
        <v>1542006</v>
      </c>
      <c r="BH9" s="594"/>
      <c r="BI9" s="594"/>
      <c r="BJ9" s="594"/>
      <c r="BK9" s="594"/>
      <c r="BL9" s="594"/>
      <c r="BM9" s="594"/>
      <c r="BN9" s="595"/>
      <c r="BO9" s="596">
        <v>30.2</v>
      </c>
      <c r="BP9" s="596"/>
      <c r="BQ9" s="596"/>
      <c r="BR9" s="596"/>
      <c r="BS9" s="602" t="s">
        <v>112</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1840336</v>
      </c>
      <c r="CS9" s="594"/>
      <c r="CT9" s="594"/>
      <c r="CU9" s="594"/>
      <c r="CV9" s="594"/>
      <c r="CW9" s="594"/>
      <c r="CX9" s="594"/>
      <c r="CY9" s="595"/>
      <c r="CZ9" s="596">
        <v>8</v>
      </c>
      <c r="DA9" s="596"/>
      <c r="DB9" s="596"/>
      <c r="DC9" s="596"/>
      <c r="DD9" s="602">
        <v>669512</v>
      </c>
      <c r="DE9" s="594"/>
      <c r="DF9" s="594"/>
      <c r="DG9" s="594"/>
      <c r="DH9" s="594"/>
      <c r="DI9" s="594"/>
      <c r="DJ9" s="594"/>
      <c r="DK9" s="594"/>
      <c r="DL9" s="594"/>
      <c r="DM9" s="594"/>
      <c r="DN9" s="594"/>
      <c r="DO9" s="594"/>
      <c r="DP9" s="595"/>
      <c r="DQ9" s="602">
        <v>1008983</v>
      </c>
      <c r="DR9" s="594"/>
      <c r="DS9" s="594"/>
      <c r="DT9" s="594"/>
      <c r="DU9" s="594"/>
      <c r="DV9" s="594"/>
      <c r="DW9" s="594"/>
      <c r="DX9" s="594"/>
      <c r="DY9" s="594"/>
      <c r="DZ9" s="594"/>
      <c r="EA9" s="594"/>
      <c r="EB9" s="594"/>
      <c r="EC9" s="603"/>
    </row>
    <row r="10" spans="2:143" ht="11.25" customHeight="1" x14ac:dyDescent="0.15">
      <c r="B10" s="590" t="s">
        <v>226</v>
      </c>
      <c r="C10" s="591"/>
      <c r="D10" s="591"/>
      <c r="E10" s="591"/>
      <c r="F10" s="591"/>
      <c r="G10" s="591"/>
      <c r="H10" s="591"/>
      <c r="I10" s="591"/>
      <c r="J10" s="591"/>
      <c r="K10" s="591"/>
      <c r="L10" s="591"/>
      <c r="M10" s="591"/>
      <c r="N10" s="591"/>
      <c r="O10" s="591"/>
      <c r="P10" s="591"/>
      <c r="Q10" s="592"/>
      <c r="R10" s="593">
        <v>533984</v>
      </c>
      <c r="S10" s="594"/>
      <c r="T10" s="594"/>
      <c r="U10" s="594"/>
      <c r="V10" s="594"/>
      <c r="W10" s="594"/>
      <c r="X10" s="594"/>
      <c r="Y10" s="595"/>
      <c r="Z10" s="596">
        <v>2.2999999999999998</v>
      </c>
      <c r="AA10" s="596"/>
      <c r="AB10" s="596"/>
      <c r="AC10" s="596"/>
      <c r="AD10" s="597">
        <v>533984</v>
      </c>
      <c r="AE10" s="597"/>
      <c r="AF10" s="597"/>
      <c r="AG10" s="597"/>
      <c r="AH10" s="597"/>
      <c r="AI10" s="597"/>
      <c r="AJ10" s="597"/>
      <c r="AK10" s="597"/>
      <c r="AL10" s="598">
        <v>4.5</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161328</v>
      </c>
      <c r="BH10" s="594"/>
      <c r="BI10" s="594"/>
      <c r="BJ10" s="594"/>
      <c r="BK10" s="594"/>
      <c r="BL10" s="594"/>
      <c r="BM10" s="594"/>
      <c r="BN10" s="595"/>
      <c r="BO10" s="596">
        <v>3.2</v>
      </c>
      <c r="BP10" s="596"/>
      <c r="BQ10" s="596"/>
      <c r="BR10" s="596"/>
      <c r="BS10" s="602">
        <v>26951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15134</v>
      </c>
      <c r="CS10" s="594"/>
      <c r="CT10" s="594"/>
      <c r="CU10" s="594"/>
      <c r="CV10" s="594"/>
      <c r="CW10" s="594"/>
      <c r="CX10" s="594"/>
      <c r="CY10" s="595"/>
      <c r="CZ10" s="596">
        <v>0.1</v>
      </c>
      <c r="DA10" s="596"/>
      <c r="DB10" s="596"/>
      <c r="DC10" s="596"/>
      <c r="DD10" s="602" t="s">
        <v>112</v>
      </c>
      <c r="DE10" s="594"/>
      <c r="DF10" s="594"/>
      <c r="DG10" s="594"/>
      <c r="DH10" s="594"/>
      <c r="DI10" s="594"/>
      <c r="DJ10" s="594"/>
      <c r="DK10" s="594"/>
      <c r="DL10" s="594"/>
      <c r="DM10" s="594"/>
      <c r="DN10" s="594"/>
      <c r="DO10" s="594"/>
      <c r="DP10" s="595"/>
      <c r="DQ10" s="602">
        <v>15134</v>
      </c>
      <c r="DR10" s="594"/>
      <c r="DS10" s="594"/>
      <c r="DT10" s="594"/>
      <c r="DU10" s="594"/>
      <c r="DV10" s="594"/>
      <c r="DW10" s="594"/>
      <c r="DX10" s="594"/>
      <c r="DY10" s="594"/>
      <c r="DZ10" s="594"/>
      <c r="EA10" s="594"/>
      <c r="EB10" s="594"/>
      <c r="EC10" s="603"/>
    </row>
    <row r="11" spans="2:143" ht="11.25" customHeight="1" x14ac:dyDescent="0.15">
      <c r="B11" s="590" t="s">
        <v>229</v>
      </c>
      <c r="C11" s="591"/>
      <c r="D11" s="591"/>
      <c r="E11" s="591"/>
      <c r="F11" s="591"/>
      <c r="G11" s="591"/>
      <c r="H11" s="591"/>
      <c r="I11" s="591"/>
      <c r="J11" s="591"/>
      <c r="K11" s="591"/>
      <c r="L11" s="591"/>
      <c r="M11" s="591"/>
      <c r="N11" s="591"/>
      <c r="O11" s="591"/>
      <c r="P11" s="591"/>
      <c r="Q11" s="592"/>
      <c r="R11" s="593">
        <v>7645</v>
      </c>
      <c r="S11" s="594"/>
      <c r="T11" s="594"/>
      <c r="U11" s="594"/>
      <c r="V11" s="594"/>
      <c r="W11" s="594"/>
      <c r="X11" s="594"/>
      <c r="Y11" s="595"/>
      <c r="Z11" s="596">
        <v>0</v>
      </c>
      <c r="AA11" s="596"/>
      <c r="AB11" s="596"/>
      <c r="AC11" s="596"/>
      <c r="AD11" s="597">
        <v>7645</v>
      </c>
      <c r="AE11" s="597"/>
      <c r="AF11" s="597"/>
      <c r="AG11" s="597"/>
      <c r="AH11" s="597"/>
      <c r="AI11" s="597"/>
      <c r="AJ11" s="597"/>
      <c r="AK11" s="597"/>
      <c r="AL11" s="598">
        <v>0.1</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416671</v>
      </c>
      <c r="BH11" s="594"/>
      <c r="BI11" s="594"/>
      <c r="BJ11" s="594"/>
      <c r="BK11" s="594"/>
      <c r="BL11" s="594"/>
      <c r="BM11" s="594"/>
      <c r="BN11" s="595"/>
      <c r="BO11" s="596">
        <v>8.1999999999999993</v>
      </c>
      <c r="BP11" s="596"/>
      <c r="BQ11" s="596"/>
      <c r="BR11" s="596"/>
      <c r="BS11" s="602">
        <v>68168</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568131</v>
      </c>
      <c r="CS11" s="594"/>
      <c r="CT11" s="594"/>
      <c r="CU11" s="594"/>
      <c r="CV11" s="594"/>
      <c r="CW11" s="594"/>
      <c r="CX11" s="594"/>
      <c r="CY11" s="595"/>
      <c r="CZ11" s="596">
        <v>2.5</v>
      </c>
      <c r="DA11" s="596"/>
      <c r="DB11" s="596"/>
      <c r="DC11" s="596"/>
      <c r="DD11" s="602">
        <v>177948</v>
      </c>
      <c r="DE11" s="594"/>
      <c r="DF11" s="594"/>
      <c r="DG11" s="594"/>
      <c r="DH11" s="594"/>
      <c r="DI11" s="594"/>
      <c r="DJ11" s="594"/>
      <c r="DK11" s="594"/>
      <c r="DL11" s="594"/>
      <c r="DM11" s="594"/>
      <c r="DN11" s="594"/>
      <c r="DO11" s="594"/>
      <c r="DP11" s="595"/>
      <c r="DQ11" s="602">
        <v>320322</v>
      </c>
      <c r="DR11" s="594"/>
      <c r="DS11" s="594"/>
      <c r="DT11" s="594"/>
      <c r="DU11" s="594"/>
      <c r="DV11" s="594"/>
      <c r="DW11" s="594"/>
      <c r="DX11" s="594"/>
      <c r="DY11" s="594"/>
      <c r="DZ11" s="594"/>
      <c r="EA11" s="594"/>
      <c r="EB11" s="594"/>
      <c r="EC11" s="603"/>
    </row>
    <row r="12" spans="2:143" ht="11.25" customHeight="1" x14ac:dyDescent="0.15">
      <c r="B12" s="590" t="s">
        <v>232</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2369667</v>
      </c>
      <c r="BH12" s="594"/>
      <c r="BI12" s="594"/>
      <c r="BJ12" s="594"/>
      <c r="BK12" s="594"/>
      <c r="BL12" s="594"/>
      <c r="BM12" s="594"/>
      <c r="BN12" s="595"/>
      <c r="BO12" s="596">
        <v>46.4</v>
      </c>
      <c r="BP12" s="596"/>
      <c r="BQ12" s="596"/>
      <c r="BR12" s="596"/>
      <c r="BS12" s="602" t="s">
        <v>112</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426685</v>
      </c>
      <c r="CS12" s="594"/>
      <c r="CT12" s="594"/>
      <c r="CU12" s="594"/>
      <c r="CV12" s="594"/>
      <c r="CW12" s="594"/>
      <c r="CX12" s="594"/>
      <c r="CY12" s="595"/>
      <c r="CZ12" s="596">
        <v>1.9</v>
      </c>
      <c r="DA12" s="596"/>
      <c r="DB12" s="596"/>
      <c r="DC12" s="596"/>
      <c r="DD12" s="602">
        <v>167627</v>
      </c>
      <c r="DE12" s="594"/>
      <c r="DF12" s="594"/>
      <c r="DG12" s="594"/>
      <c r="DH12" s="594"/>
      <c r="DI12" s="594"/>
      <c r="DJ12" s="594"/>
      <c r="DK12" s="594"/>
      <c r="DL12" s="594"/>
      <c r="DM12" s="594"/>
      <c r="DN12" s="594"/>
      <c r="DO12" s="594"/>
      <c r="DP12" s="595"/>
      <c r="DQ12" s="602">
        <v>190531</v>
      </c>
      <c r="DR12" s="594"/>
      <c r="DS12" s="594"/>
      <c r="DT12" s="594"/>
      <c r="DU12" s="594"/>
      <c r="DV12" s="594"/>
      <c r="DW12" s="594"/>
      <c r="DX12" s="594"/>
      <c r="DY12" s="594"/>
      <c r="DZ12" s="594"/>
      <c r="EA12" s="594"/>
      <c r="EB12" s="594"/>
      <c r="EC12" s="603"/>
    </row>
    <row r="13" spans="2:143" ht="11.25" customHeight="1" x14ac:dyDescent="0.15">
      <c r="B13" s="590" t="s">
        <v>235</v>
      </c>
      <c r="C13" s="591"/>
      <c r="D13" s="591"/>
      <c r="E13" s="591"/>
      <c r="F13" s="591"/>
      <c r="G13" s="591"/>
      <c r="H13" s="591"/>
      <c r="I13" s="591"/>
      <c r="J13" s="591"/>
      <c r="K13" s="591"/>
      <c r="L13" s="591"/>
      <c r="M13" s="591"/>
      <c r="N13" s="591"/>
      <c r="O13" s="591"/>
      <c r="P13" s="591"/>
      <c r="Q13" s="592"/>
      <c r="R13" s="593">
        <v>22548</v>
      </c>
      <c r="S13" s="594"/>
      <c r="T13" s="594"/>
      <c r="U13" s="594"/>
      <c r="V13" s="594"/>
      <c r="W13" s="594"/>
      <c r="X13" s="594"/>
      <c r="Y13" s="595"/>
      <c r="Z13" s="596">
        <v>0.1</v>
      </c>
      <c r="AA13" s="596"/>
      <c r="AB13" s="596"/>
      <c r="AC13" s="596"/>
      <c r="AD13" s="597">
        <v>22548</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2354365</v>
      </c>
      <c r="BH13" s="594"/>
      <c r="BI13" s="594"/>
      <c r="BJ13" s="594"/>
      <c r="BK13" s="594"/>
      <c r="BL13" s="594"/>
      <c r="BM13" s="594"/>
      <c r="BN13" s="595"/>
      <c r="BO13" s="596">
        <v>46.1</v>
      </c>
      <c r="BP13" s="596"/>
      <c r="BQ13" s="596"/>
      <c r="BR13" s="596"/>
      <c r="BS13" s="602" t="s">
        <v>112</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4187917</v>
      </c>
      <c r="CS13" s="594"/>
      <c r="CT13" s="594"/>
      <c r="CU13" s="594"/>
      <c r="CV13" s="594"/>
      <c r="CW13" s="594"/>
      <c r="CX13" s="594"/>
      <c r="CY13" s="595"/>
      <c r="CZ13" s="596">
        <v>18.2</v>
      </c>
      <c r="DA13" s="596"/>
      <c r="DB13" s="596"/>
      <c r="DC13" s="596"/>
      <c r="DD13" s="602">
        <v>2715706</v>
      </c>
      <c r="DE13" s="594"/>
      <c r="DF13" s="594"/>
      <c r="DG13" s="594"/>
      <c r="DH13" s="594"/>
      <c r="DI13" s="594"/>
      <c r="DJ13" s="594"/>
      <c r="DK13" s="594"/>
      <c r="DL13" s="594"/>
      <c r="DM13" s="594"/>
      <c r="DN13" s="594"/>
      <c r="DO13" s="594"/>
      <c r="DP13" s="595"/>
      <c r="DQ13" s="602">
        <v>1581678</v>
      </c>
      <c r="DR13" s="594"/>
      <c r="DS13" s="594"/>
      <c r="DT13" s="594"/>
      <c r="DU13" s="594"/>
      <c r="DV13" s="594"/>
      <c r="DW13" s="594"/>
      <c r="DX13" s="594"/>
      <c r="DY13" s="594"/>
      <c r="DZ13" s="594"/>
      <c r="EA13" s="594"/>
      <c r="EB13" s="594"/>
      <c r="EC13" s="603"/>
    </row>
    <row r="14" spans="2:143" ht="11.25" customHeight="1" x14ac:dyDescent="0.15">
      <c r="B14" s="590" t="s">
        <v>238</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99060</v>
      </c>
      <c r="BH14" s="594"/>
      <c r="BI14" s="594"/>
      <c r="BJ14" s="594"/>
      <c r="BK14" s="594"/>
      <c r="BL14" s="594"/>
      <c r="BM14" s="594"/>
      <c r="BN14" s="595"/>
      <c r="BO14" s="596">
        <v>1.9</v>
      </c>
      <c r="BP14" s="596"/>
      <c r="BQ14" s="596"/>
      <c r="BR14" s="596"/>
      <c r="BS14" s="602" t="s">
        <v>112</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801174</v>
      </c>
      <c r="CS14" s="594"/>
      <c r="CT14" s="594"/>
      <c r="CU14" s="594"/>
      <c r="CV14" s="594"/>
      <c r="CW14" s="594"/>
      <c r="CX14" s="594"/>
      <c r="CY14" s="595"/>
      <c r="CZ14" s="596">
        <v>3.5</v>
      </c>
      <c r="DA14" s="596"/>
      <c r="DB14" s="596"/>
      <c r="DC14" s="596"/>
      <c r="DD14" s="602">
        <v>1376</v>
      </c>
      <c r="DE14" s="594"/>
      <c r="DF14" s="594"/>
      <c r="DG14" s="594"/>
      <c r="DH14" s="594"/>
      <c r="DI14" s="594"/>
      <c r="DJ14" s="594"/>
      <c r="DK14" s="594"/>
      <c r="DL14" s="594"/>
      <c r="DM14" s="594"/>
      <c r="DN14" s="594"/>
      <c r="DO14" s="594"/>
      <c r="DP14" s="595"/>
      <c r="DQ14" s="602">
        <v>793060</v>
      </c>
      <c r="DR14" s="594"/>
      <c r="DS14" s="594"/>
      <c r="DT14" s="594"/>
      <c r="DU14" s="594"/>
      <c r="DV14" s="594"/>
      <c r="DW14" s="594"/>
      <c r="DX14" s="594"/>
      <c r="DY14" s="594"/>
      <c r="DZ14" s="594"/>
      <c r="EA14" s="594"/>
      <c r="EB14" s="594"/>
      <c r="EC14" s="603"/>
    </row>
    <row r="15" spans="2:143" ht="11.25" customHeight="1" x14ac:dyDescent="0.15">
      <c r="B15" s="590" t="s">
        <v>241</v>
      </c>
      <c r="C15" s="591"/>
      <c r="D15" s="591"/>
      <c r="E15" s="591"/>
      <c r="F15" s="591"/>
      <c r="G15" s="591"/>
      <c r="H15" s="591"/>
      <c r="I15" s="591"/>
      <c r="J15" s="591"/>
      <c r="K15" s="591"/>
      <c r="L15" s="591"/>
      <c r="M15" s="591"/>
      <c r="N15" s="591"/>
      <c r="O15" s="591"/>
      <c r="P15" s="591"/>
      <c r="Q15" s="592"/>
      <c r="R15" s="593">
        <v>24139</v>
      </c>
      <c r="S15" s="594"/>
      <c r="T15" s="594"/>
      <c r="U15" s="594"/>
      <c r="V15" s="594"/>
      <c r="W15" s="594"/>
      <c r="X15" s="594"/>
      <c r="Y15" s="595"/>
      <c r="Z15" s="596">
        <v>0.1</v>
      </c>
      <c r="AA15" s="596"/>
      <c r="AB15" s="596"/>
      <c r="AC15" s="596"/>
      <c r="AD15" s="597">
        <v>24139</v>
      </c>
      <c r="AE15" s="597"/>
      <c r="AF15" s="597"/>
      <c r="AG15" s="597"/>
      <c r="AH15" s="597"/>
      <c r="AI15" s="597"/>
      <c r="AJ15" s="597"/>
      <c r="AK15" s="597"/>
      <c r="AL15" s="598">
        <v>0.2</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410143</v>
      </c>
      <c r="BH15" s="594"/>
      <c r="BI15" s="594"/>
      <c r="BJ15" s="594"/>
      <c r="BK15" s="594"/>
      <c r="BL15" s="594"/>
      <c r="BM15" s="594"/>
      <c r="BN15" s="595"/>
      <c r="BO15" s="596">
        <v>8</v>
      </c>
      <c r="BP15" s="596"/>
      <c r="BQ15" s="596"/>
      <c r="BR15" s="596"/>
      <c r="BS15" s="602" t="s">
        <v>112</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1875179</v>
      </c>
      <c r="CS15" s="594"/>
      <c r="CT15" s="594"/>
      <c r="CU15" s="594"/>
      <c r="CV15" s="594"/>
      <c r="CW15" s="594"/>
      <c r="CX15" s="594"/>
      <c r="CY15" s="595"/>
      <c r="CZ15" s="596">
        <v>8.1999999999999993</v>
      </c>
      <c r="DA15" s="596"/>
      <c r="DB15" s="596"/>
      <c r="DC15" s="596"/>
      <c r="DD15" s="602">
        <v>205874</v>
      </c>
      <c r="DE15" s="594"/>
      <c r="DF15" s="594"/>
      <c r="DG15" s="594"/>
      <c r="DH15" s="594"/>
      <c r="DI15" s="594"/>
      <c r="DJ15" s="594"/>
      <c r="DK15" s="594"/>
      <c r="DL15" s="594"/>
      <c r="DM15" s="594"/>
      <c r="DN15" s="594"/>
      <c r="DO15" s="594"/>
      <c r="DP15" s="595"/>
      <c r="DQ15" s="602">
        <v>1300576</v>
      </c>
      <c r="DR15" s="594"/>
      <c r="DS15" s="594"/>
      <c r="DT15" s="594"/>
      <c r="DU15" s="594"/>
      <c r="DV15" s="594"/>
      <c r="DW15" s="594"/>
      <c r="DX15" s="594"/>
      <c r="DY15" s="594"/>
      <c r="DZ15" s="594"/>
      <c r="EA15" s="594"/>
      <c r="EB15" s="594"/>
      <c r="EC15" s="603"/>
    </row>
    <row r="16" spans="2:143" ht="11.25" customHeight="1" x14ac:dyDescent="0.15">
      <c r="B16" s="590" t="s">
        <v>244</v>
      </c>
      <c r="C16" s="591"/>
      <c r="D16" s="591"/>
      <c r="E16" s="591"/>
      <c r="F16" s="591"/>
      <c r="G16" s="591"/>
      <c r="H16" s="591"/>
      <c r="I16" s="591"/>
      <c r="J16" s="591"/>
      <c r="K16" s="591"/>
      <c r="L16" s="591"/>
      <c r="M16" s="591"/>
      <c r="N16" s="591"/>
      <c r="O16" s="591"/>
      <c r="P16" s="591"/>
      <c r="Q16" s="592"/>
      <c r="R16" s="593">
        <v>6430192</v>
      </c>
      <c r="S16" s="594"/>
      <c r="T16" s="594"/>
      <c r="U16" s="594"/>
      <c r="V16" s="594"/>
      <c r="W16" s="594"/>
      <c r="X16" s="594"/>
      <c r="Y16" s="595"/>
      <c r="Z16" s="596">
        <v>27.6</v>
      </c>
      <c r="AA16" s="596"/>
      <c r="AB16" s="596"/>
      <c r="AC16" s="596"/>
      <c r="AD16" s="597">
        <v>5854662</v>
      </c>
      <c r="AE16" s="597"/>
      <c r="AF16" s="597"/>
      <c r="AG16" s="597"/>
      <c r="AH16" s="597"/>
      <c r="AI16" s="597"/>
      <c r="AJ16" s="597"/>
      <c r="AK16" s="597"/>
      <c r="AL16" s="598">
        <v>49.5</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v>10701</v>
      </c>
      <c r="BH16" s="594"/>
      <c r="BI16" s="594"/>
      <c r="BJ16" s="594"/>
      <c r="BK16" s="594"/>
      <c r="BL16" s="594"/>
      <c r="BM16" s="594"/>
      <c r="BN16" s="595"/>
      <c r="BO16" s="596">
        <v>0.2</v>
      </c>
      <c r="BP16" s="596"/>
      <c r="BQ16" s="596"/>
      <c r="BR16" s="596"/>
      <c r="BS16" s="602" t="s">
        <v>112</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85648</v>
      </c>
      <c r="CS16" s="594"/>
      <c r="CT16" s="594"/>
      <c r="CU16" s="594"/>
      <c r="CV16" s="594"/>
      <c r="CW16" s="594"/>
      <c r="CX16" s="594"/>
      <c r="CY16" s="595"/>
      <c r="CZ16" s="596">
        <v>0.4</v>
      </c>
      <c r="DA16" s="596"/>
      <c r="DB16" s="596"/>
      <c r="DC16" s="596"/>
      <c r="DD16" s="602" t="s">
        <v>112</v>
      </c>
      <c r="DE16" s="594"/>
      <c r="DF16" s="594"/>
      <c r="DG16" s="594"/>
      <c r="DH16" s="594"/>
      <c r="DI16" s="594"/>
      <c r="DJ16" s="594"/>
      <c r="DK16" s="594"/>
      <c r="DL16" s="594"/>
      <c r="DM16" s="594"/>
      <c r="DN16" s="594"/>
      <c r="DO16" s="594"/>
      <c r="DP16" s="595"/>
      <c r="DQ16" s="602">
        <v>19088</v>
      </c>
      <c r="DR16" s="594"/>
      <c r="DS16" s="594"/>
      <c r="DT16" s="594"/>
      <c r="DU16" s="594"/>
      <c r="DV16" s="594"/>
      <c r="DW16" s="594"/>
      <c r="DX16" s="594"/>
      <c r="DY16" s="594"/>
      <c r="DZ16" s="594"/>
      <c r="EA16" s="594"/>
      <c r="EB16" s="594"/>
      <c r="EC16" s="603"/>
    </row>
    <row r="17" spans="2:133" ht="11.25" customHeight="1" x14ac:dyDescent="0.15">
      <c r="B17" s="590" t="s">
        <v>247</v>
      </c>
      <c r="C17" s="591"/>
      <c r="D17" s="591"/>
      <c r="E17" s="591"/>
      <c r="F17" s="591"/>
      <c r="G17" s="591"/>
      <c r="H17" s="591"/>
      <c r="I17" s="591"/>
      <c r="J17" s="591"/>
      <c r="K17" s="591"/>
      <c r="L17" s="591"/>
      <c r="M17" s="591"/>
      <c r="N17" s="591"/>
      <c r="O17" s="591"/>
      <c r="P17" s="591"/>
      <c r="Q17" s="592"/>
      <c r="R17" s="593">
        <v>5854662</v>
      </c>
      <c r="S17" s="594"/>
      <c r="T17" s="594"/>
      <c r="U17" s="594"/>
      <c r="V17" s="594"/>
      <c r="W17" s="594"/>
      <c r="X17" s="594"/>
      <c r="Y17" s="595"/>
      <c r="Z17" s="596">
        <v>25.1</v>
      </c>
      <c r="AA17" s="596"/>
      <c r="AB17" s="596"/>
      <c r="AC17" s="596"/>
      <c r="AD17" s="597">
        <v>5854662</v>
      </c>
      <c r="AE17" s="597"/>
      <c r="AF17" s="597"/>
      <c r="AG17" s="597"/>
      <c r="AH17" s="597"/>
      <c r="AI17" s="597"/>
      <c r="AJ17" s="597"/>
      <c r="AK17" s="597"/>
      <c r="AL17" s="598">
        <v>49.5</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2336375</v>
      </c>
      <c r="CS17" s="594"/>
      <c r="CT17" s="594"/>
      <c r="CU17" s="594"/>
      <c r="CV17" s="594"/>
      <c r="CW17" s="594"/>
      <c r="CX17" s="594"/>
      <c r="CY17" s="595"/>
      <c r="CZ17" s="596">
        <v>10.199999999999999</v>
      </c>
      <c r="DA17" s="596"/>
      <c r="DB17" s="596"/>
      <c r="DC17" s="596"/>
      <c r="DD17" s="602" t="s">
        <v>112</v>
      </c>
      <c r="DE17" s="594"/>
      <c r="DF17" s="594"/>
      <c r="DG17" s="594"/>
      <c r="DH17" s="594"/>
      <c r="DI17" s="594"/>
      <c r="DJ17" s="594"/>
      <c r="DK17" s="594"/>
      <c r="DL17" s="594"/>
      <c r="DM17" s="594"/>
      <c r="DN17" s="594"/>
      <c r="DO17" s="594"/>
      <c r="DP17" s="595"/>
      <c r="DQ17" s="602">
        <v>2179965</v>
      </c>
      <c r="DR17" s="594"/>
      <c r="DS17" s="594"/>
      <c r="DT17" s="594"/>
      <c r="DU17" s="594"/>
      <c r="DV17" s="594"/>
      <c r="DW17" s="594"/>
      <c r="DX17" s="594"/>
      <c r="DY17" s="594"/>
      <c r="DZ17" s="594"/>
      <c r="EA17" s="594"/>
      <c r="EB17" s="594"/>
      <c r="EC17" s="603"/>
    </row>
    <row r="18" spans="2:133" ht="11.25" customHeight="1" x14ac:dyDescent="0.15">
      <c r="B18" s="590" t="s">
        <v>250</v>
      </c>
      <c r="C18" s="591"/>
      <c r="D18" s="591"/>
      <c r="E18" s="591"/>
      <c r="F18" s="591"/>
      <c r="G18" s="591"/>
      <c r="H18" s="591"/>
      <c r="I18" s="591"/>
      <c r="J18" s="591"/>
      <c r="K18" s="591"/>
      <c r="L18" s="591"/>
      <c r="M18" s="591"/>
      <c r="N18" s="591"/>
      <c r="O18" s="591"/>
      <c r="P18" s="591"/>
      <c r="Q18" s="592"/>
      <c r="R18" s="593">
        <v>575482</v>
      </c>
      <c r="S18" s="594"/>
      <c r="T18" s="594"/>
      <c r="U18" s="594"/>
      <c r="V18" s="594"/>
      <c r="W18" s="594"/>
      <c r="X18" s="594"/>
      <c r="Y18" s="595"/>
      <c r="Z18" s="596">
        <v>2.5</v>
      </c>
      <c r="AA18" s="596"/>
      <c r="AB18" s="596"/>
      <c r="AC18" s="596"/>
      <c r="AD18" s="597" t="s">
        <v>112</v>
      </c>
      <c r="AE18" s="597"/>
      <c r="AF18" s="597"/>
      <c r="AG18" s="597"/>
      <c r="AH18" s="597"/>
      <c r="AI18" s="597"/>
      <c r="AJ18" s="597"/>
      <c r="AK18" s="597"/>
      <c r="AL18" s="598" t="s">
        <v>112</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x14ac:dyDescent="0.15">
      <c r="B19" s="590" t="s">
        <v>253</v>
      </c>
      <c r="C19" s="591"/>
      <c r="D19" s="591"/>
      <c r="E19" s="591"/>
      <c r="F19" s="591"/>
      <c r="G19" s="591"/>
      <c r="H19" s="591"/>
      <c r="I19" s="591"/>
      <c r="J19" s="591"/>
      <c r="K19" s="591"/>
      <c r="L19" s="591"/>
      <c r="M19" s="591"/>
      <c r="N19" s="591"/>
      <c r="O19" s="591"/>
      <c r="P19" s="591"/>
      <c r="Q19" s="592"/>
      <c r="R19" s="593">
        <v>48</v>
      </c>
      <c r="S19" s="594"/>
      <c r="T19" s="594"/>
      <c r="U19" s="594"/>
      <c r="V19" s="594"/>
      <c r="W19" s="594"/>
      <c r="X19" s="594"/>
      <c r="Y19" s="595"/>
      <c r="Z19" s="596">
        <v>0</v>
      </c>
      <c r="AA19" s="596"/>
      <c r="AB19" s="596"/>
      <c r="AC19" s="596"/>
      <c r="AD19" s="597" t="s">
        <v>112</v>
      </c>
      <c r="AE19" s="597"/>
      <c r="AF19" s="597"/>
      <c r="AG19" s="597"/>
      <c r="AH19" s="597"/>
      <c r="AI19" s="597"/>
      <c r="AJ19" s="597"/>
      <c r="AK19" s="597"/>
      <c r="AL19" s="598" t="s">
        <v>112</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18562</v>
      </c>
      <c r="BH19" s="594"/>
      <c r="BI19" s="594"/>
      <c r="BJ19" s="594"/>
      <c r="BK19" s="594"/>
      <c r="BL19" s="594"/>
      <c r="BM19" s="594"/>
      <c r="BN19" s="595"/>
      <c r="BO19" s="596">
        <v>0.4</v>
      </c>
      <c r="BP19" s="596"/>
      <c r="BQ19" s="596"/>
      <c r="BR19" s="596"/>
      <c r="BS19" s="602" t="s">
        <v>112</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x14ac:dyDescent="0.15">
      <c r="B20" s="590" t="s">
        <v>256</v>
      </c>
      <c r="C20" s="591"/>
      <c r="D20" s="591"/>
      <c r="E20" s="591"/>
      <c r="F20" s="591"/>
      <c r="G20" s="591"/>
      <c r="H20" s="591"/>
      <c r="I20" s="591"/>
      <c r="J20" s="591"/>
      <c r="K20" s="591"/>
      <c r="L20" s="591"/>
      <c r="M20" s="591"/>
      <c r="N20" s="591"/>
      <c r="O20" s="591"/>
      <c r="P20" s="591"/>
      <c r="Q20" s="592"/>
      <c r="R20" s="593">
        <v>12340372</v>
      </c>
      <c r="S20" s="594"/>
      <c r="T20" s="594"/>
      <c r="U20" s="594"/>
      <c r="V20" s="594"/>
      <c r="W20" s="594"/>
      <c r="X20" s="594"/>
      <c r="Y20" s="595"/>
      <c r="Z20" s="596">
        <v>52.9</v>
      </c>
      <c r="AA20" s="596"/>
      <c r="AB20" s="596"/>
      <c r="AC20" s="596"/>
      <c r="AD20" s="597">
        <v>11764842</v>
      </c>
      <c r="AE20" s="597"/>
      <c r="AF20" s="597"/>
      <c r="AG20" s="597"/>
      <c r="AH20" s="597"/>
      <c r="AI20" s="597"/>
      <c r="AJ20" s="597"/>
      <c r="AK20" s="597"/>
      <c r="AL20" s="598">
        <v>99.5</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18562</v>
      </c>
      <c r="BH20" s="594"/>
      <c r="BI20" s="594"/>
      <c r="BJ20" s="594"/>
      <c r="BK20" s="594"/>
      <c r="BL20" s="594"/>
      <c r="BM20" s="594"/>
      <c r="BN20" s="595"/>
      <c r="BO20" s="596">
        <v>0.4</v>
      </c>
      <c r="BP20" s="596"/>
      <c r="BQ20" s="596"/>
      <c r="BR20" s="596"/>
      <c r="BS20" s="602" t="s">
        <v>112</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22994955</v>
      </c>
      <c r="CS20" s="594"/>
      <c r="CT20" s="594"/>
      <c r="CU20" s="594"/>
      <c r="CV20" s="594"/>
      <c r="CW20" s="594"/>
      <c r="CX20" s="594"/>
      <c r="CY20" s="595"/>
      <c r="CZ20" s="596">
        <v>100</v>
      </c>
      <c r="DA20" s="596"/>
      <c r="DB20" s="596"/>
      <c r="DC20" s="596"/>
      <c r="DD20" s="602">
        <v>4270936</v>
      </c>
      <c r="DE20" s="594"/>
      <c r="DF20" s="594"/>
      <c r="DG20" s="594"/>
      <c r="DH20" s="594"/>
      <c r="DI20" s="594"/>
      <c r="DJ20" s="594"/>
      <c r="DK20" s="594"/>
      <c r="DL20" s="594"/>
      <c r="DM20" s="594"/>
      <c r="DN20" s="594"/>
      <c r="DO20" s="594"/>
      <c r="DP20" s="595"/>
      <c r="DQ20" s="602">
        <v>13380296</v>
      </c>
      <c r="DR20" s="594"/>
      <c r="DS20" s="594"/>
      <c r="DT20" s="594"/>
      <c r="DU20" s="594"/>
      <c r="DV20" s="594"/>
      <c r="DW20" s="594"/>
      <c r="DX20" s="594"/>
      <c r="DY20" s="594"/>
      <c r="DZ20" s="594"/>
      <c r="EA20" s="594"/>
      <c r="EB20" s="594"/>
      <c r="EC20" s="603"/>
    </row>
    <row r="21" spans="2:133" ht="11.25" customHeight="1" x14ac:dyDescent="0.15">
      <c r="B21" s="590" t="s">
        <v>259</v>
      </c>
      <c r="C21" s="591"/>
      <c r="D21" s="591"/>
      <c r="E21" s="591"/>
      <c r="F21" s="591"/>
      <c r="G21" s="591"/>
      <c r="H21" s="591"/>
      <c r="I21" s="591"/>
      <c r="J21" s="591"/>
      <c r="K21" s="591"/>
      <c r="L21" s="591"/>
      <c r="M21" s="591"/>
      <c r="N21" s="591"/>
      <c r="O21" s="591"/>
      <c r="P21" s="591"/>
      <c r="Q21" s="592"/>
      <c r="R21" s="593">
        <v>7634</v>
      </c>
      <c r="S21" s="594"/>
      <c r="T21" s="594"/>
      <c r="U21" s="594"/>
      <c r="V21" s="594"/>
      <c r="W21" s="594"/>
      <c r="X21" s="594"/>
      <c r="Y21" s="595"/>
      <c r="Z21" s="596">
        <v>0</v>
      </c>
      <c r="AA21" s="596"/>
      <c r="AB21" s="596"/>
      <c r="AC21" s="596"/>
      <c r="AD21" s="597">
        <v>7634</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18562</v>
      </c>
      <c r="BH21" s="594"/>
      <c r="BI21" s="594"/>
      <c r="BJ21" s="594"/>
      <c r="BK21" s="594"/>
      <c r="BL21" s="594"/>
      <c r="BM21" s="594"/>
      <c r="BN21" s="595"/>
      <c r="BO21" s="596">
        <v>0.4</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261</v>
      </c>
      <c r="C22" s="591"/>
      <c r="D22" s="591"/>
      <c r="E22" s="591"/>
      <c r="F22" s="591"/>
      <c r="G22" s="591"/>
      <c r="H22" s="591"/>
      <c r="I22" s="591"/>
      <c r="J22" s="591"/>
      <c r="K22" s="591"/>
      <c r="L22" s="591"/>
      <c r="M22" s="591"/>
      <c r="N22" s="591"/>
      <c r="O22" s="591"/>
      <c r="P22" s="591"/>
      <c r="Q22" s="592"/>
      <c r="R22" s="593">
        <v>214932</v>
      </c>
      <c r="S22" s="594"/>
      <c r="T22" s="594"/>
      <c r="U22" s="594"/>
      <c r="V22" s="594"/>
      <c r="W22" s="594"/>
      <c r="X22" s="594"/>
      <c r="Y22" s="595"/>
      <c r="Z22" s="596">
        <v>0.9</v>
      </c>
      <c r="AA22" s="596"/>
      <c r="AB22" s="596"/>
      <c r="AC22" s="596"/>
      <c r="AD22" s="597" t="s">
        <v>112</v>
      </c>
      <c r="AE22" s="597"/>
      <c r="AF22" s="597"/>
      <c r="AG22" s="597"/>
      <c r="AH22" s="597"/>
      <c r="AI22" s="597"/>
      <c r="AJ22" s="597"/>
      <c r="AK22" s="597"/>
      <c r="AL22" s="598" t="s">
        <v>112</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264</v>
      </c>
      <c r="C23" s="591"/>
      <c r="D23" s="591"/>
      <c r="E23" s="591"/>
      <c r="F23" s="591"/>
      <c r="G23" s="591"/>
      <c r="H23" s="591"/>
      <c r="I23" s="591"/>
      <c r="J23" s="591"/>
      <c r="K23" s="591"/>
      <c r="L23" s="591"/>
      <c r="M23" s="591"/>
      <c r="N23" s="591"/>
      <c r="O23" s="591"/>
      <c r="P23" s="591"/>
      <c r="Q23" s="592"/>
      <c r="R23" s="593">
        <v>311584</v>
      </c>
      <c r="S23" s="594"/>
      <c r="T23" s="594"/>
      <c r="U23" s="594"/>
      <c r="V23" s="594"/>
      <c r="W23" s="594"/>
      <c r="X23" s="594"/>
      <c r="Y23" s="595"/>
      <c r="Z23" s="596">
        <v>1.3</v>
      </c>
      <c r="AA23" s="596"/>
      <c r="AB23" s="596"/>
      <c r="AC23" s="596"/>
      <c r="AD23" s="597">
        <v>20164</v>
      </c>
      <c r="AE23" s="597"/>
      <c r="AF23" s="597"/>
      <c r="AG23" s="597"/>
      <c r="AH23" s="597"/>
      <c r="AI23" s="597"/>
      <c r="AJ23" s="597"/>
      <c r="AK23" s="597"/>
      <c r="AL23" s="598">
        <v>0.2</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x14ac:dyDescent="0.15">
      <c r="B24" s="590" t="s">
        <v>271</v>
      </c>
      <c r="C24" s="591"/>
      <c r="D24" s="591"/>
      <c r="E24" s="591"/>
      <c r="F24" s="591"/>
      <c r="G24" s="591"/>
      <c r="H24" s="591"/>
      <c r="I24" s="591"/>
      <c r="J24" s="591"/>
      <c r="K24" s="591"/>
      <c r="L24" s="591"/>
      <c r="M24" s="591"/>
      <c r="N24" s="591"/>
      <c r="O24" s="591"/>
      <c r="P24" s="591"/>
      <c r="Q24" s="592"/>
      <c r="R24" s="593">
        <v>90436</v>
      </c>
      <c r="S24" s="594"/>
      <c r="T24" s="594"/>
      <c r="U24" s="594"/>
      <c r="V24" s="594"/>
      <c r="W24" s="594"/>
      <c r="X24" s="594"/>
      <c r="Y24" s="595"/>
      <c r="Z24" s="596">
        <v>0.4</v>
      </c>
      <c r="AA24" s="596"/>
      <c r="AB24" s="596"/>
      <c r="AC24" s="596"/>
      <c r="AD24" s="597" t="s">
        <v>112</v>
      </c>
      <c r="AE24" s="597"/>
      <c r="AF24" s="597"/>
      <c r="AG24" s="597"/>
      <c r="AH24" s="597"/>
      <c r="AI24" s="597"/>
      <c r="AJ24" s="597"/>
      <c r="AK24" s="597"/>
      <c r="AL24" s="598" t="s">
        <v>112</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9948677</v>
      </c>
      <c r="CS24" s="583"/>
      <c r="CT24" s="583"/>
      <c r="CU24" s="583"/>
      <c r="CV24" s="583"/>
      <c r="CW24" s="583"/>
      <c r="CX24" s="583"/>
      <c r="CY24" s="584"/>
      <c r="CZ24" s="620">
        <v>43.3</v>
      </c>
      <c r="DA24" s="621"/>
      <c r="DB24" s="621"/>
      <c r="DC24" s="622"/>
      <c r="DD24" s="619">
        <v>5866682</v>
      </c>
      <c r="DE24" s="583"/>
      <c r="DF24" s="583"/>
      <c r="DG24" s="583"/>
      <c r="DH24" s="583"/>
      <c r="DI24" s="583"/>
      <c r="DJ24" s="583"/>
      <c r="DK24" s="584"/>
      <c r="DL24" s="619">
        <v>5853813</v>
      </c>
      <c r="DM24" s="583"/>
      <c r="DN24" s="583"/>
      <c r="DO24" s="583"/>
      <c r="DP24" s="583"/>
      <c r="DQ24" s="583"/>
      <c r="DR24" s="583"/>
      <c r="DS24" s="583"/>
      <c r="DT24" s="583"/>
      <c r="DU24" s="583"/>
      <c r="DV24" s="584"/>
      <c r="DW24" s="587">
        <v>46.6</v>
      </c>
      <c r="DX24" s="588"/>
      <c r="DY24" s="588"/>
      <c r="DZ24" s="588"/>
      <c r="EA24" s="588"/>
      <c r="EB24" s="588"/>
      <c r="EC24" s="589"/>
    </row>
    <row r="25" spans="2:133" ht="11.25" customHeight="1" x14ac:dyDescent="0.15">
      <c r="B25" s="590" t="s">
        <v>274</v>
      </c>
      <c r="C25" s="591"/>
      <c r="D25" s="591"/>
      <c r="E25" s="591"/>
      <c r="F25" s="591"/>
      <c r="G25" s="591"/>
      <c r="H25" s="591"/>
      <c r="I25" s="591"/>
      <c r="J25" s="591"/>
      <c r="K25" s="591"/>
      <c r="L25" s="591"/>
      <c r="M25" s="591"/>
      <c r="N25" s="591"/>
      <c r="O25" s="591"/>
      <c r="P25" s="591"/>
      <c r="Q25" s="592"/>
      <c r="R25" s="593">
        <v>4325779</v>
      </c>
      <c r="S25" s="594"/>
      <c r="T25" s="594"/>
      <c r="U25" s="594"/>
      <c r="V25" s="594"/>
      <c r="W25" s="594"/>
      <c r="X25" s="594"/>
      <c r="Y25" s="595"/>
      <c r="Z25" s="596">
        <v>18.5</v>
      </c>
      <c r="AA25" s="596"/>
      <c r="AB25" s="596"/>
      <c r="AC25" s="596"/>
      <c r="AD25" s="597" t="s">
        <v>112</v>
      </c>
      <c r="AE25" s="597"/>
      <c r="AF25" s="597"/>
      <c r="AG25" s="597"/>
      <c r="AH25" s="597"/>
      <c r="AI25" s="597"/>
      <c r="AJ25" s="597"/>
      <c r="AK25" s="597"/>
      <c r="AL25" s="598" t="s">
        <v>112</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1976029</v>
      </c>
      <c r="CS25" s="625"/>
      <c r="CT25" s="625"/>
      <c r="CU25" s="625"/>
      <c r="CV25" s="625"/>
      <c r="CW25" s="625"/>
      <c r="CX25" s="625"/>
      <c r="CY25" s="626"/>
      <c r="CZ25" s="627">
        <v>8.6</v>
      </c>
      <c r="DA25" s="628"/>
      <c r="DB25" s="628"/>
      <c r="DC25" s="629"/>
      <c r="DD25" s="602">
        <v>1806136</v>
      </c>
      <c r="DE25" s="625"/>
      <c r="DF25" s="625"/>
      <c r="DG25" s="625"/>
      <c r="DH25" s="625"/>
      <c r="DI25" s="625"/>
      <c r="DJ25" s="625"/>
      <c r="DK25" s="626"/>
      <c r="DL25" s="602">
        <v>1801547</v>
      </c>
      <c r="DM25" s="625"/>
      <c r="DN25" s="625"/>
      <c r="DO25" s="625"/>
      <c r="DP25" s="625"/>
      <c r="DQ25" s="625"/>
      <c r="DR25" s="625"/>
      <c r="DS25" s="625"/>
      <c r="DT25" s="625"/>
      <c r="DU25" s="625"/>
      <c r="DV25" s="626"/>
      <c r="DW25" s="598">
        <v>14.3</v>
      </c>
      <c r="DX25" s="623"/>
      <c r="DY25" s="623"/>
      <c r="DZ25" s="623"/>
      <c r="EA25" s="623"/>
      <c r="EB25" s="623"/>
      <c r="EC25" s="624"/>
    </row>
    <row r="26" spans="2:133" ht="11.25" customHeight="1" x14ac:dyDescent="0.15">
      <c r="B26" s="630" t="s">
        <v>277</v>
      </c>
      <c r="C26" s="631"/>
      <c r="D26" s="631"/>
      <c r="E26" s="631"/>
      <c r="F26" s="631"/>
      <c r="G26" s="631"/>
      <c r="H26" s="631"/>
      <c r="I26" s="631"/>
      <c r="J26" s="631"/>
      <c r="K26" s="631"/>
      <c r="L26" s="631"/>
      <c r="M26" s="631"/>
      <c r="N26" s="631"/>
      <c r="O26" s="631"/>
      <c r="P26" s="631"/>
      <c r="Q26" s="632"/>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1273545</v>
      </c>
      <c r="CS26" s="594"/>
      <c r="CT26" s="594"/>
      <c r="CU26" s="594"/>
      <c r="CV26" s="594"/>
      <c r="CW26" s="594"/>
      <c r="CX26" s="594"/>
      <c r="CY26" s="595"/>
      <c r="CZ26" s="627">
        <v>5.5</v>
      </c>
      <c r="DA26" s="628"/>
      <c r="DB26" s="628"/>
      <c r="DC26" s="629"/>
      <c r="DD26" s="602">
        <v>1112878</v>
      </c>
      <c r="DE26" s="594"/>
      <c r="DF26" s="594"/>
      <c r="DG26" s="594"/>
      <c r="DH26" s="594"/>
      <c r="DI26" s="594"/>
      <c r="DJ26" s="594"/>
      <c r="DK26" s="595"/>
      <c r="DL26" s="602" t="s">
        <v>216</v>
      </c>
      <c r="DM26" s="594"/>
      <c r="DN26" s="594"/>
      <c r="DO26" s="594"/>
      <c r="DP26" s="594"/>
      <c r="DQ26" s="594"/>
      <c r="DR26" s="594"/>
      <c r="DS26" s="594"/>
      <c r="DT26" s="594"/>
      <c r="DU26" s="594"/>
      <c r="DV26" s="595"/>
      <c r="DW26" s="598" t="s">
        <v>216</v>
      </c>
      <c r="DX26" s="623"/>
      <c r="DY26" s="623"/>
      <c r="DZ26" s="623"/>
      <c r="EA26" s="623"/>
      <c r="EB26" s="623"/>
      <c r="EC26" s="624"/>
    </row>
    <row r="27" spans="2:133" ht="11.25" customHeight="1" x14ac:dyDescent="0.15">
      <c r="B27" s="590" t="s">
        <v>280</v>
      </c>
      <c r="C27" s="591"/>
      <c r="D27" s="591"/>
      <c r="E27" s="591"/>
      <c r="F27" s="591"/>
      <c r="G27" s="591"/>
      <c r="H27" s="591"/>
      <c r="I27" s="591"/>
      <c r="J27" s="591"/>
      <c r="K27" s="591"/>
      <c r="L27" s="591"/>
      <c r="M27" s="591"/>
      <c r="N27" s="591"/>
      <c r="O27" s="591"/>
      <c r="P27" s="591"/>
      <c r="Q27" s="592"/>
      <c r="R27" s="593">
        <v>1581066</v>
      </c>
      <c r="S27" s="594"/>
      <c r="T27" s="594"/>
      <c r="U27" s="594"/>
      <c r="V27" s="594"/>
      <c r="W27" s="594"/>
      <c r="X27" s="594"/>
      <c r="Y27" s="595"/>
      <c r="Z27" s="596">
        <v>6.8</v>
      </c>
      <c r="AA27" s="596"/>
      <c r="AB27" s="596"/>
      <c r="AC27" s="596"/>
      <c r="AD27" s="597" t="s">
        <v>112</v>
      </c>
      <c r="AE27" s="597"/>
      <c r="AF27" s="597"/>
      <c r="AG27" s="597"/>
      <c r="AH27" s="597"/>
      <c r="AI27" s="597"/>
      <c r="AJ27" s="597"/>
      <c r="AK27" s="597"/>
      <c r="AL27" s="598" t="s">
        <v>112</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5101912</v>
      </c>
      <c r="BH27" s="594"/>
      <c r="BI27" s="594"/>
      <c r="BJ27" s="594"/>
      <c r="BK27" s="594"/>
      <c r="BL27" s="594"/>
      <c r="BM27" s="594"/>
      <c r="BN27" s="595"/>
      <c r="BO27" s="596">
        <v>100</v>
      </c>
      <c r="BP27" s="596"/>
      <c r="BQ27" s="596"/>
      <c r="BR27" s="596"/>
      <c r="BS27" s="602">
        <v>95119</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5636412</v>
      </c>
      <c r="CS27" s="625"/>
      <c r="CT27" s="625"/>
      <c r="CU27" s="625"/>
      <c r="CV27" s="625"/>
      <c r="CW27" s="625"/>
      <c r="CX27" s="625"/>
      <c r="CY27" s="626"/>
      <c r="CZ27" s="627">
        <v>24.5</v>
      </c>
      <c r="DA27" s="628"/>
      <c r="DB27" s="628"/>
      <c r="DC27" s="629"/>
      <c r="DD27" s="602">
        <v>1880720</v>
      </c>
      <c r="DE27" s="625"/>
      <c r="DF27" s="625"/>
      <c r="DG27" s="625"/>
      <c r="DH27" s="625"/>
      <c r="DI27" s="625"/>
      <c r="DJ27" s="625"/>
      <c r="DK27" s="626"/>
      <c r="DL27" s="602">
        <v>1872440</v>
      </c>
      <c r="DM27" s="625"/>
      <c r="DN27" s="625"/>
      <c r="DO27" s="625"/>
      <c r="DP27" s="625"/>
      <c r="DQ27" s="625"/>
      <c r="DR27" s="625"/>
      <c r="DS27" s="625"/>
      <c r="DT27" s="625"/>
      <c r="DU27" s="625"/>
      <c r="DV27" s="626"/>
      <c r="DW27" s="598">
        <v>14.9</v>
      </c>
      <c r="DX27" s="623"/>
      <c r="DY27" s="623"/>
      <c r="DZ27" s="623"/>
      <c r="EA27" s="623"/>
      <c r="EB27" s="623"/>
      <c r="EC27" s="624"/>
    </row>
    <row r="28" spans="2:133" ht="11.25" customHeight="1" x14ac:dyDescent="0.15">
      <c r="B28" s="590" t="s">
        <v>283</v>
      </c>
      <c r="C28" s="591"/>
      <c r="D28" s="591"/>
      <c r="E28" s="591"/>
      <c r="F28" s="591"/>
      <c r="G28" s="591"/>
      <c r="H28" s="591"/>
      <c r="I28" s="591"/>
      <c r="J28" s="591"/>
      <c r="K28" s="591"/>
      <c r="L28" s="591"/>
      <c r="M28" s="591"/>
      <c r="N28" s="591"/>
      <c r="O28" s="591"/>
      <c r="P28" s="591"/>
      <c r="Q28" s="592"/>
      <c r="R28" s="593">
        <v>206707</v>
      </c>
      <c r="S28" s="594"/>
      <c r="T28" s="594"/>
      <c r="U28" s="594"/>
      <c r="V28" s="594"/>
      <c r="W28" s="594"/>
      <c r="X28" s="594"/>
      <c r="Y28" s="595"/>
      <c r="Z28" s="596">
        <v>0.9</v>
      </c>
      <c r="AA28" s="596"/>
      <c r="AB28" s="596"/>
      <c r="AC28" s="596"/>
      <c r="AD28" s="597">
        <v>29733</v>
      </c>
      <c r="AE28" s="597"/>
      <c r="AF28" s="597"/>
      <c r="AG28" s="597"/>
      <c r="AH28" s="597"/>
      <c r="AI28" s="597"/>
      <c r="AJ28" s="597"/>
      <c r="AK28" s="597"/>
      <c r="AL28" s="598">
        <v>0.3</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2336236</v>
      </c>
      <c r="CS28" s="594"/>
      <c r="CT28" s="594"/>
      <c r="CU28" s="594"/>
      <c r="CV28" s="594"/>
      <c r="CW28" s="594"/>
      <c r="CX28" s="594"/>
      <c r="CY28" s="595"/>
      <c r="CZ28" s="627">
        <v>10.199999999999999</v>
      </c>
      <c r="DA28" s="628"/>
      <c r="DB28" s="628"/>
      <c r="DC28" s="629"/>
      <c r="DD28" s="602">
        <v>2179826</v>
      </c>
      <c r="DE28" s="594"/>
      <c r="DF28" s="594"/>
      <c r="DG28" s="594"/>
      <c r="DH28" s="594"/>
      <c r="DI28" s="594"/>
      <c r="DJ28" s="594"/>
      <c r="DK28" s="595"/>
      <c r="DL28" s="602">
        <v>2179826</v>
      </c>
      <c r="DM28" s="594"/>
      <c r="DN28" s="594"/>
      <c r="DO28" s="594"/>
      <c r="DP28" s="594"/>
      <c r="DQ28" s="594"/>
      <c r="DR28" s="594"/>
      <c r="DS28" s="594"/>
      <c r="DT28" s="594"/>
      <c r="DU28" s="594"/>
      <c r="DV28" s="595"/>
      <c r="DW28" s="598">
        <v>17.3</v>
      </c>
      <c r="DX28" s="623"/>
      <c r="DY28" s="623"/>
      <c r="DZ28" s="623"/>
      <c r="EA28" s="623"/>
      <c r="EB28" s="623"/>
      <c r="EC28" s="624"/>
    </row>
    <row r="29" spans="2:133" ht="11.25" customHeight="1" x14ac:dyDescent="0.15">
      <c r="B29" s="590" t="s">
        <v>285</v>
      </c>
      <c r="C29" s="591"/>
      <c r="D29" s="591"/>
      <c r="E29" s="591"/>
      <c r="F29" s="591"/>
      <c r="G29" s="591"/>
      <c r="H29" s="591"/>
      <c r="I29" s="591"/>
      <c r="J29" s="591"/>
      <c r="K29" s="591"/>
      <c r="L29" s="591"/>
      <c r="M29" s="591"/>
      <c r="N29" s="591"/>
      <c r="O29" s="591"/>
      <c r="P29" s="591"/>
      <c r="Q29" s="592"/>
      <c r="R29" s="593">
        <v>2580</v>
      </c>
      <c r="S29" s="594"/>
      <c r="T29" s="594"/>
      <c r="U29" s="594"/>
      <c r="V29" s="594"/>
      <c r="W29" s="594"/>
      <c r="X29" s="594"/>
      <c r="Y29" s="595"/>
      <c r="Z29" s="596">
        <v>0</v>
      </c>
      <c r="AA29" s="596"/>
      <c r="AB29" s="596"/>
      <c r="AC29" s="596"/>
      <c r="AD29" s="597" t="s">
        <v>112</v>
      </c>
      <c r="AE29" s="597"/>
      <c r="AF29" s="597"/>
      <c r="AG29" s="597"/>
      <c r="AH29" s="597"/>
      <c r="AI29" s="597"/>
      <c r="AJ29" s="597"/>
      <c r="AK29" s="597"/>
      <c r="AL29" s="598" t="s">
        <v>112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58</v>
      </c>
      <c r="CG29" s="608"/>
      <c r="CH29" s="608"/>
      <c r="CI29" s="608"/>
      <c r="CJ29" s="608"/>
      <c r="CK29" s="608"/>
      <c r="CL29" s="608"/>
      <c r="CM29" s="608"/>
      <c r="CN29" s="608"/>
      <c r="CO29" s="608"/>
      <c r="CP29" s="608"/>
      <c r="CQ29" s="609"/>
      <c r="CR29" s="593">
        <v>2336111</v>
      </c>
      <c r="CS29" s="625"/>
      <c r="CT29" s="625"/>
      <c r="CU29" s="625"/>
      <c r="CV29" s="625"/>
      <c r="CW29" s="625"/>
      <c r="CX29" s="625"/>
      <c r="CY29" s="626"/>
      <c r="CZ29" s="627">
        <v>10.199999999999999</v>
      </c>
      <c r="DA29" s="628"/>
      <c r="DB29" s="628"/>
      <c r="DC29" s="629"/>
      <c r="DD29" s="602">
        <v>2179701</v>
      </c>
      <c r="DE29" s="625"/>
      <c r="DF29" s="625"/>
      <c r="DG29" s="625"/>
      <c r="DH29" s="625"/>
      <c r="DI29" s="625"/>
      <c r="DJ29" s="625"/>
      <c r="DK29" s="626"/>
      <c r="DL29" s="602">
        <v>2179701</v>
      </c>
      <c r="DM29" s="625"/>
      <c r="DN29" s="625"/>
      <c r="DO29" s="625"/>
      <c r="DP29" s="625"/>
      <c r="DQ29" s="625"/>
      <c r="DR29" s="625"/>
      <c r="DS29" s="625"/>
      <c r="DT29" s="625"/>
      <c r="DU29" s="625"/>
      <c r="DV29" s="626"/>
      <c r="DW29" s="598">
        <v>17.3</v>
      </c>
      <c r="DX29" s="623"/>
      <c r="DY29" s="623"/>
      <c r="DZ29" s="623"/>
      <c r="EA29" s="623"/>
      <c r="EB29" s="623"/>
      <c r="EC29" s="624"/>
    </row>
    <row r="30" spans="2:133" ht="11.25" customHeight="1" x14ac:dyDescent="0.15">
      <c r="B30" s="590" t="s">
        <v>289</v>
      </c>
      <c r="C30" s="591"/>
      <c r="D30" s="591"/>
      <c r="E30" s="591"/>
      <c r="F30" s="591"/>
      <c r="G30" s="591"/>
      <c r="H30" s="591"/>
      <c r="I30" s="591"/>
      <c r="J30" s="591"/>
      <c r="K30" s="591"/>
      <c r="L30" s="591"/>
      <c r="M30" s="591"/>
      <c r="N30" s="591"/>
      <c r="O30" s="591"/>
      <c r="P30" s="591"/>
      <c r="Q30" s="592"/>
      <c r="R30" s="593">
        <v>935621</v>
      </c>
      <c r="S30" s="594"/>
      <c r="T30" s="594"/>
      <c r="U30" s="594"/>
      <c r="V30" s="594"/>
      <c r="W30" s="594"/>
      <c r="X30" s="594"/>
      <c r="Y30" s="595"/>
      <c r="Z30" s="596">
        <v>4</v>
      </c>
      <c r="AA30" s="596"/>
      <c r="AB30" s="596"/>
      <c r="AC30" s="596"/>
      <c r="AD30" s="597" t="s">
        <v>112</v>
      </c>
      <c r="AE30" s="597"/>
      <c r="AF30" s="597"/>
      <c r="AG30" s="597"/>
      <c r="AH30" s="597"/>
      <c r="AI30" s="597"/>
      <c r="AJ30" s="597"/>
      <c r="AK30" s="597"/>
      <c r="AL30" s="598" t="s">
        <v>112</v>
      </c>
      <c r="AM30" s="599"/>
      <c r="AN30" s="599"/>
      <c r="AO30" s="600"/>
      <c r="AP30" s="639" t="s">
        <v>290</v>
      </c>
      <c r="AQ30" s="640"/>
      <c r="AR30" s="640"/>
      <c r="AS30" s="640"/>
      <c r="AT30" s="645" t="s">
        <v>291</v>
      </c>
      <c r="AU30" s="182"/>
      <c r="AV30" s="182"/>
      <c r="AW30" s="182"/>
      <c r="AX30" s="579" t="s">
        <v>171</v>
      </c>
      <c r="AY30" s="580"/>
      <c r="AZ30" s="580"/>
      <c r="BA30" s="580"/>
      <c r="BB30" s="580"/>
      <c r="BC30" s="580"/>
      <c r="BD30" s="580"/>
      <c r="BE30" s="580"/>
      <c r="BF30" s="581"/>
      <c r="BG30" s="651">
        <v>99</v>
      </c>
      <c r="BH30" s="652"/>
      <c r="BI30" s="652"/>
      <c r="BJ30" s="652"/>
      <c r="BK30" s="652"/>
      <c r="BL30" s="652"/>
      <c r="BM30" s="588">
        <v>95.7</v>
      </c>
      <c r="BN30" s="652"/>
      <c r="BO30" s="652"/>
      <c r="BP30" s="652"/>
      <c r="BQ30" s="653"/>
      <c r="BR30" s="651">
        <v>99</v>
      </c>
      <c r="BS30" s="652"/>
      <c r="BT30" s="652"/>
      <c r="BU30" s="652"/>
      <c r="BV30" s="652"/>
      <c r="BW30" s="652"/>
      <c r="BX30" s="588">
        <v>95.3</v>
      </c>
      <c r="BY30" s="652"/>
      <c r="BZ30" s="652"/>
      <c r="CA30" s="652"/>
      <c r="CB30" s="653"/>
      <c r="CD30" s="656"/>
      <c r="CE30" s="657"/>
      <c r="CF30" s="607" t="s">
        <v>292</v>
      </c>
      <c r="CG30" s="608"/>
      <c r="CH30" s="608"/>
      <c r="CI30" s="608"/>
      <c r="CJ30" s="608"/>
      <c r="CK30" s="608"/>
      <c r="CL30" s="608"/>
      <c r="CM30" s="608"/>
      <c r="CN30" s="608"/>
      <c r="CO30" s="608"/>
      <c r="CP30" s="608"/>
      <c r="CQ30" s="609"/>
      <c r="CR30" s="593">
        <v>2142609</v>
      </c>
      <c r="CS30" s="594"/>
      <c r="CT30" s="594"/>
      <c r="CU30" s="594"/>
      <c r="CV30" s="594"/>
      <c r="CW30" s="594"/>
      <c r="CX30" s="594"/>
      <c r="CY30" s="595"/>
      <c r="CZ30" s="627">
        <v>9.3000000000000007</v>
      </c>
      <c r="DA30" s="628"/>
      <c r="DB30" s="628"/>
      <c r="DC30" s="629"/>
      <c r="DD30" s="602">
        <v>2022335</v>
      </c>
      <c r="DE30" s="594"/>
      <c r="DF30" s="594"/>
      <c r="DG30" s="594"/>
      <c r="DH30" s="594"/>
      <c r="DI30" s="594"/>
      <c r="DJ30" s="594"/>
      <c r="DK30" s="595"/>
      <c r="DL30" s="602">
        <v>2022335</v>
      </c>
      <c r="DM30" s="594"/>
      <c r="DN30" s="594"/>
      <c r="DO30" s="594"/>
      <c r="DP30" s="594"/>
      <c r="DQ30" s="594"/>
      <c r="DR30" s="594"/>
      <c r="DS30" s="594"/>
      <c r="DT30" s="594"/>
      <c r="DU30" s="594"/>
      <c r="DV30" s="595"/>
      <c r="DW30" s="598">
        <v>16.100000000000001</v>
      </c>
      <c r="DX30" s="623"/>
      <c r="DY30" s="623"/>
      <c r="DZ30" s="623"/>
      <c r="EA30" s="623"/>
      <c r="EB30" s="623"/>
      <c r="EC30" s="624"/>
    </row>
    <row r="31" spans="2:133" ht="11.25" customHeight="1" x14ac:dyDescent="0.15">
      <c r="B31" s="590" t="s">
        <v>293</v>
      </c>
      <c r="C31" s="591"/>
      <c r="D31" s="591"/>
      <c r="E31" s="591"/>
      <c r="F31" s="591"/>
      <c r="G31" s="591"/>
      <c r="H31" s="591"/>
      <c r="I31" s="591"/>
      <c r="J31" s="591"/>
      <c r="K31" s="591"/>
      <c r="L31" s="591"/>
      <c r="M31" s="591"/>
      <c r="N31" s="591"/>
      <c r="O31" s="591"/>
      <c r="P31" s="591"/>
      <c r="Q31" s="592"/>
      <c r="R31" s="593">
        <v>324395</v>
      </c>
      <c r="S31" s="594"/>
      <c r="T31" s="594"/>
      <c r="U31" s="594"/>
      <c r="V31" s="594"/>
      <c r="W31" s="594"/>
      <c r="X31" s="594"/>
      <c r="Y31" s="595"/>
      <c r="Z31" s="596">
        <v>1.4</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98.6</v>
      </c>
      <c r="BH31" s="625"/>
      <c r="BI31" s="625"/>
      <c r="BJ31" s="625"/>
      <c r="BK31" s="625"/>
      <c r="BL31" s="625"/>
      <c r="BM31" s="599">
        <v>95.2</v>
      </c>
      <c r="BN31" s="649"/>
      <c r="BO31" s="649"/>
      <c r="BP31" s="649"/>
      <c r="BQ31" s="650"/>
      <c r="BR31" s="648">
        <v>98.6</v>
      </c>
      <c r="BS31" s="625"/>
      <c r="BT31" s="625"/>
      <c r="BU31" s="625"/>
      <c r="BV31" s="625"/>
      <c r="BW31" s="625"/>
      <c r="BX31" s="599">
        <v>94.8</v>
      </c>
      <c r="BY31" s="649"/>
      <c r="BZ31" s="649"/>
      <c r="CA31" s="649"/>
      <c r="CB31" s="650"/>
      <c r="CD31" s="656"/>
      <c r="CE31" s="657"/>
      <c r="CF31" s="607" t="s">
        <v>296</v>
      </c>
      <c r="CG31" s="608"/>
      <c r="CH31" s="608"/>
      <c r="CI31" s="608"/>
      <c r="CJ31" s="608"/>
      <c r="CK31" s="608"/>
      <c r="CL31" s="608"/>
      <c r="CM31" s="608"/>
      <c r="CN31" s="608"/>
      <c r="CO31" s="608"/>
      <c r="CP31" s="608"/>
      <c r="CQ31" s="609"/>
      <c r="CR31" s="593">
        <v>193502</v>
      </c>
      <c r="CS31" s="625"/>
      <c r="CT31" s="625"/>
      <c r="CU31" s="625"/>
      <c r="CV31" s="625"/>
      <c r="CW31" s="625"/>
      <c r="CX31" s="625"/>
      <c r="CY31" s="626"/>
      <c r="CZ31" s="627">
        <v>0.8</v>
      </c>
      <c r="DA31" s="628"/>
      <c r="DB31" s="628"/>
      <c r="DC31" s="629"/>
      <c r="DD31" s="602">
        <v>157366</v>
      </c>
      <c r="DE31" s="625"/>
      <c r="DF31" s="625"/>
      <c r="DG31" s="625"/>
      <c r="DH31" s="625"/>
      <c r="DI31" s="625"/>
      <c r="DJ31" s="625"/>
      <c r="DK31" s="626"/>
      <c r="DL31" s="602">
        <v>157366</v>
      </c>
      <c r="DM31" s="625"/>
      <c r="DN31" s="625"/>
      <c r="DO31" s="625"/>
      <c r="DP31" s="625"/>
      <c r="DQ31" s="625"/>
      <c r="DR31" s="625"/>
      <c r="DS31" s="625"/>
      <c r="DT31" s="625"/>
      <c r="DU31" s="625"/>
      <c r="DV31" s="626"/>
      <c r="DW31" s="598">
        <v>1.3</v>
      </c>
      <c r="DX31" s="623"/>
      <c r="DY31" s="623"/>
      <c r="DZ31" s="623"/>
      <c r="EA31" s="623"/>
      <c r="EB31" s="623"/>
      <c r="EC31" s="624"/>
    </row>
    <row r="32" spans="2:133" ht="11.25" customHeight="1" x14ac:dyDescent="0.15">
      <c r="B32" s="590" t="s">
        <v>297</v>
      </c>
      <c r="C32" s="591"/>
      <c r="D32" s="591"/>
      <c r="E32" s="591"/>
      <c r="F32" s="591"/>
      <c r="G32" s="591"/>
      <c r="H32" s="591"/>
      <c r="I32" s="591"/>
      <c r="J32" s="591"/>
      <c r="K32" s="591"/>
      <c r="L32" s="591"/>
      <c r="M32" s="591"/>
      <c r="N32" s="591"/>
      <c r="O32" s="591"/>
      <c r="P32" s="591"/>
      <c r="Q32" s="592"/>
      <c r="R32" s="593">
        <v>926112</v>
      </c>
      <c r="S32" s="594"/>
      <c r="T32" s="594"/>
      <c r="U32" s="594"/>
      <c r="V32" s="594"/>
      <c r="W32" s="594"/>
      <c r="X32" s="594"/>
      <c r="Y32" s="595"/>
      <c r="Z32" s="596">
        <v>4</v>
      </c>
      <c r="AA32" s="596"/>
      <c r="AB32" s="596"/>
      <c r="AC32" s="596"/>
      <c r="AD32" s="597">
        <v>22</v>
      </c>
      <c r="AE32" s="597"/>
      <c r="AF32" s="597"/>
      <c r="AG32" s="597"/>
      <c r="AH32" s="597"/>
      <c r="AI32" s="597"/>
      <c r="AJ32" s="597"/>
      <c r="AK32" s="597"/>
      <c r="AL32" s="598">
        <v>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99.1</v>
      </c>
      <c r="BH32" s="661"/>
      <c r="BI32" s="661"/>
      <c r="BJ32" s="661"/>
      <c r="BK32" s="661"/>
      <c r="BL32" s="661"/>
      <c r="BM32" s="662">
        <v>95.2</v>
      </c>
      <c r="BN32" s="661"/>
      <c r="BO32" s="661"/>
      <c r="BP32" s="661"/>
      <c r="BQ32" s="663"/>
      <c r="BR32" s="660">
        <v>99.1</v>
      </c>
      <c r="BS32" s="661"/>
      <c r="BT32" s="661"/>
      <c r="BU32" s="661"/>
      <c r="BV32" s="661"/>
      <c r="BW32" s="661"/>
      <c r="BX32" s="662">
        <v>94.8</v>
      </c>
      <c r="BY32" s="661"/>
      <c r="BZ32" s="661"/>
      <c r="CA32" s="661"/>
      <c r="CB32" s="663"/>
      <c r="CD32" s="658"/>
      <c r="CE32" s="659"/>
      <c r="CF32" s="607" t="s">
        <v>299</v>
      </c>
      <c r="CG32" s="608"/>
      <c r="CH32" s="608"/>
      <c r="CI32" s="608"/>
      <c r="CJ32" s="608"/>
      <c r="CK32" s="608"/>
      <c r="CL32" s="608"/>
      <c r="CM32" s="608"/>
      <c r="CN32" s="608"/>
      <c r="CO32" s="608"/>
      <c r="CP32" s="608"/>
      <c r="CQ32" s="609"/>
      <c r="CR32" s="593">
        <v>125</v>
      </c>
      <c r="CS32" s="594"/>
      <c r="CT32" s="594"/>
      <c r="CU32" s="594"/>
      <c r="CV32" s="594"/>
      <c r="CW32" s="594"/>
      <c r="CX32" s="594"/>
      <c r="CY32" s="595"/>
      <c r="CZ32" s="627">
        <v>0</v>
      </c>
      <c r="DA32" s="628"/>
      <c r="DB32" s="628"/>
      <c r="DC32" s="629"/>
      <c r="DD32" s="602">
        <v>125</v>
      </c>
      <c r="DE32" s="594"/>
      <c r="DF32" s="594"/>
      <c r="DG32" s="594"/>
      <c r="DH32" s="594"/>
      <c r="DI32" s="594"/>
      <c r="DJ32" s="594"/>
      <c r="DK32" s="595"/>
      <c r="DL32" s="602">
        <v>125</v>
      </c>
      <c r="DM32" s="594"/>
      <c r="DN32" s="594"/>
      <c r="DO32" s="594"/>
      <c r="DP32" s="594"/>
      <c r="DQ32" s="594"/>
      <c r="DR32" s="594"/>
      <c r="DS32" s="594"/>
      <c r="DT32" s="594"/>
      <c r="DU32" s="594"/>
      <c r="DV32" s="595"/>
      <c r="DW32" s="598">
        <v>0</v>
      </c>
      <c r="DX32" s="623"/>
      <c r="DY32" s="623"/>
      <c r="DZ32" s="623"/>
      <c r="EA32" s="623"/>
      <c r="EB32" s="623"/>
      <c r="EC32" s="624"/>
    </row>
    <row r="33" spans="2:133" ht="11.25" customHeight="1" x14ac:dyDescent="0.15">
      <c r="B33" s="590" t="s">
        <v>300</v>
      </c>
      <c r="C33" s="591"/>
      <c r="D33" s="591"/>
      <c r="E33" s="591"/>
      <c r="F33" s="591"/>
      <c r="G33" s="591"/>
      <c r="H33" s="591"/>
      <c r="I33" s="591"/>
      <c r="J33" s="591"/>
      <c r="K33" s="591"/>
      <c r="L33" s="591"/>
      <c r="M33" s="591"/>
      <c r="N33" s="591"/>
      <c r="O33" s="591"/>
      <c r="P33" s="591"/>
      <c r="Q33" s="592"/>
      <c r="R33" s="593">
        <v>2067400</v>
      </c>
      <c r="S33" s="594"/>
      <c r="T33" s="594"/>
      <c r="U33" s="594"/>
      <c r="V33" s="594"/>
      <c r="W33" s="594"/>
      <c r="X33" s="594"/>
      <c r="Y33" s="595"/>
      <c r="Z33" s="596">
        <v>8.9</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8674819</v>
      </c>
      <c r="CS33" s="625"/>
      <c r="CT33" s="625"/>
      <c r="CU33" s="625"/>
      <c r="CV33" s="625"/>
      <c r="CW33" s="625"/>
      <c r="CX33" s="625"/>
      <c r="CY33" s="626"/>
      <c r="CZ33" s="627">
        <v>37.700000000000003</v>
      </c>
      <c r="DA33" s="628"/>
      <c r="DB33" s="628"/>
      <c r="DC33" s="629"/>
      <c r="DD33" s="602">
        <v>6981641</v>
      </c>
      <c r="DE33" s="625"/>
      <c r="DF33" s="625"/>
      <c r="DG33" s="625"/>
      <c r="DH33" s="625"/>
      <c r="DI33" s="625"/>
      <c r="DJ33" s="625"/>
      <c r="DK33" s="626"/>
      <c r="DL33" s="602">
        <v>5064737</v>
      </c>
      <c r="DM33" s="625"/>
      <c r="DN33" s="625"/>
      <c r="DO33" s="625"/>
      <c r="DP33" s="625"/>
      <c r="DQ33" s="625"/>
      <c r="DR33" s="625"/>
      <c r="DS33" s="625"/>
      <c r="DT33" s="625"/>
      <c r="DU33" s="625"/>
      <c r="DV33" s="626"/>
      <c r="DW33" s="598">
        <v>40.299999999999997</v>
      </c>
      <c r="DX33" s="623"/>
      <c r="DY33" s="623"/>
      <c r="DZ33" s="623"/>
      <c r="EA33" s="623"/>
      <c r="EB33" s="623"/>
      <c r="EC33" s="624"/>
    </row>
    <row r="34" spans="2:133" ht="11.25" customHeight="1" x14ac:dyDescent="0.15">
      <c r="B34" s="590" t="s">
        <v>302</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2707488</v>
      </c>
      <c r="CS34" s="594"/>
      <c r="CT34" s="594"/>
      <c r="CU34" s="594"/>
      <c r="CV34" s="594"/>
      <c r="CW34" s="594"/>
      <c r="CX34" s="594"/>
      <c r="CY34" s="595"/>
      <c r="CZ34" s="627">
        <v>11.8</v>
      </c>
      <c r="DA34" s="628"/>
      <c r="DB34" s="628"/>
      <c r="DC34" s="629"/>
      <c r="DD34" s="602">
        <v>1935885</v>
      </c>
      <c r="DE34" s="594"/>
      <c r="DF34" s="594"/>
      <c r="DG34" s="594"/>
      <c r="DH34" s="594"/>
      <c r="DI34" s="594"/>
      <c r="DJ34" s="594"/>
      <c r="DK34" s="595"/>
      <c r="DL34" s="602">
        <v>1656130</v>
      </c>
      <c r="DM34" s="594"/>
      <c r="DN34" s="594"/>
      <c r="DO34" s="594"/>
      <c r="DP34" s="594"/>
      <c r="DQ34" s="594"/>
      <c r="DR34" s="594"/>
      <c r="DS34" s="594"/>
      <c r="DT34" s="594"/>
      <c r="DU34" s="594"/>
      <c r="DV34" s="595"/>
      <c r="DW34" s="598">
        <v>13.2</v>
      </c>
      <c r="DX34" s="623"/>
      <c r="DY34" s="623"/>
      <c r="DZ34" s="623"/>
      <c r="EA34" s="623"/>
      <c r="EB34" s="623"/>
      <c r="EC34" s="624"/>
    </row>
    <row r="35" spans="2:133" ht="11.25" customHeight="1" x14ac:dyDescent="0.15">
      <c r="B35" s="590" t="s">
        <v>306</v>
      </c>
      <c r="C35" s="591"/>
      <c r="D35" s="591"/>
      <c r="E35" s="591"/>
      <c r="F35" s="591"/>
      <c r="G35" s="591"/>
      <c r="H35" s="591"/>
      <c r="I35" s="591"/>
      <c r="J35" s="591"/>
      <c r="K35" s="591"/>
      <c r="L35" s="591"/>
      <c r="M35" s="591"/>
      <c r="N35" s="591"/>
      <c r="O35" s="591"/>
      <c r="P35" s="591"/>
      <c r="Q35" s="592"/>
      <c r="R35" s="593">
        <v>750000</v>
      </c>
      <c r="S35" s="594"/>
      <c r="T35" s="594"/>
      <c r="U35" s="594"/>
      <c r="V35" s="594"/>
      <c r="W35" s="594"/>
      <c r="X35" s="594"/>
      <c r="Y35" s="595"/>
      <c r="Z35" s="596">
        <v>3.2</v>
      </c>
      <c r="AA35" s="596"/>
      <c r="AB35" s="596"/>
      <c r="AC35" s="596"/>
      <c r="AD35" s="597" t="s">
        <v>112</v>
      </c>
      <c r="AE35" s="597"/>
      <c r="AF35" s="597"/>
      <c r="AG35" s="597"/>
      <c r="AH35" s="597"/>
      <c r="AI35" s="597"/>
      <c r="AJ35" s="597"/>
      <c r="AK35" s="597"/>
      <c r="AL35" s="598" t="s">
        <v>112</v>
      </c>
      <c r="AM35" s="599"/>
      <c r="AN35" s="599"/>
      <c r="AO35" s="600"/>
      <c r="AP35" s="186"/>
      <c r="AQ35" s="604" t="s">
        <v>307</v>
      </c>
      <c r="AR35" s="605"/>
      <c r="AS35" s="605"/>
      <c r="AT35" s="605"/>
      <c r="AU35" s="605"/>
      <c r="AV35" s="605"/>
      <c r="AW35" s="605"/>
      <c r="AX35" s="605"/>
      <c r="AY35" s="606"/>
      <c r="AZ35" s="582">
        <v>1668016</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-486543</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404471</v>
      </c>
      <c r="CS35" s="625"/>
      <c r="CT35" s="625"/>
      <c r="CU35" s="625"/>
      <c r="CV35" s="625"/>
      <c r="CW35" s="625"/>
      <c r="CX35" s="625"/>
      <c r="CY35" s="626"/>
      <c r="CZ35" s="627">
        <v>1.8</v>
      </c>
      <c r="DA35" s="628"/>
      <c r="DB35" s="628"/>
      <c r="DC35" s="629"/>
      <c r="DD35" s="602">
        <v>367546</v>
      </c>
      <c r="DE35" s="625"/>
      <c r="DF35" s="625"/>
      <c r="DG35" s="625"/>
      <c r="DH35" s="625"/>
      <c r="DI35" s="625"/>
      <c r="DJ35" s="625"/>
      <c r="DK35" s="626"/>
      <c r="DL35" s="602">
        <v>306745</v>
      </c>
      <c r="DM35" s="625"/>
      <c r="DN35" s="625"/>
      <c r="DO35" s="625"/>
      <c r="DP35" s="625"/>
      <c r="DQ35" s="625"/>
      <c r="DR35" s="625"/>
      <c r="DS35" s="625"/>
      <c r="DT35" s="625"/>
      <c r="DU35" s="625"/>
      <c r="DV35" s="626"/>
      <c r="DW35" s="598">
        <v>2.4</v>
      </c>
      <c r="DX35" s="623"/>
      <c r="DY35" s="623"/>
      <c r="DZ35" s="623"/>
      <c r="EA35" s="623"/>
      <c r="EB35" s="623"/>
      <c r="EC35" s="624"/>
    </row>
    <row r="36" spans="2:133" ht="11.25" customHeight="1" x14ac:dyDescent="0.15">
      <c r="B36" s="636" t="s">
        <v>310</v>
      </c>
      <c r="C36" s="637"/>
      <c r="D36" s="637"/>
      <c r="E36" s="637"/>
      <c r="F36" s="637"/>
      <c r="G36" s="637"/>
      <c r="H36" s="637"/>
      <c r="I36" s="637"/>
      <c r="J36" s="637"/>
      <c r="K36" s="637"/>
      <c r="L36" s="637"/>
      <c r="M36" s="637"/>
      <c r="N36" s="637"/>
      <c r="O36" s="637"/>
      <c r="P36" s="637"/>
      <c r="Q36" s="638"/>
      <c r="R36" s="665">
        <v>23334618</v>
      </c>
      <c r="S36" s="666"/>
      <c r="T36" s="666"/>
      <c r="U36" s="666"/>
      <c r="V36" s="666"/>
      <c r="W36" s="666"/>
      <c r="X36" s="666"/>
      <c r="Y36" s="667"/>
      <c r="Z36" s="668">
        <v>100</v>
      </c>
      <c r="AA36" s="668"/>
      <c r="AB36" s="668"/>
      <c r="AC36" s="668"/>
      <c r="AD36" s="669">
        <v>11822395</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401135</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-618806</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2532548</v>
      </c>
      <c r="CS36" s="594"/>
      <c r="CT36" s="594"/>
      <c r="CU36" s="594"/>
      <c r="CV36" s="594"/>
      <c r="CW36" s="594"/>
      <c r="CX36" s="594"/>
      <c r="CY36" s="595"/>
      <c r="CZ36" s="627">
        <v>11</v>
      </c>
      <c r="DA36" s="628"/>
      <c r="DB36" s="628"/>
      <c r="DC36" s="629"/>
      <c r="DD36" s="602">
        <v>2183453</v>
      </c>
      <c r="DE36" s="594"/>
      <c r="DF36" s="594"/>
      <c r="DG36" s="594"/>
      <c r="DH36" s="594"/>
      <c r="DI36" s="594"/>
      <c r="DJ36" s="594"/>
      <c r="DK36" s="595"/>
      <c r="DL36" s="602">
        <v>1992443</v>
      </c>
      <c r="DM36" s="594"/>
      <c r="DN36" s="594"/>
      <c r="DO36" s="594"/>
      <c r="DP36" s="594"/>
      <c r="DQ36" s="594"/>
      <c r="DR36" s="594"/>
      <c r="DS36" s="594"/>
      <c r="DT36" s="594"/>
      <c r="DU36" s="594"/>
      <c r="DV36" s="595"/>
      <c r="DW36" s="598">
        <v>15.8</v>
      </c>
      <c r="DX36" s="623"/>
      <c r="DY36" s="623"/>
      <c r="DZ36" s="623"/>
      <c r="EA36" s="623"/>
      <c r="EB36" s="623"/>
      <c r="EC36" s="624"/>
    </row>
    <row r="37" spans="2:133" ht="11.25" customHeight="1" x14ac:dyDescent="0.15">
      <c r="AQ37" s="672" t="s">
        <v>314</v>
      </c>
      <c r="AR37" s="673"/>
      <c r="AS37" s="673"/>
      <c r="AT37" s="673"/>
      <c r="AU37" s="673"/>
      <c r="AV37" s="673"/>
      <c r="AW37" s="673"/>
      <c r="AX37" s="673"/>
      <c r="AY37" s="674"/>
      <c r="AZ37" s="593">
        <v>983</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7275</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1715809</v>
      </c>
      <c r="CS37" s="625"/>
      <c r="CT37" s="625"/>
      <c r="CU37" s="625"/>
      <c r="CV37" s="625"/>
      <c r="CW37" s="625"/>
      <c r="CX37" s="625"/>
      <c r="CY37" s="626"/>
      <c r="CZ37" s="627">
        <v>7.5</v>
      </c>
      <c r="DA37" s="628"/>
      <c r="DB37" s="628"/>
      <c r="DC37" s="629"/>
      <c r="DD37" s="602">
        <v>1661498</v>
      </c>
      <c r="DE37" s="625"/>
      <c r="DF37" s="625"/>
      <c r="DG37" s="625"/>
      <c r="DH37" s="625"/>
      <c r="DI37" s="625"/>
      <c r="DJ37" s="625"/>
      <c r="DK37" s="626"/>
      <c r="DL37" s="602">
        <v>1651498</v>
      </c>
      <c r="DM37" s="625"/>
      <c r="DN37" s="625"/>
      <c r="DO37" s="625"/>
      <c r="DP37" s="625"/>
      <c r="DQ37" s="625"/>
      <c r="DR37" s="625"/>
      <c r="DS37" s="625"/>
      <c r="DT37" s="625"/>
      <c r="DU37" s="625"/>
      <c r="DV37" s="626"/>
      <c r="DW37" s="598">
        <v>13.1</v>
      </c>
      <c r="DX37" s="623"/>
      <c r="DY37" s="623"/>
      <c r="DZ37" s="623"/>
      <c r="EA37" s="623"/>
      <c r="EB37" s="623"/>
      <c r="EC37" s="624"/>
    </row>
    <row r="38" spans="2:133" ht="11.25" customHeight="1" x14ac:dyDescent="0.15">
      <c r="AQ38" s="672" t="s">
        <v>317</v>
      </c>
      <c r="AR38" s="673"/>
      <c r="AS38" s="673"/>
      <c r="AT38" s="673"/>
      <c r="AU38" s="673"/>
      <c r="AV38" s="673"/>
      <c r="AW38" s="673"/>
      <c r="AX38" s="673"/>
      <c r="AY38" s="674"/>
      <c r="AZ38" s="593" t="s">
        <v>318</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12111</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1668016</v>
      </c>
      <c r="CS38" s="594"/>
      <c r="CT38" s="594"/>
      <c r="CU38" s="594"/>
      <c r="CV38" s="594"/>
      <c r="CW38" s="594"/>
      <c r="CX38" s="594"/>
      <c r="CY38" s="595"/>
      <c r="CZ38" s="627">
        <v>7.3</v>
      </c>
      <c r="DA38" s="628"/>
      <c r="DB38" s="628"/>
      <c r="DC38" s="629"/>
      <c r="DD38" s="602">
        <v>1374227</v>
      </c>
      <c r="DE38" s="594"/>
      <c r="DF38" s="594"/>
      <c r="DG38" s="594"/>
      <c r="DH38" s="594"/>
      <c r="DI38" s="594"/>
      <c r="DJ38" s="594"/>
      <c r="DK38" s="595"/>
      <c r="DL38" s="602">
        <v>1109419</v>
      </c>
      <c r="DM38" s="594"/>
      <c r="DN38" s="594"/>
      <c r="DO38" s="594"/>
      <c r="DP38" s="594"/>
      <c r="DQ38" s="594"/>
      <c r="DR38" s="594"/>
      <c r="DS38" s="594"/>
      <c r="DT38" s="594"/>
      <c r="DU38" s="594"/>
      <c r="DV38" s="595"/>
      <c r="DW38" s="598">
        <v>8.8000000000000007</v>
      </c>
      <c r="DX38" s="623"/>
      <c r="DY38" s="623"/>
      <c r="DZ38" s="623"/>
      <c r="EA38" s="623"/>
      <c r="EB38" s="623"/>
      <c r="EC38" s="624"/>
    </row>
    <row r="39" spans="2:133" ht="11.25" customHeight="1" x14ac:dyDescent="0.15">
      <c r="AQ39" s="672" t="s">
        <v>321</v>
      </c>
      <c r="AR39" s="673"/>
      <c r="AS39" s="673"/>
      <c r="AT39" s="673"/>
      <c r="AU39" s="673"/>
      <c r="AV39" s="673"/>
      <c r="AW39" s="673"/>
      <c r="AX39" s="673"/>
      <c r="AY39" s="674"/>
      <c r="AZ39" s="593" t="s">
        <v>318</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93</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1255864</v>
      </c>
      <c r="CS39" s="625"/>
      <c r="CT39" s="625"/>
      <c r="CU39" s="625"/>
      <c r="CV39" s="625"/>
      <c r="CW39" s="625"/>
      <c r="CX39" s="625"/>
      <c r="CY39" s="626"/>
      <c r="CZ39" s="627">
        <v>5.5</v>
      </c>
      <c r="DA39" s="628"/>
      <c r="DB39" s="628"/>
      <c r="DC39" s="629"/>
      <c r="DD39" s="602">
        <v>1120170</v>
      </c>
      <c r="DE39" s="625"/>
      <c r="DF39" s="625"/>
      <c r="DG39" s="625"/>
      <c r="DH39" s="625"/>
      <c r="DI39" s="625"/>
      <c r="DJ39" s="625"/>
      <c r="DK39" s="626"/>
      <c r="DL39" s="602" t="s">
        <v>318</v>
      </c>
      <c r="DM39" s="625"/>
      <c r="DN39" s="625"/>
      <c r="DO39" s="625"/>
      <c r="DP39" s="625"/>
      <c r="DQ39" s="625"/>
      <c r="DR39" s="625"/>
      <c r="DS39" s="625"/>
      <c r="DT39" s="625"/>
      <c r="DU39" s="625"/>
      <c r="DV39" s="626"/>
      <c r="DW39" s="598" t="s">
        <v>318</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560081</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121</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106432</v>
      </c>
      <c r="CS40" s="594"/>
      <c r="CT40" s="594"/>
      <c r="CU40" s="594"/>
      <c r="CV40" s="594"/>
      <c r="CW40" s="594"/>
      <c r="CX40" s="594"/>
      <c r="CY40" s="595"/>
      <c r="CZ40" s="627">
        <v>0.5</v>
      </c>
      <c r="DA40" s="628"/>
      <c r="DB40" s="628"/>
      <c r="DC40" s="629"/>
      <c r="DD40" s="602">
        <v>360</v>
      </c>
      <c r="DE40" s="594"/>
      <c r="DF40" s="594"/>
      <c r="DG40" s="594"/>
      <c r="DH40" s="594"/>
      <c r="DI40" s="594"/>
      <c r="DJ40" s="594"/>
      <c r="DK40" s="595"/>
      <c r="DL40" s="602" t="s">
        <v>318</v>
      </c>
      <c r="DM40" s="594"/>
      <c r="DN40" s="594"/>
      <c r="DO40" s="594"/>
      <c r="DP40" s="594"/>
      <c r="DQ40" s="594"/>
      <c r="DR40" s="594"/>
      <c r="DS40" s="594"/>
      <c r="DT40" s="594"/>
      <c r="DU40" s="594"/>
      <c r="DV40" s="595"/>
      <c r="DW40" s="598" t="s">
        <v>318</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705817</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310</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331</v>
      </c>
      <c r="CS41" s="625"/>
      <c r="CT41" s="625"/>
      <c r="CU41" s="625"/>
      <c r="CV41" s="625"/>
      <c r="CW41" s="625"/>
      <c r="CX41" s="625"/>
      <c r="CY41" s="626"/>
      <c r="CZ41" s="627" t="s">
        <v>331</v>
      </c>
      <c r="DA41" s="628"/>
      <c r="DB41" s="628"/>
      <c r="DC41" s="629"/>
      <c r="DD41" s="602" t="s">
        <v>331</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4371459</v>
      </c>
      <c r="CS42" s="594"/>
      <c r="CT42" s="594"/>
      <c r="CU42" s="594"/>
      <c r="CV42" s="594"/>
      <c r="CW42" s="594"/>
      <c r="CX42" s="594"/>
      <c r="CY42" s="595"/>
      <c r="CZ42" s="627">
        <v>19</v>
      </c>
      <c r="DA42" s="676"/>
      <c r="DB42" s="676"/>
      <c r="DC42" s="677"/>
      <c r="DD42" s="602">
        <v>531973</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2338</v>
      </c>
      <c r="CS43" s="625"/>
      <c r="CT43" s="625"/>
      <c r="CU43" s="625"/>
      <c r="CV43" s="625"/>
      <c r="CW43" s="625"/>
      <c r="CX43" s="625"/>
      <c r="CY43" s="626"/>
      <c r="CZ43" s="627">
        <v>0</v>
      </c>
      <c r="DA43" s="628"/>
      <c r="DB43" s="628"/>
      <c r="DC43" s="629"/>
      <c r="DD43" s="602">
        <v>2338</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336</v>
      </c>
      <c r="CD44" s="699" t="s">
        <v>288</v>
      </c>
      <c r="CE44" s="700"/>
      <c r="CF44" s="590" t="s">
        <v>337</v>
      </c>
      <c r="CG44" s="591"/>
      <c r="CH44" s="591"/>
      <c r="CI44" s="591"/>
      <c r="CJ44" s="591"/>
      <c r="CK44" s="591"/>
      <c r="CL44" s="591"/>
      <c r="CM44" s="591"/>
      <c r="CN44" s="591"/>
      <c r="CO44" s="591"/>
      <c r="CP44" s="591"/>
      <c r="CQ44" s="592"/>
      <c r="CR44" s="593">
        <v>4270936</v>
      </c>
      <c r="CS44" s="594"/>
      <c r="CT44" s="594"/>
      <c r="CU44" s="594"/>
      <c r="CV44" s="594"/>
      <c r="CW44" s="594"/>
      <c r="CX44" s="594"/>
      <c r="CY44" s="595"/>
      <c r="CZ44" s="627">
        <v>18.600000000000001</v>
      </c>
      <c r="DA44" s="676"/>
      <c r="DB44" s="676"/>
      <c r="DC44" s="677"/>
      <c r="DD44" s="602">
        <v>498010</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338</v>
      </c>
      <c r="CG45" s="591"/>
      <c r="CH45" s="591"/>
      <c r="CI45" s="591"/>
      <c r="CJ45" s="591"/>
      <c r="CK45" s="591"/>
      <c r="CL45" s="591"/>
      <c r="CM45" s="591"/>
      <c r="CN45" s="591"/>
      <c r="CO45" s="591"/>
      <c r="CP45" s="591"/>
      <c r="CQ45" s="592"/>
      <c r="CR45" s="593">
        <v>3074780</v>
      </c>
      <c r="CS45" s="625"/>
      <c r="CT45" s="625"/>
      <c r="CU45" s="625"/>
      <c r="CV45" s="625"/>
      <c r="CW45" s="625"/>
      <c r="CX45" s="625"/>
      <c r="CY45" s="626"/>
      <c r="CZ45" s="627">
        <v>13.4</v>
      </c>
      <c r="DA45" s="628"/>
      <c r="DB45" s="628"/>
      <c r="DC45" s="629"/>
      <c r="DD45" s="602">
        <v>276122</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339</v>
      </c>
      <c r="CG46" s="591"/>
      <c r="CH46" s="591"/>
      <c r="CI46" s="591"/>
      <c r="CJ46" s="591"/>
      <c r="CK46" s="591"/>
      <c r="CL46" s="591"/>
      <c r="CM46" s="591"/>
      <c r="CN46" s="591"/>
      <c r="CO46" s="591"/>
      <c r="CP46" s="591"/>
      <c r="CQ46" s="592"/>
      <c r="CR46" s="593">
        <v>1137148</v>
      </c>
      <c r="CS46" s="594"/>
      <c r="CT46" s="594"/>
      <c r="CU46" s="594"/>
      <c r="CV46" s="594"/>
      <c r="CW46" s="594"/>
      <c r="CX46" s="594"/>
      <c r="CY46" s="595"/>
      <c r="CZ46" s="627">
        <v>4.9000000000000004</v>
      </c>
      <c r="DA46" s="676"/>
      <c r="DB46" s="676"/>
      <c r="DC46" s="677"/>
      <c r="DD46" s="602">
        <v>208400</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340</v>
      </c>
      <c r="CG47" s="591"/>
      <c r="CH47" s="591"/>
      <c r="CI47" s="591"/>
      <c r="CJ47" s="591"/>
      <c r="CK47" s="591"/>
      <c r="CL47" s="591"/>
      <c r="CM47" s="591"/>
      <c r="CN47" s="591"/>
      <c r="CO47" s="591"/>
      <c r="CP47" s="591"/>
      <c r="CQ47" s="592"/>
      <c r="CR47" s="593">
        <v>85648</v>
      </c>
      <c r="CS47" s="625"/>
      <c r="CT47" s="625"/>
      <c r="CU47" s="625"/>
      <c r="CV47" s="625"/>
      <c r="CW47" s="625"/>
      <c r="CX47" s="625"/>
      <c r="CY47" s="626"/>
      <c r="CZ47" s="627">
        <v>0.4</v>
      </c>
      <c r="DA47" s="628"/>
      <c r="DB47" s="628"/>
      <c r="DC47" s="629"/>
      <c r="DD47" s="602">
        <v>19088</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341</v>
      </c>
      <c r="CG48" s="591"/>
      <c r="CH48" s="591"/>
      <c r="CI48" s="591"/>
      <c r="CJ48" s="591"/>
      <c r="CK48" s="591"/>
      <c r="CL48" s="591"/>
      <c r="CM48" s="591"/>
      <c r="CN48" s="591"/>
      <c r="CO48" s="591"/>
      <c r="CP48" s="591"/>
      <c r="CQ48" s="592"/>
      <c r="CR48" s="593">
        <v>14875</v>
      </c>
      <c r="CS48" s="594"/>
      <c r="CT48" s="594"/>
      <c r="CU48" s="594"/>
      <c r="CV48" s="594"/>
      <c r="CW48" s="594"/>
      <c r="CX48" s="594"/>
      <c r="CY48" s="595"/>
      <c r="CZ48" s="627">
        <v>0.1</v>
      </c>
      <c r="DA48" s="676"/>
      <c r="DB48" s="676"/>
      <c r="DC48" s="677"/>
      <c r="DD48" s="602">
        <v>14875</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342</v>
      </c>
      <c r="CE49" s="637"/>
      <c r="CF49" s="637"/>
      <c r="CG49" s="637"/>
      <c r="CH49" s="637"/>
      <c r="CI49" s="637"/>
      <c r="CJ49" s="637"/>
      <c r="CK49" s="637"/>
      <c r="CL49" s="637"/>
      <c r="CM49" s="637"/>
      <c r="CN49" s="637"/>
      <c r="CO49" s="637"/>
      <c r="CP49" s="637"/>
      <c r="CQ49" s="638"/>
      <c r="CR49" s="665">
        <v>22994955</v>
      </c>
      <c r="CS49" s="661"/>
      <c r="CT49" s="661"/>
      <c r="CU49" s="661"/>
      <c r="CV49" s="661"/>
      <c r="CW49" s="661"/>
      <c r="CX49" s="661"/>
      <c r="CY49" s="688"/>
      <c r="CZ49" s="689">
        <v>100</v>
      </c>
      <c r="DA49" s="690"/>
      <c r="DB49" s="690"/>
      <c r="DC49" s="691"/>
      <c r="DD49" s="692">
        <v>13380296</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sheetData>
  <sheetProtection password="979D" sheet="1" objects="1" scenarios="1"/>
  <mergeCells count="572">
    <mergeCell ref="CD44:CE48"/>
    <mergeCell ref="DL46:DV46"/>
    <mergeCell ref="DW46:EC46"/>
    <mergeCell ref="CF47:CQ47"/>
    <mergeCell ref="CR47:CY47"/>
    <mergeCell ref="CZ47:DC47"/>
    <mergeCell ref="DD47:DK47"/>
    <mergeCell ref="DL47:DV47"/>
    <mergeCell ref="DW47:EC47"/>
    <mergeCell ref="DW44:EC44"/>
    <mergeCell ref="DW49:EC49"/>
    <mergeCell ref="CF48:CQ48"/>
    <mergeCell ref="CR48:CY48"/>
    <mergeCell ref="CZ48:DC48"/>
    <mergeCell ref="DD48:DK48"/>
    <mergeCell ref="DL48:DV48"/>
    <mergeCell ref="DW48:EC48"/>
    <mergeCell ref="CD42:CQ42"/>
    <mergeCell ref="CR42:CY42"/>
    <mergeCell ref="CZ42:DC42"/>
    <mergeCell ref="DD42:DK42"/>
    <mergeCell ref="DL42:DV42"/>
    <mergeCell ref="CD49:CQ49"/>
    <mergeCell ref="CR49:CY49"/>
    <mergeCell ref="CZ49:DC49"/>
    <mergeCell ref="DD49:DK49"/>
    <mergeCell ref="DL49:DV49"/>
    <mergeCell ref="DL45:DV45"/>
    <mergeCell ref="DW45:EC45"/>
    <mergeCell ref="CF44:CQ44"/>
    <mergeCell ref="CR44:CY44"/>
    <mergeCell ref="CZ44:DC44"/>
    <mergeCell ref="DD44:DK44"/>
    <mergeCell ref="DL44:DV44"/>
    <mergeCell ref="CF45:CQ45"/>
    <mergeCell ref="CR45:CY45"/>
    <mergeCell ref="DW41:EC41"/>
    <mergeCell ref="AQ40:AY40"/>
    <mergeCell ref="AZ40:BF40"/>
    <mergeCell ref="DW42:EC42"/>
    <mergeCell ref="CD43:CQ43"/>
    <mergeCell ref="CR43:CY43"/>
    <mergeCell ref="CZ43:DC43"/>
    <mergeCell ref="DD43:DK43"/>
    <mergeCell ref="DL43:DV43"/>
    <mergeCell ref="DW43:EC43"/>
    <mergeCell ref="AQ41:AY41"/>
    <mergeCell ref="AZ41:BF41"/>
    <mergeCell ref="BM41:BU41"/>
    <mergeCell ref="CR41:CY41"/>
    <mergeCell ref="CZ41:DC41"/>
    <mergeCell ref="DD41:DK41"/>
    <mergeCell ref="DW40:EC40"/>
    <mergeCell ref="AQ39:AY39"/>
    <mergeCell ref="AZ39:BF39"/>
    <mergeCell ref="BG39:BK41"/>
    <mergeCell ref="BM39:BU39"/>
    <mergeCell ref="BV39:CB39"/>
    <mergeCell ref="CD39:CQ39"/>
    <mergeCell ref="CR39:CY39"/>
    <mergeCell ref="CZ39:DC39"/>
    <mergeCell ref="DD39:DK39"/>
    <mergeCell ref="DL40:DV40"/>
    <mergeCell ref="BV41:CB41"/>
    <mergeCell ref="CD41:CQ41"/>
    <mergeCell ref="CF46:CQ46"/>
    <mergeCell ref="CR46:CY46"/>
    <mergeCell ref="CZ46:DC46"/>
    <mergeCell ref="DD46:DK46"/>
    <mergeCell ref="DL41:DV41"/>
    <mergeCell ref="CZ45:DC45"/>
    <mergeCell ref="DD45:DK45"/>
    <mergeCell ref="BM40:BU40"/>
    <mergeCell ref="BV40:CB40"/>
    <mergeCell ref="CD40:CQ40"/>
    <mergeCell ref="CR40:CY40"/>
    <mergeCell ref="CZ40:DC40"/>
    <mergeCell ref="DD40:DK40"/>
    <mergeCell ref="AQ37:AY37"/>
    <mergeCell ref="AZ37:BF37"/>
    <mergeCell ref="BG37:BU37"/>
    <mergeCell ref="BV37:CB37"/>
    <mergeCell ref="CD37:CQ37"/>
    <mergeCell ref="CR37:CY37"/>
    <mergeCell ref="CZ38:DC38"/>
    <mergeCell ref="DD38:DK38"/>
    <mergeCell ref="DL38:DV38"/>
    <mergeCell ref="DW38:EC38"/>
    <mergeCell ref="AQ38:AY38"/>
    <mergeCell ref="AZ38:BF38"/>
    <mergeCell ref="BG38:BU38"/>
    <mergeCell ref="BV38:CB38"/>
    <mergeCell ref="CD38:CQ38"/>
    <mergeCell ref="CR38:CY38"/>
    <mergeCell ref="DW36:EC36"/>
    <mergeCell ref="DW35:EC35"/>
    <mergeCell ref="CZ37:DC37"/>
    <mergeCell ref="DD37:DK37"/>
    <mergeCell ref="DL37:DV37"/>
    <mergeCell ref="DW37:EC37"/>
    <mergeCell ref="AZ36:BF36"/>
    <mergeCell ref="BG36:BU36"/>
    <mergeCell ref="BV36:CB36"/>
    <mergeCell ref="DL39:DV39"/>
    <mergeCell ref="DW39:EC39"/>
    <mergeCell ref="CD36:CQ36"/>
    <mergeCell ref="CR36:CY36"/>
    <mergeCell ref="CZ36:DC36"/>
    <mergeCell ref="DD36:DK36"/>
    <mergeCell ref="DL36:DV36"/>
    <mergeCell ref="AZ35:BF35"/>
    <mergeCell ref="BG35:BU35"/>
    <mergeCell ref="AQ34:BF34"/>
    <mergeCell ref="BG34:CB34"/>
    <mergeCell ref="B36:Q36"/>
    <mergeCell ref="R36:Y36"/>
    <mergeCell ref="Z36:AC36"/>
    <mergeCell ref="AD36:AK36"/>
    <mergeCell ref="AL36:AO36"/>
    <mergeCell ref="AQ36:AY36"/>
    <mergeCell ref="B35:Q35"/>
    <mergeCell ref="R35:Y35"/>
    <mergeCell ref="Z35:AC35"/>
    <mergeCell ref="AD35:AK35"/>
    <mergeCell ref="AL35:AO35"/>
    <mergeCell ref="AQ35:AY35"/>
    <mergeCell ref="DW33:EC33"/>
    <mergeCell ref="B34:Q34"/>
    <mergeCell ref="R34:Y34"/>
    <mergeCell ref="Z34:AC34"/>
    <mergeCell ref="AD34:AK34"/>
    <mergeCell ref="AL34:AO34"/>
    <mergeCell ref="DL34:DV34"/>
    <mergeCell ref="DW34:EC34"/>
    <mergeCell ref="BV35:CB35"/>
    <mergeCell ref="CD35:CQ35"/>
    <mergeCell ref="CR35:CY35"/>
    <mergeCell ref="CZ35:DC35"/>
    <mergeCell ref="DD35:DK35"/>
    <mergeCell ref="DL35:DV35"/>
    <mergeCell ref="BR32:BW32"/>
    <mergeCell ref="BX32:CB32"/>
    <mergeCell ref="CF32:CQ32"/>
    <mergeCell ref="CR32:CY32"/>
    <mergeCell ref="B32:Q32"/>
    <mergeCell ref="R32:Y32"/>
    <mergeCell ref="Z32:AC32"/>
    <mergeCell ref="AD32:AK32"/>
    <mergeCell ref="AL32:AO32"/>
    <mergeCell ref="AX32:BF32"/>
    <mergeCell ref="DL32:DV32"/>
    <mergeCell ref="DW32:EC32"/>
    <mergeCell ref="B33:Q33"/>
    <mergeCell ref="R33:Y33"/>
    <mergeCell ref="Z33:AC33"/>
    <mergeCell ref="AD33:AK33"/>
    <mergeCell ref="AL33:AO33"/>
    <mergeCell ref="CD33:CQ33"/>
    <mergeCell ref="BG32:BL32"/>
    <mergeCell ref="BM32:BQ32"/>
    <mergeCell ref="CD29:CE32"/>
    <mergeCell ref="CF29:CQ29"/>
    <mergeCell ref="CD34:CQ34"/>
    <mergeCell ref="CR34:CY34"/>
    <mergeCell ref="CZ34:DC34"/>
    <mergeCell ref="DD34:DK34"/>
    <mergeCell ref="AL31:AO31"/>
    <mergeCell ref="AX31:BF31"/>
    <mergeCell ref="BG31:BL31"/>
    <mergeCell ref="BM31:BQ31"/>
    <mergeCell ref="BG30:BL30"/>
    <mergeCell ref="BM30:BQ30"/>
    <mergeCell ref="BR29:CB29"/>
    <mergeCell ref="CR33:CY33"/>
    <mergeCell ref="CZ33:DC33"/>
    <mergeCell ref="DD33:DK33"/>
    <mergeCell ref="DL33:DV33"/>
    <mergeCell ref="DL31:DV31"/>
    <mergeCell ref="DL30:DV30"/>
    <mergeCell ref="BR30:BW30"/>
    <mergeCell ref="BX30:CB30"/>
    <mergeCell ref="CF30:CQ30"/>
    <mergeCell ref="AT30:AT32"/>
    <mergeCell ref="AX30:BF30"/>
    <mergeCell ref="DD29:DK29"/>
    <mergeCell ref="CZ30:DC30"/>
    <mergeCell ref="DD30:DK30"/>
    <mergeCell ref="BR31:BW31"/>
    <mergeCell ref="BX31:CB31"/>
    <mergeCell ref="CF31:CQ31"/>
    <mergeCell ref="CR31:CY31"/>
    <mergeCell ref="CZ31:DC31"/>
    <mergeCell ref="B30:Q30"/>
    <mergeCell ref="R30:Y30"/>
    <mergeCell ref="Z30:AC30"/>
    <mergeCell ref="AD30:AK30"/>
    <mergeCell ref="AL30:AO30"/>
    <mergeCell ref="AP30:AS32"/>
    <mergeCell ref="B31:Q31"/>
    <mergeCell ref="R31:Y31"/>
    <mergeCell ref="Z31:AC31"/>
    <mergeCell ref="AD31:AK31"/>
    <mergeCell ref="DL29:DV29"/>
    <mergeCell ref="DW29:EC29"/>
    <mergeCell ref="CR29:CY29"/>
    <mergeCell ref="CZ29:DC29"/>
    <mergeCell ref="CZ32:DC32"/>
    <mergeCell ref="DD32:DK32"/>
    <mergeCell ref="DD31:DK31"/>
    <mergeCell ref="DW31:EC31"/>
    <mergeCell ref="DW30:EC30"/>
    <mergeCell ref="CR30:CY30"/>
    <mergeCell ref="BS28:CB28"/>
    <mergeCell ref="CD28:CQ28"/>
    <mergeCell ref="CR28:CY28"/>
    <mergeCell ref="CZ28:DC28"/>
    <mergeCell ref="B28:Q28"/>
    <mergeCell ref="R28:Y28"/>
    <mergeCell ref="Z28:AC28"/>
    <mergeCell ref="AD28:AK28"/>
    <mergeCell ref="AL28:AO28"/>
    <mergeCell ref="AP28:BF28"/>
    <mergeCell ref="DW28:EC28"/>
    <mergeCell ref="B29:Q29"/>
    <mergeCell ref="R29:Y29"/>
    <mergeCell ref="Z29:AC29"/>
    <mergeCell ref="AD29:AK29"/>
    <mergeCell ref="AL29:AO29"/>
    <mergeCell ref="AP29:BF29"/>
    <mergeCell ref="BG29:BQ29"/>
    <mergeCell ref="BG28:BN28"/>
    <mergeCell ref="BO28:BR28"/>
    <mergeCell ref="DD28:DK28"/>
    <mergeCell ref="DL28:DV28"/>
    <mergeCell ref="CD27:CQ27"/>
    <mergeCell ref="CR27:CY27"/>
    <mergeCell ref="CZ27:DC27"/>
    <mergeCell ref="DD27:DK27"/>
    <mergeCell ref="DL27:DV27"/>
    <mergeCell ref="R26:Y26"/>
    <mergeCell ref="Z26:AC26"/>
    <mergeCell ref="AD26:AK26"/>
    <mergeCell ref="AL26:AO26"/>
    <mergeCell ref="AP26:BF26"/>
    <mergeCell ref="BG26:BN26"/>
    <mergeCell ref="CR26:CY26"/>
    <mergeCell ref="CZ26:DC26"/>
    <mergeCell ref="DD26:DK26"/>
    <mergeCell ref="DL26:DV26"/>
    <mergeCell ref="B26:Q26"/>
    <mergeCell ref="BO25:BR25"/>
    <mergeCell ref="CD25:CQ25"/>
    <mergeCell ref="CR25:CY25"/>
    <mergeCell ref="CZ25:DC25"/>
    <mergeCell ref="DD25:DK25"/>
    <mergeCell ref="AP27:BF27"/>
    <mergeCell ref="BG27:BN27"/>
    <mergeCell ref="BO27:BR27"/>
    <mergeCell ref="BS27:CB27"/>
    <mergeCell ref="BS26:CB26"/>
    <mergeCell ref="CD26:CQ26"/>
    <mergeCell ref="BO26:BR26"/>
    <mergeCell ref="DW25:EC25"/>
    <mergeCell ref="BS25:CB25"/>
    <mergeCell ref="DL25:DV25"/>
    <mergeCell ref="DW27:EC27"/>
    <mergeCell ref="DW26:EC26"/>
    <mergeCell ref="B27:Q27"/>
    <mergeCell ref="R27:Y27"/>
    <mergeCell ref="Z27:AC27"/>
    <mergeCell ref="AD27:AK27"/>
    <mergeCell ref="AL27:AO27"/>
    <mergeCell ref="B24:Q24"/>
    <mergeCell ref="R24:Y24"/>
    <mergeCell ref="Z24:AC24"/>
    <mergeCell ref="AD24:AK24"/>
    <mergeCell ref="AL24:AO24"/>
    <mergeCell ref="AP24:BF24"/>
    <mergeCell ref="BG25:BN25"/>
    <mergeCell ref="BG24:BN24"/>
    <mergeCell ref="BO24:BR24"/>
    <mergeCell ref="BS24:CB24"/>
    <mergeCell ref="CD24:CQ24"/>
    <mergeCell ref="CR24:CY24"/>
    <mergeCell ref="B25:Q25"/>
    <mergeCell ref="R25:Y25"/>
    <mergeCell ref="Z25:AC25"/>
    <mergeCell ref="AD25:AK25"/>
    <mergeCell ref="AL25:AO25"/>
    <mergeCell ref="AP25:BF25"/>
    <mergeCell ref="BG22:BN22"/>
    <mergeCell ref="BO22:BR22"/>
    <mergeCell ref="BS22:CB22"/>
    <mergeCell ref="DD24:DK24"/>
    <mergeCell ref="DL24:DV24"/>
    <mergeCell ref="DW24:EC24"/>
    <mergeCell ref="CZ24:DC24"/>
    <mergeCell ref="B22:Q22"/>
    <mergeCell ref="R22:Y22"/>
    <mergeCell ref="Z22:AC22"/>
    <mergeCell ref="AD22:AK22"/>
    <mergeCell ref="AL22:AO22"/>
    <mergeCell ref="AP22:BF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DQ21:EC21"/>
    <mergeCell ref="BO21:BR21"/>
    <mergeCell ref="BS21:CB21"/>
    <mergeCell ref="CD21:CQ21"/>
    <mergeCell ref="CR21:CY21"/>
    <mergeCell ref="CZ21:DC21"/>
    <mergeCell ref="DD21:DP21"/>
    <mergeCell ref="BG21:BN21"/>
    <mergeCell ref="AP20:BF20"/>
    <mergeCell ref="BG20:BN20"/>
    <mergeCell ref="BO20:BR20"/>
    <mergeCell ref="BS20:CB20"/>
    <mergeCell ref="CD20:CQ20"/>
    <mergeCell ref="B21:Q21"/>
    <mergeCell ref="R21:Y21"/>
    <mergeCell ref="Z21:AC21"/>
    <mergeCell ref="AD21:AK21"/>
    <mergeCell ref="AL21:AO21"/>
    <mergeCell ref="AP21:BF21"/>
    <mergeCell ref="DQ19:EC19"/>
    <mergeCell ref="B20:Q20"/>
    <mergeCell ref="R20:Y20"/>
    <mergeCell ref="Z20:AC20"/>
    <mergeCell ref="AD20:AK20"/>
    <mergeCell ref="AL20:AO20"/>
    <mergeCell ref="CZ20:DC20"/>
    <mergeCell ref="DD20:DP20"/>
    <mergeCell ref="DQ20:EC20"/>
    <mergeCell ref="CR20:CY20"/>
    <mergeCell ref="BO19:BR19"/>
    <mergeCell ref="BS19:CB19"/>
    <mergeCell ref="CD18:CQ18"/>
    <mergeCell ref="CR18:CY18"/>
    <mergeCell ref="CZ18:DC18"/>
    <mergeCell ref="DD18:DP18"/>
    <mergeCell ref="CD19:CQ19"/>
    <mergeCell ref="CR19:CY19"/>
    <mergeCell ref="CZ19:DC19"/>
    <mergeCell ref="DD19:DP19"/>
    <mergeCell ref="DQ18:EC18"/>
    <mergeCell ref="BO18:BR18"/>
    <mergeCell ref="BS18:CB18"/>
    <mergeCell ref="B19:Q19"/>
    <mergeCell ref="R19:Y19"/>
    <mergeCell ref="Z19:AC19"/>
    <mergeCell ref="AD19:AK19"/>
    <mergeCell ref="AL19:AO19"/>
    <mergeCell ref="AP19:BF19"/>
    <mergeCell ref="BG19:BN19"/>
    <mergeCell ref="BG18:BN18"/>
    <mergeCell ref="AP17:BF17"/>
    <mergeCell ref="BG17:BN17"/>
    <mergeCell ref="BO17:BR17"/>
    <mergeCell ref="BS17:CB17"/>
    <mergeCell ref="CD17:CQ17"/>
    <mergeCell ref="B18:Q18"/>
    <mergeCell ref="R18:Y18"/>
    <mergeCell ref="Z18:AC18"/>
    <mergeCell ref="AD18:AK18"/>
    <mergeCell ref="AL18:AO18"/>
    <mergeCell ref="AP18:BF18"/>
    <mergeCell ref="DQ16:EC16"/>
    <mergeCell ref="B17:Q17"/>
    <mergeCell ref="R17:Y17"/>
    <mergeCell ref="Z17:AC17"/>
    <mergeCell ref="AD17:AK17"/>
    <mergeCell ref="AL17:AO17"/>
    <mergeCell ref="CZ17:DC17"/>
    <mergeCell ref="DD17:DP17"/>
    <mergeCell ref="DQ17:EC17"/>
    <mergeCell ref="CR17:CY17"/>
    <mergeCell ref="BO16:BR16"/>
    <mergeCell ref="BS16:CB16"/>
    <mergeCell ref="CD15:CQ15"/>
    <mergeCell ref="CR15:CY15"/>
    <mergeCell ref="CZ15:DC15"/>
    <mergeCell ref="DD15:DP15"/>
    <mergeCell ref="CD16:CQ16"/>
    <mergeCell ref="CR16:CY16"/>
    <mergeCell ref="CZ16:DC16"/>
    <mergeCell ref="DD16:DP16"/>
    <mergeCell ref="DQ15:EC15"/>
    <mergeCell ref="BO15:BR15"/>
    <mergeCell ref="BS15:CB15"/>
    <mergeCell ref="B16:Q16"/>
    <mergeCell ref="R16:Y16"/>
    <mergeCell ref="Z16:AC16"/>
    <mergeCell ref="AD16:AK16"/>
    <mergeCell ref="AL16:AO16"/>
    <mergeCell ref="AP16:BF16"/>
    <mergeCell ref="BG16:BN16"/>
    <mergeCell ref="BG15:BN15"/>
    <mergeCell ref="AP14:BF14"/>
    <mergeCell ref="BG14:BN14"/>
    <mergeCell ref="BO14:BR14"/>
    <mergeCell ref="BS14:CB14"/>
    <mergeCell ref="CD14:CQ14"/>
    <mergeCell ref="B15:Q15"/>
    <mergeCell ref="R15:Y15"/>
    <mergeCell ref="Z15:AC15"/>
    <mergeCell ref="AD15:AK15"/>
    <mergeCell ref="AL15:AO15"/>
    <mergeCell ref="AP15:BF15"/>
    <mergeCell ref="DQ13:EC13"/>
    <mergeCell ref="B14:Q14"/>
    <mergeCell ref="R14:Y14"/>
    <mergeCell ref="Z14:AC14"/>
    <mergeCell ref="AD14:AK14"/>
    <mergeCell ref="AL14:AO14"/>
    <mergeCell ref="CZ14:DC14"/>
    <mergeCell ref="DD14:DP14"/>
    <mergeCell ref="DQ14:EC14"/>
    <mergeCell ref="CR14:CY14"/>
    <mergeCell ref="BO13:BR13"/>
    <mergeCell ref="BS13:CB13"/>
    <mergeCell ref="CD12:CQ12"/>
    <mergeCell ref="CR12:CY12"/>
    <mergeCell ref="CZ12:DC12"/>
    <mergeCell ref="DD12:DP12"/>
    <mergeCell ref="CD13:CQ13"/>
    <mergeCell ref="CR13:CY13"/>
    <mergeCell ref="CZ13:DC13"/>
    <mergeCell ref="DD13:DP13"/>
    <mergeCell ref="DQ12:EC12"/>
    <mergeCell ref="BO12:BR12"/>
    <mergeCell ref="BS12:CB12"/>
    <mergeCell ref="B13:Q13"/>
    <mergeCell ref="R13:Y13"/>
    <mergeCell ref="Z13:AC13"/>
    <mergeCell ref="AD13:AK13"/>
    <mergeCell ref="AL13:AO13"/>
    <mergeCell ref="AP13:BF13"/>
    <mergeCell ref="BG13:BN13"/>
    <mergeCell ref="BG12:BN12"/>
    <mergeCell ref="AP11:BF11"/>
    <mergeCell ref="BG11:BN11"/>
    <mergeCell ref="BO11:BR11"/>
    <mergeCell ref="BS11:CB11"/>
    <mergeCell ref="CD11:CQ11"/>
    <mergeCell ref="B12:Q12"/>
    <mergeCell ref="R12:Y12"/>
    <mergeCell ref="Z12:AC12"/>
    <mergeCell ref="AD12:AK12"/>
    <mergeCell ref="AL12:AO12"/>
    <mergeCell ref="AP12:BF12"/>
    <mergeCell ref="DQ10:EC10"/>
    <mergeCell ref="B11:Q11"/>
    <mergeCell ref="R11:Y11"/>
    <mergeCell ref="Z11:AC11"/>
    <mergeCell ref="AD11:AK11"/>
    <mergeCell ref="AL11:AO11"/>
    <mergeCell ref="CZ11:DC11"/>
    <mergeCell ref="DD11:DP11"/>
    <mergeCell ref="DQ11:EC11"/>
    <mergeCell ref="CR11:CY11"/>
    <mergeCell ref="BO10:BR10"/>
    <mergeCell ref="BS10:CB10"/>
    <mergeCell ref="CD9:CQ9"/>
    <mergeCell ref="CR9:CY9"/>
    <mergeCell ref="CZ9:DC9"/>
    <mergeCell ref="DD9:DP9"/>
    <mergeCell ref="CD10:CQ10"/>
    <mergeCell ref="CR10:CY10"/>
    <mergeCell ref="CZ10:DC10"/>
    <mergeCell ref="DD10:DP10"/>
    <mergeCell ref="DQ9:EC9"/>
    <mergeCell ref="BO9:BR9"/>
    <mergeCell ref="BS9:CB9"/>
    <mergeCell ref="B10:Q10"/>
    <mergeCell ref="R10:Y10"/>
    <mergeCell ref="Z10:AC10"/>
    <mergeCell ref="AD10:AK10"/>
    <mergeCell ref="AL10:AO10"/>
    <mergeCell ref="AP10:BF10"/>
    <mergeCell ref="BG10:BN10"/>
    <mergeCell ref="BG9:BN9"/>
    <mergeCell ref="AP8:BF8"/>
    <mergeCell ref="BG8:BN8"/>
    <mergeCell ref="BO8:BR8"/>
    <mergeCell ref="BS8:CB8"/>
    <mergeCell ref="CD8:CQ8"/>
    <mergeCell ref="B9:Q9"/>
    <mergeCell ref="R9:Y9"/>
    <mergeCell ref="Z9:AC9"/>
    <mergeCell ref="AD9:AK9"/>
    <mergeCell ref="AL9:AO9"/>
    <mergeCell ref="AP9:BF9"/>
    <mergeCell ref="DQ7:EC7"/>
    <mergeCell ref="B8:Q8"/>
    <mergeCell ref="R8:Y8"/>
    <mergeCell ref="Z8:AC8"/>
    <mergeCell ref="AD8:AK8"/>
    <mergeCell ref="AL8:AO8"/>
    <mergeCell ref="CZ8:DC8"/>
    <mergeCell ref="DD8:DP8"/>
    <mergeCell ref="DQ8:EC8"/>
    <mergeCell ref="CR8:CY8"/>
    <mergeCell ref="BO7:BR7"/>
    <mergeCell ref="BS7:CB7"/>
    <mergeCell ref="CD6:CQ6"/>
    <mergeCell ref="CR6:CY6"/>
    <mergeCell ref="CZ6:DC6"/>
    <mergeCell ref="DD6:DP6"/>
    <mergeCell ref="CD7:CQ7"/>
    <mergeCell ref="CR7:CY7"/>
    <mergeCell ref="CZ7:DC7"/>
    <mergeCell ref="DD7:DP7"/>
    <mergeCell ref="DQ6:EC6"/>
    <mergeCell ref="BO6:BR6"/>
    <mergeCell ref="BS6:CB6"/>
    <mergeCell ref="B7:Q7"/>
    <mergeCell ref="R7:Y7"/>
    <mergeCell ref="Z7:AC7"/>
    <mergeCell ref="AD7:AK7"/>
    <mergeCell ref="AL7:AO7"/>
    <mergeCell ref="AP7:BF7"/>
    <mergeCell ref="BG7:BN7"/>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AP4:BF4"/>
    <mergeCell ref="BG4:BN4"/>
    <mergeCell ref="BO4:BR4"/>
    <mergeCell ref="BS4:CB4"/>
    <mergeCell ref="CD4:EC4"/>
    <mergeCell ref="B5:Q5"/>
    <mergeCell ref="R5:Y5"/>
    <mergeCell ref="Z5:AC5"/>
    <mergeCell ref="AD5:AK5"/>
    <mergeCell ref="AL5:AO5"/>
    <mergeCell ref="DH1:DN1"/>
    <mergeCell ref="DP1:EC1"/>
    <mergeCell ref="B3:AO3"/>
    <mergeCell ref="AP3:CB3"/>
    <mergeCell ref="CD3:EC3"/>
    <mergeCell ref="B4:Q4"/>
    <mergeCell ref="R4:Y4"/>
    <mergeCell ref="Z4:AC4"/>
    <mergeCell ref="AD4:AK4"/>
    <mergeCell ref="AL4:AO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365</v>
      </c>
      <c r="C7" s="720"/>
      <c r="D7" s="720"/>
      <c r="E7" s="720"/>
      <c r="F7" s="720"/>
      <c r="G7" s="720"/>
      <c r="H7" s="720"/>
      <c r="I7" s="720"/>
      <c r="J7" s="720"/>
      <c r="K7" s="720"/>
      <c r="L7" s="720"/>
      <c r="M7" s="720"/>
      <c r="N7" s="720"/>
      <c r="O7" s="720"/>
      <c r="P7" s="721"/>
      <c r="Q7" s="722">
        <v>23011</v>
      </c>
      <c r="R7" s="723"/>
      <c r="S7" s="723"/>
      <c r="T7" s="723"/>
      <c r="U7" s="723"/>
      <c r="V7" s="723">
        <v>22673</v>
      </c>
      <c r="W7" s="723"/>
      <c r="X7" s="723"/>
      <c r="Y7" s="723"/>
      <c r="Z7" s="723"/>
      <c r="AA7" s="723">
        <v>338</v>
      </c>
      <c r="AB7" s="723"/>
      <c r="AC7" s="723"/>
      <c r="AD7" s="723"/>
      <c r="AE7" s="724"/>
      <c r="AF7" s="725">
        <v>324</v>
      </c>
      <c r="AG7" s="726"/>
      <c r="AH7" s="726"/>
      <c r="AI7" s="726"/>
      <c r="AJ7" s="727"/>
      <c r="AK7" s="762" t="s">
        <v>547</v>
      </c>
      <c r="AL7" s="763"/>
      <c r="AM7" s="763"/>
      <c r="AN7" s="763"/>
      <c r="AO7" s="763"/>
      <c r="AP7" s="763">
        <v>18658</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539</v>
      </c>
      <c r="BT7" s="767"/>
      <c r="BU7" s="767"/>
      <c r="BV7" s="767"/>
      <c r="BW7" s="767"/>
      <c r="BX7" s="767"/>
      <c r="BY7" s="767"/>
      <c r="BZ7" s="767"/>
      <c r="CA7" s="767"/>
      <c r="CB7" s="767"/>
      <c r="CC7" s="767"/>
      <c r="CD7" s="767"/>
      <c r="CE7" s="767"/>
      <c r="CF7" s="767"/>
      <c r="CG7" s="768"/>
      <c r="CH7" s="759">
        <v>0</v>
      </c>
      <c r="CI7" s="760"/>
      <c r="CJ7" s="760"/>
      <c r="CK7" s="760"/>
      <c r="CL7" s="761"/>
      <c r="CM7" s="759">
        <v>65</v>
      </c>
      <c r="CN7" s="760"/>
      <c r="CO7" s="760"/>
      <c r="CP7" s="760"/>
      <c r="CQ7" s="761"/>
      <c r="CR7" s="759">
        <v>3</v>
      </c>
      <c r="CS7" s="760"/>
      <c r="CT7" s="760"/>
      <c r="CU7" s="760"/>
      <c r="CV7" s="761"/>
      <c r="CW7" s="759" t="s">
        <v>547</v>
      </c>
      <c r="CX7" s="760"/>
      <c r="CY7" s="760"/>
      <c r="CZ7" s="760"/>
      <c r="DA7" s="761"/>
      <c r="DB7" s="759">
        <v>22</v>
      </c>
      <c r="DC7" s="760"/>
      <c r="DD7" s="760"/>
      <c r="DE7" s="760"/>
      <c r="DF7" s="761"/>
      <c r="DG7" s="759" t="s">
        <v>547</v>
      </c>
      <c r="DH7" s="760"/>
      <c r="DI7" s="760"/>
      <c r="DJ7" s="760"/>
      <c r="DK7" s="761"/>
      <c r="DL7" s="759" t="s">
        <v>547</v>
      </c>
      <c r="DM7" s="760"/>
      <c r="DN7" s="760"/>
      <c r="DO7" s="760"/>
      <c r="DP7" s="761"/>
      <c r="DQ7" s="759" t="s">
        <v>547</v>
      </c>
      <c r="DR7" s="760"/>
      <c r="DS7" s="760"/>
      <c r="DT7" s="760"/>
      <c r="DU7" s="761"/>
      <c r="DV7" s="740"/>
      <c r="DW7" s="741"/>
      <c r="DX7" s="741"/>
      <c r="DY7" s="741"/>
      <c r="DZ7" s="742"/>
      <c r="EA7" s="205"/>
    </row>
    <row r="8" spans="1:131" s="206" customFormat="1" ht="26.25" customHeight="1" x14ac:dyDescent="0.15">
      <c r="A8" s="212">
        <v>2</v>
      </c>
      <c r="B8" s="743" t="s">
        <v>366</v>
      </c>
      <c r="C8" s="744"/>
      <c r="D8" s="744"/>
      <c r="E8" s="744"/>
      <c r="F8" s="744"/>
      <c r="G8" s="744"/>
      <c r="H8" s="744"/>
      <c r="I8" s="744"/>
      <c r="J8" s="744"/>
      <c r="K8" s="744"/>
      <c r="L8" s="744"/>
      <c r="M8" s="744"/>
      <c r="N8" s="744"/>
      <c r="O8" s="744"/>
      <c r="P8" s="745"/>
      <c r="Q8" s="746">
        <v>2</v>
      </c>
      <c r="R8" s="747"/>
      <c r="S8" s="747"/>
      <c r="T8" s="747"/>
      <c r="U8" s="747"/>
      <c r="V8" s="747">
        <v>0</v>
      </c>
      <c r="W8" s="747"/>
      <c r="X8" s="747"/>
      <c r="Y8" s="747"/>
      <c r="Z8" s="747"/>
      <c r="AA8" s="747">
        <v>1</v>
      </c>
      <c r="AB8" s="747"/>
      <c r="AC8" s="747"/>
      <c r="AD8" s="747"/>
      <c r="AE8" s="748"/>
      <c r="AF8" s="749">
        <v>1</v>
      </c>
      <c r="AG8" s="750"/>
      <c r="AH8" s="750"/>
      <c r="AI8" s="750"/>
      <c r="AJ8" s="751"/>
      <c r="AK8" s="752" t="s">
        <v>547</v>
      </c>
      <c r="AL8" s="753"/>
      <c r="AM8" s="753"/>
      <c r="AN8" s="753"/>
      <c r="AO8" s="753"/>
      <c r="AP8" s="753" t="s">
        <v>547</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368</v>
      </c>
      <c r="B23" s="778" t="s">
        <v>369</v>
      </c>
      <c r="C23" s="779"/>
      <c r="D23" s="779"/>
      <c r="E23" s="779"/>
      <c r="F23" s="779"/>
      <c r="G23" s="779"/>
      <c r="H23" s="779"/>
      <c r="I23" s="779"/>
      <c r="J23" s="779"/>
      <c r="K23" s="779"/>
      <c r="L23" s="779"/>
      <c r="M23" s="779"/>
      <c r="N23" s="779"/>
      <c r="O23" s="779"/>
      <c r="P23" s="780"/>
      <c r="Q23" s="781">
        <v>23012</v>
      </c>
      <c r="R23" s="782"/>
      <c r="S23" s="782"/>
      <c r="T23" s="782"/>
      <c r="U23" s="782"/>
      <c r="V23" s="782">
        <v>22673</v>
      </c>
      <c r="W23" s="782"/>
      <c r="X23" s="782"/>
      <c r="Y23" s="782"/>
      <c r="Z23" s="782"/>
      <c r="AA23" s="782">
        <v>339</v>
      </c>
      <c r="AB23" s="782"/>
      <c r="AC23" s="782"/>
      <c r="AD23" s="782"/>
      <c r="AE23" s="783"/>
      <c r="AF23" s="784">
        <v>325</v>
      </c>
      <c r="AG23" s="782"/>
      <c r="AH23" s="782"/>
      <c r="AI23" s="782"/>
      <c r="AJ23" s="785"/>
      <c r="AK23" s="786"/>
      <c r="AL23" s="787"/>
      <c r="AM23" s="787"/>
      <c r="AN23" s="787"/>
      <c r="AO23" s="787"/>
      <c r="AP23" s="782">
        <v>18658</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348</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380</v>
      </c>
      <c r="C28" s="720"/>
      <c r="D28" s="720"/>
      <c r="E28" s="720"/>
      <c r="F28" s="720"/>
      <c r="G28" s="720"/>
      <c r="H28" s="720"/>
      <c r="I28" s="720"/>
      <c r="J28" s="720"/>
      <c r="K28" s="720"/>
      <c r="L28" s="720"/>
      <c r="M28" s="720"/>
      <c r="N28" s="720"/>
      <c r="O28" s="720"/>
      <c r="P28" s="721"/>
      <c r="Q28" s="810">
        <v>5550</v>
      </c>
      <c r="R28" s="811"/>
      <c r="S28" s="811"/>
      <c r="T28" s="811"/>
      <c r="U28" s="811"/>
      <c r="V28" s="811">
        <v>6036</v>
      </c>
      <c r="W28" s="811"/>
      <c r="X28" s="811"/>
      <c r="Y28" s="811"/>
      <c r="Z28" s="811"/>
      <c r="AA28" s="811">
        <v>-487</v>
      </c>
      <c r="AB28" s="811"/>
      <c r="AC28" s="811"/>
      <c r="AD28" s="811"/>
      <c r="AE28" s="812"/>
      <c r="AF28" s="813">
        <v>-487</v>
      </c>
      <c r="AG28" s="811"/>
      <c r="AH28" s="811"/>
      <c r="AI28" s="811"/>
      <c r="AJ28" s="814"/>
      <c r="AK28" s="815">
        <v>535</v>
      </c>
      <c r="AL28" s="806"/>
      <c r="AM28" s="806"/>
      <c r="AN28" s="806"/>
      <c r="AO28" s="806"/>
      <c r="AP28" s="806" t="s">
        <v>547</v>
      </c>
      <c r="AQ28" s="806"/>
      <c r="AR28" s="806"/>
      <c r="AS28" s="806"/>
      <c r="AT28" s="806"/>
      <c r="AU28" s="806" t="s">
        <v>547</v>
      </c>
      <c r="AV28" s="806"/>
      <c r="AW28" s="806"/>
      <c r="AX28" s="806"/>
      <c r="AY28" s="806"/>
      <c r="AZ28" s="807" t="s">
        <v>547</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381</v>
      </c>
      <c r="C29" s="744"/>
      <c r="D29" s="744"/>
      <c r="E29" s="744"/>
      <c r="F29" s="744"/>
      <c r="G29" s="744"/>
      <c r="H29" s="744"/>
      <c r="I29" s="744"/>
      <c r="J29" s="744"/>
      <c r="K29" s="744"/>
      <c r="L29" s="744"/>
      <c r="M29" s="744"/>
      <c r="N29" s="744"/>
      <c r="O29" s="744"/>
      <c r="P29" s="745"/>
      <c r="Q29" s="746">
        <v>3759</v>
      </c>
      <c r="R29" s="747"/>
      <c r="S29" s="747"/>
      <c r="T29" s="747"/>
      <c r="U29" s="747"/>
      <c r="V29" s="747">
        <v>3739</v>
      </c>
      <c r="W29" s="747"/>
      <c r="X29" s="747"/>
      <c r="Y29" s="747"/>
      <c r="Z29" s="747"/>
      <c r="AA29" s="747">
        <v>20</v>
      </c>
      <c r="AB29" s="747"/>
      <c r="AC29" s="747"/>
      <c r="AD29" s="747"/>
      <c r="AE29" s="748"/>
      <c r="AF29" s="749">
        <v>20</v>
      </c>
      <c r="AG29" s="750"/>
      <c r="AH29" s="750"/>
      <c r="AI29" s="750"/>
      <c r="AJ29" s="751"/>
      <c r="AK29" s="818">
        <v>511</v>
      </c>
      <c r="AL29" s="819"/>
      <c r="AM29" s="819"/>
      <c r="AN29" s="819"/>
      <c r="AO29" s="819"/>
      <c r="AP29" s="819" t="s">
        <v>547</v>
      </c>
      <c r="AQ29" s="819"/>
      <c r="AR29" s="819"/>
      <c r="AS29" s="819"/>
      <c r="AT29" s="819"/>
      <c r="AU29" s="819" t="s">
        <v>547</v>
      </c>
      <c r="AV29" s="819"/>
      <c r="AW29" s="819"/>
      <c r="AX29" s="819"/>
      <c r="AY29" s="819"/>
      <c r="AZ29" s="820" t="s">
        <v>547</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382</v>
      </c>
      <c r="C30" s="744"/>
      <c r="D30" s="744"/>
      <c r="E30" s="744"/>
      <c r="F30" s="744"/>
      <c r="G30" s="744"/>
      <c r="H30" s="744"/>
      <c r="I30" s="744"/>
      <c r="J30" s="744"/>
      <c r="K30" s="744"/>
      <c r="L30" s="744"/>
      <c r="M30" s="744"/>
      <c r="N30" s="744"/>
      <c r="O30" s="744"/>
      <c r="P30" s="745"/>
      <c r="Q30" s="746">
        <v>493</v>
      </c>
      <c r="R30" s="747"/>
      <c r="S30" s="747"/>
      <c r="T30" s="747"/>
      <c r="U30" s="747"/>
      <c r="V30" s="747">
        <v>492</v>
      </c>
      <c r="W30" s="747"/>
      <c r="X30" s="747"/>
      <c r="Y30" s="747"/>
      <c r="Z30" s="747"/>
      <c r="AA30" s="747">
        <v>1</v>
      </c>
      <c r="AB30" s="747"/>
      <c r="AC30" s="747"/>
      <c r="AD30" s="747"/>
      <c r="AE30" s="748"/>
      <c r="AF30" s="749">
        <v>1</v>
      </c>
      <c r="AG30" s="750"/>
      <c r="AH30" s="750"/>
      <c r="AI30" s="750"/>
      <c r="AJ30" s="751"/>
      <c r="AK30" s="818">
        <v>152</v>
      </c>
      <c r="AL30" s="819"/>
      <c r="AM30" s="819"/>
      <c r="AN30" s="819"/>
      <c r="AO30" s="819"/>
      <c r="AP30" s="819" t="s">
        <v>547</v>
      </c>
      <c r="AQ30" s="819"/>
      <c r="AR30" s="819"/>
      <c r="AS30" s="819"/>
      <c r="AT30" s="819"/>
      <c r="AU30" s="819" t="s">
        <v>547</v>
      </c>
      <c r="AV30" s="819"/>
      <c r="AW30" s="819"/>
      <c r="AX30" s="819"/>
      <c r="AY30" s="819"/>
      <c r="AZ30" s="820" t="s">
        <v>547</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383</v>
      </c>
      <c r="C31" s="744"/>
      <c r="D31" s="744"/>
      <c r="E31" s="744"/>
      <c r="F31" s="744"/>
      <c r="G31" s="744"/>
      <c r="H31" s="744"/>
      <c r="I31" s="744"/>
      <c r="J31" s="744"/>
      <c r="K31" s="744"/>
      <c r="L31" s="744"/>
      <c r="M31" s="744"/>
      <c r="N31" s="744"/>
      <c r="O31" s="744"/>
      <c r="P31" s="745"/>
      <c r="Q31" s="746">
        <v>809</v>
      </c>
      <c r="R31" s="747"/>
      <c r="S31" s="747"/>
      <c r="T31" s="747"/>
      <c r="U31" s="747"/>
      <c r="V31" s="747">
        <v>718</v>
      </c>
      <c r="W31" s="747"/>
      <c r="X31" s="747"/>
      <c r="Y31" s="747"/>
      <c r="Z31" s="747"/>
      <c r="AA31" s="747">
        <v>90</v>
      </c>
      <c r="AB31" s="747"/>
      <c r="AC31" s="747"/>
      <c r="AD31" s="747"/>
      <c r="AE31" s="748"/>
      <c r="AF31" s="749">
        <v>218</v>
      </c>
      <c r="AG31" s="750"/>
      <c r="AH31" s="750"/>
      <c r="AI31" s="750"/>
      <c r="AJ31" s="751"/>
      <c r="AK31" s="818" t="s">
        <v>547</v>
      </c>
      <c r="AL31" s="819"/>
      <c r="AM31" s="819"/>
      <c r="AN31" s="819"/>
      <c r="AO31" s="819"/>
      <c r="AP31" s="819">
        <v>4168</v>
      </c>
      <c r="AQ31" s="819"/>
      <c r="AR31" s="819"/>
      <c r="AS31" s="819"/>
      <c r="AT31" s="819"/>
      <c r="AU31" s="819" t="s">
        <v>547</v>
      </c>
      <c r="AV31" s="819"/>
      <c r="AW31" s="819"/>
      <c r="AX31" s="819"/>
      <c r="AY31" s="819"/>
      <c r="AZ31" s="820" t="s">
        <v>547</v>
      </c>
      <c r="BA31" s="820"/>
      <c r="BB31" s="820"/>
      <c r="BC31" s="820"/>
      <c r="BD31" s="820"/>
      <c r="BE31" s="816" t="s">
        <v>384</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385</v>
      </c>
      <c r="C32" s="744"/>
      <c r="D32" s="744"/>
      <c r="E32" s="744"/>
      <c r="F32" s="744"/>
      <c r="G32" s="744"/>
      <c r="H32" s="744"/>
      <c r="I32" s="744"/>
      <c r="J32" s="744"/>
      <c r="K32" s="744"/>
      <c r="L32" s="744"/>
      <c r="M32" s="744"/>
      <c r="N32" s="744"/>
      <c r="O32" s="744"/>
      <c r="P32" s="745"/>
      <c r="Q32" s="746">
        <v>1358</v>
      </c>
      <c r="R32" s="747"/>
      <c r="S32" s="747"/>
      <c r="T32" s="747"/>
      <c r="U32" s="747"/>
      <c r="V32" s="747">
        <v>1347</v>
      </c>
      <c r="W32" s="747"/>
      <c r="X32" s="747"/>
      <c r="Y32" s="747"/>
      <c r="Z32" s="747"/>
      <c r="AA32" s="747">
        <v>11</v>
      </c>
      <c r="AB32" s="747"/>
      <c r="AC32" s="747"/>
      <c r="AD32" s="747"/>
      <c r="AE32" s="748"/>
      <c r="AF32" s="749">
        <v>11</v>
      </c>
      <c r="AG32" s="750"/>
      <c r="AH32" s="750"/>
      <c r="AI32" s="750"/>
      <c r="AJ32" s="751"/>
      <c r="AK32" s="818">
        <v>401</v>
      </c>
      <c r="AL32" s="819"/>
      <c r="AM32" s="819"/>
      <c r="AN32" s="819"/>
      <c r="AO32" s="819"/>
      <c r="AP32" s="819">
        <v>7977</v>
      </c>
      <c r="AQ32" s="819"/>
      <c r="AR32" s="819"/>
      <c r="AS32" s="819"/>
      <c r="AT32" s="819"/>
      <c r="AU32" s="819">
        <v>4300</v>
      </c>
      <c r="AV32" s="819"/>
      <c r="AW32" s="819"/>
      <c r="AX32" s="819"/>
      <c r="AY32" s="819"/>
      <c r="AZ32" s="820" t="s">
        <v>547</v>
      </c>
      <c r="BA32" s="820"/>
      <c r="BB32" s="820"/>
      <c r="BC32" s="820"/>
      <c r="BD32" s="820"/>
      <c r="BE32" s="816" t="s">
        <v>386</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387</v>
      </c>
      <c r="C33" s="744"/>
      <c r="D33" s="744"/>
      <c r="E33" s="744"/>
      <c r="F33" s="744"/>
      <c r="G33" s="744"/>
      <c r="H33" s="744"/>
      <c r="I33" s="744"/>
      <c r="J33" s="744"/>
      <c r="K33" s="744"/>
      <c r="L33" s="744"/>
      <c r="M33" s="744"/>
      <c r="N33" s="744"/>
      <c r="O33" s="744"/>
      <c r="P33" s="745"/>
      <c r="Q33" s="746">
        <v>584</v>
      </c>
      <c r="R33" s="747"/>
      <c r="S33" s="747"/>
      <c r="T33" s="747"/>
      <c r="U33" s="747"/>
      <c r="V33" s="747">
        <v>584</v>
      </c>
      <c r="W33" s="747"/>
      <c r="X33" s="747"/>
      <c r="Y33" s="747"/>
      <c r="Z33" s="747"/>
      <c r="AA33" s="747">
        <v>0</v>
      </c>
      <c r="AB33" s="747"/>
      <c r="AC33" s="747"/>
      <c r="AD33" s="747"/>
      <c r="AE33" s="748"/>
      <c r="AF33" s="749">
        <v>0</v>
      </c>
      <c r="AG33" s="750"/>
      <c r="AH33" s="750"/>
      <c r="AI33" s="750"/>
      <c r="AJ33" s="751"/>
      <c r="AK33" s="818">
        <v>65</v>
      </c>
      <c r="AL33" s="819"/>
      <c r="AM33" s="819"/>
      <c r="AN33" s="819"/>
      <c r="AO33" s="819"/>
      <c r="AP33" s="819">
        <v>182</v>
      </c>
      <c r="AQ33" s="819"/>
      <c r="AR33" s="819"/>
      <c r="AS33" s="819"/>
      <c r="AT33" s="819"/>
      <c r="AU33" s="819">
        <v>439</v>
      </c>
      <c r="AV33" s="819"/>
      <c r="AW33" s="819"/>
      <c r="AX33" s="819"/>
      <c r="AY33" s="819"/>
      <c r="AZ33" s="820" t="s">
        <v>547</v>
      </c>
      <c r="BA33" s="820"/>
      <c r="BB33" s="820"/>
      <c r="BC33" s="820"/>
      <c r="BD33" s="820"/>
      <c r="BE33" s="816" t="s">
        <v>386</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388</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368</v>
      </c>
      <c r="B63" s="778" t="s">
        <v>389</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-236</v>
      </c>
      <c r="AG63" s="830"/>
      <c r="AH63" s="830"/>
      <c r="AI63" s="830"/>
      <c r="AJ63" s="831"/>
      <c r="AK63" s="832"/>
      <c r="AL63" s="827"/>
      <c r="AM63" s="827"/>
      <c r="AN63" s="827"/>
      <c r="AO63" s="827"/>
      <c r="AP63" s="830">
        <v>12327</v>
      </c>
      <c r="AQ63" s="830"/>
      <c r="AR63" s="830"/>
      <c r="AS63" s="830"/>
      <c r="AT63" s="830"/>
      <c r="AU63" s="830">
        <v>4379</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391</v>
      </c>
      <c r="B66" s="729"/>
      <c r="C66" s="729"/>
      <c r="D66" s="729"/>
      <c r="E66" s="729"/>
      <c r="F66" s="729"/>
      <c r="G66" s="729"/>
      <c r="H66" s="729"/>
      <c r="I66" s="729"/>
      <c r="J66" s="729"/>
      <c r="K66" s="729"/>
      <c r="L66" s="729"/>
      <c r="M66" s="729"/>
      <c r="N66" s="729"/>
      <c r="O66" s="729"/>
      <c r="P66" s="730"/>
      <c r="Q66" s="705" t="s">
        <v>372</v>
      </c>
      <c r="R66" s="706"/>
      <c r="S66" s="706"/>
      <c r="T66" s="706"/>
      <c r="U66" s="707"/>
      <c r="V66" s="705" t="s">
        <v>373</v>
      </c>
      <c r="W66" s="706"/>
      <c r="X66" s="706"/>
      <c r="Y66" s="706"/>
      <c r="Z66" s="707"/>
      <c r="AA66" s="705" t="s">
        <v>374</v>
      </c>
      <c r="AB66" s="706"/>
      <c r="AC66" s="706"/>
      <c r="AD66" s="706"/>
      <c r="AE66" s="707"/>
      <c r="AF66" s="840" t="s">
        <v>375</v>
      </c>
      <c r="AG66" s="801"/>
      <c r="AH66" s="801"/>
      <c r="AI66" s="801"/>
      <c r="AJ66" s="841"/>
      <c r="AK66" s="705" t="s">
        <v>376</v>
      </c>
      <c r="AL66" s="729"/>
      <c r="AM66" s="729"/>
      <c r="AN66" s="729"/>
      <c r="AO66" s="730"/>
      <c r="AP66" s="705" t="s">
        <v>377</v>
      </c>
      <c r="AQ66" s="706"/>
      <c r="AR66" s="706"/>
      <c r="AS66" s="706"/>
      <c r="AT66" s="707"/>
      <c r="AU66" s="705" t="s">
        <v>392</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543</v>
      </c>
      <c r="C68" s="858"/>
      <c r="D68" s="858"/>
      <c r="E68" s="858"/>
      <c r="F68" s="858"/>
      <c r="G68" s="858"/>
      <c r="H68" s="858"/>
      <c r="I68" s="858"/>
      <c r="J68" s="858"/>
      <c r="K68" s="858"/>
      <c r="L68" s="858"/>
      <c r="M68" s="858"/>
      <c r="N68" s="858"/>
      <c r="O68" s="858"/>
      <c r="P68" s="859"/>
      <c r="Q68" s="860">
        <v>6</v>
      </c>
      <c r="R68" s="854"/>
      <c r="S68" s="854"/>
      <c r="T68" s="854"/>
      <c r="U68" s="854"/>
      <c r="V68" s="854">
        <v>6</v>
      </c>
      <c r="W68" s="854"/>
      <c r="X68" s="854"/>
      <c r="Y68" s="854"/>
      <c r="Z68" s="854"/>
      <c r="AA68" s="854">
        <v>1</v>
      </c>
      <c r="AB68" s="854"/>
      <c r="AC68" s="854"/>
      <c r="AD68" s="854"/>
      <c r="AE68" s="854"/>
      <c r="AF68" s="854">
        <v>1</v>
      </c>
      <c r="AG68" s="854"/>
      <c r="AH68" s="854"/>
      <c r="AI68" s="854"/>
      <c r="AJ68" s="854"/>
      <c r="AK68" s="854" t="s">
        <v>547</v>
      </c>
      <c r="AL68" s="854"/>
      <c r="AM68" s="854"/>
      <c r="AN68" s="854"/>
      <c r="AO68" s="854"/>
      <c r="AP68" s="854" t="s">
        <v>547</v>
      </c>
      <c r="AQ68" s="854"/>
      <c r="AR68" s="854"/>
      <c r="AS68" s="854"/>
      <c r="AT68" s="854"/>
      <c r="AU68" s="854" t="s">
        <v>547</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540</v>
      </c>
      <c r="C69" s="862"/>
      <c r="D69" s="862"/>
      <c r="E69" s="862"/>
      <c r="F69" s="862"/>
      <c r="G69" s="862"/>
      <c r="H69" s="862"/>
      <c r="I69" s="862"/>
      <c r="J69" s="862"/>
      <c r="K69" s="862"/>
      <c r="L69" s="862"/>
      <c r="M69" s="862"/>
      <c r="N69" s="862"/>
      <c r="O69" s="862"/>
      <c r="P69" s="863"/>
      <c r="Q69" s="864">
        <v>173</v>
      </c>
      <c r="R69" s="819"/>
      <c r="S69" s="819"/>
      <c r="T69" s="819"/>
      <c r="U69" s="819"/>
      <c r="V69" s="819">
        <v>156</v>
      </c>
      <c r="W69" s="819"/>
      <c r="X69" s="819"/>
      <c r="Y69" s="819"/>
      <c r="Z69" s="819"/>
      <c r="AA69" s="819">
        <v>17</v>
      </c>
      <c r="AB69" s="819"/>
      <c r="AC69" s="819"/>
      <c r="AD69" s="819"/>
      <c r="AE69" s="819"/>
      <c r="AF69" s="819">
        <v>17</v>
      </c>
      <c r="AG69" s="819"/>
      <c r="AH69" s="819"/>
      <c r="AI69" s="819"/>
      <c r="AJ69" s="819"/>
      <c r="AK69" s="819" t="s">
        <v>547</v>
      </c>
      <c r="AL69" s="819"/>
      <c r="AM69" s="819"/>
      <c r="AN69" s="819"/>
      <c r="AO69" s="819"/>
      <c r="AP69" s="819">
        <v>12</v>
      </c>
      <c r="AQ69" s="819"/>
      <c r="AR69" s="819"/>
      <c r="AS69" s="819"/>
      <c r="AT69" s="819"/>
      <c r="AU69" s="819">
        <v>6</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544</v>
      </c>
      <c r="C70" s="862"/>
      <c r="D70" s="862"/>
      <c r="E70" s="862"/>
      <c r="F70" s="862"/>
      <c r="G70" s="862"/>
      <c r="H70" s="862"/>
      <c r="I70" s="862"/>
      <c r="J70" s="862"/>
      <c r="K70" s="862"/>
      <c r="L70" s="862"/>
      <c r="M70" s="862"/>
      <c r="N70" s="862"/>
      <c r="O70" s="862"/>
      <c r="P70" s="863"/>
      <c r="Q70" s="864">
        <v>2146</v>
      </c>
      <c r="R70" s="819"/>
      <c r="S70" s="819"/>
      <c r="T70" s="819"/>
      <c r="U70" s="819"/>
      <c r="V70" s="819">
        <v>2143</v>
      </c>
      <c r="W70" s="819"/>
      <c r="X70" s="819"/>
      <c r="Y70" s="819"/>
      <c r="Z70" s="819"/>
      <c r="AA70" s="819">
        <v>3</v>
      </c>
      <c r="AB70" s="819"/>
      <c r="AC70" s="819"/>
      <c r="AD70" s="819"/>
      <c r="AE70" s="819"/>
      <c r="AF70" s="819">
        <v>3</v>
      </c>
      <c r="AG70" s="819"/>
      <c r="AH70" s="819"/>
      <c r="AI70" s="819"/>
      <c r="AJ70" s="819"/>
      <c r="AK70" s="819" t="s">
        <v>547</v>
      </c>
      <c r="AL70" s="819"/>
      <c r="AM70" s="819"/>
      <c r="AN70" s="819"/>
      <c r="AO70" s="819"/>
      <c r="AP70" s="819">
        <v>3978</v>
      </c>
      <c r="AQ70" s="819"/>
      <c r="AR70" s="819"/>
      <c r="AS70" s="819"/>
      <c r="AT70" s="819"/>
      <c r="AU70" s="819">
        <v>0</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541</v>
      </c>
      <c r="C71" s="862"/>
      <c r="D71" s="862"/>
      <c r="E71" s="862"/>
      <c r="F71" s="862"/>
      <c r="G71" s="862"/>
      <c r="H71" s="862"/>
      <c r="I71" s="862"/>
      <c r="J71" s="862"/>
      <c r="K71" s="862"/>
      <c r="L71" s="862"/>
      <c r="M71" s="862"/>
      <c r="N71" s="862"/>
      <c r="O71" s="862"/>
      <c r="P71" s="863"/>
      <c r="Q71" s="864">
        <v>45</v>
      </c>
      <c r="R71" s="819"/>
      <c r="S71" s="819"/>
      <c r="T71" s="819"/>
      <c r="U71" s="819"/>
      <c r="V71" s="819">
        <v>39</v>
      </c>
      <c r="W71" s="819"/>
      <c r="X71" s="819"/>
      <c r="Y71" s="819"/>
      <c r="Z71" s="819"/>
      <c r="AA71" s="819">
        <v>6</v>
      </c>
      <c r="AB71" s="819"/>
      <c r="AC71" s="819"/>
      <c r="AD71" s="819"/>
      <c r="AE71" s="819"/>
      <c r="AF71" s="819">
        <v>6</v>
      </c>
      <c r="AG71" s="819"/>
      <c r="AH71" s="819"/>
      <c r="AI71" s="819"/>
      <c r="AJ71" s="819"/>
      <c r="AK71" s="819" t="s">
        <v>547</v>
      </c>
      <c r="AL71" s="819"/>
      <c r="AM71" s="819"/>
      <c r="AN71" s="819"/>
      <c r="AO71" s="819"/>
      <c r="AP71" s="819" t="s">
        <v>547</v>
      </c>
      <c r="AQ71" s="819"/>
      <c r="AR71" s="819"/>
      <c r="AS71" s="819"/>
      <c r="AT71" s="819"/>
      <c r="AU71" s="819" t="s">
        <v>547</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542</v>
      </c>
      <c r="C72" s="862"/>
      <c r="D72" s="862"/>
      <c r="E72" s="862"/>
      <c r="F72" s="862"/>
      <c r="G72" s="862"/>
      <c r="H72" s="862"/>
      <c r="I72" s="862"/>
      <c r="J72" s="862"/>
      <c r="K72" s="862"/>
      <c r="L72" s="862"/>
      <c r="M72" s="862"/>
      <c r="N72" s="862"/>
      <c r="O72" s="862"/>
      <c r="P72" s="863"/>
      <c r="Q72" s="864">
        <v>2635</v>
      </c>
      <c r="R72" s="819"/>
      <c r="S72" s="819"/>
      <c r="T72" s="819"/>
      <c r="U72" s="819"/>
      <c r="V72" s="819">
        <v>2609</v>
      </c>
      <c r="W72" s="819"/>
      <c r="X72" s="819"/>
      <c r="Y72" s="819"/>
      <c r="Z72" s="819"/>
      <c r="AA72" s="819">
        <v>26</v>
      </c>
      <c r="AB72" s="819"/>
      <c r="AC72" s="819"/>
      <c r="AD72" s="819"/>
      <c r="AE72" s="819"/>
      <c r="AF72" s="819">
        <v>26</v>
      </c>
      <c r="AG72" s="819"/>
      <c r="AH72" s="819"/>
      <c r="AI72" s="819"/>
      <c r="AJ72" s="819"/>
      <c r="AK72" s="819" t="s">
        <v>547</v>
      </c>
      <c r="AL72" s="819"/>
      <c r="AM72" s="819"/>
      <c r="AN72" s="819"/>
      <c r="AO72" s="819"/>
      <c r="AP72" s="819">
        <v>1717</v>
      </c>
      <c r="AQ72" s="819"/>
      <c r="AR72" s="819"/>
      <c r="AS72" s="819"/>
      <c r="AT72" s="819"/>
      <c r="AU72" s="819">
        <v>348</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545</v>
      </c>
      <c r="C73" s="862"/>
      <c r="D73" s="862"/>
      <c r="E73" s="862"/>
      <c r="F73" s="862"/>
      <c r="G73" s="862"/>
      <c r="H73" s="862"/>
      <c r="I73" s="862"/>
      <c r="J73" s="862"/>
      <c r="K73" s="862"/>
      <c r="L73" s="862"/>
      <c r="M73" s="862"/>
      <c r="N73" s="862"/>
      <c r="O73" s="862"/>
      <c r="P73" s="863"/>
      <c r="Q73" s="864">
        <v>1626</v>
      </c>
      <c r="R73" s="819"/>
      <c r="S73" s="819"/>
      <c r="T73" s="819"/>
      <c r="U73" s="819"/>
      <c r="V73" s="819">
        <v>1602</v>
      </c>
      <c r="W73" s="819"/>
      <c r="X73" s="819"/>
      <c r="Y73" s="819"/>
      <c r="Z73" s="819"/>
      <c r="AA73" s="819">
        <v>25</v>
      </c>
      <c r="AB73" s="819"/>
      <c r="AC73" s="819"/>
      <c r="AD73" s="819"/>
      <c r="AE73" s="819"/>
      <c r="AF73" s="819">
        <v>25</v>
      </c>
      <c r="AG73" s="819"/>
      <c r="AH73" s="819"/>
      <c r="AI73" s="819"/>
      <c r="AJ73" s="819"/>
      <c r="AK73" s="819" t="s">
        <v>547</v>
      </c>
      <c r="AL73" s="819"/>
      <c r="AM73" s="819"/>
      <c r="AN73" s="819"/>
      <c r="AO73" s="819"/>
      <c r="AP73" s="819">
        <v>1267</v>
      </c>
      <c r="AQ73" s="819"/>
      <c r="AR73" s="819"/>
      <c r="AS73" s="819"/>
      <c r="AT73" s="819"/>
      <c r="AU73" s="819">
        <v>268</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546</v>
      </c>
      <c r="C74" s="862"/>
      <c r="D74" s="862"/>
      <c r="E74" s="862"/>
      <c r="F74" s="862"/>
      <c r="G74" s="862"/>
      <c r="H74" s="862"/>
      <c r="I74" s="862"/>
      <c r="J74" s="862"/>
      <c r="K74" s="862"/>
      <c r="L74" s="862"/>
      <c r="M74" s="862"/>
      <c r="N74" s="862"/>
      <c r="O74" s="862"/>
      <c r="P74" s="863"/>
      <c r="Q74" s="864">
        <v>662</v>
      </c>
      <c r="R74" s="819"/>
      <c r="S74" s="819"/>
      <c r="T74" s="819"/>
      <c r="U74" s="819"/>
      <c r="V74" s="819">
        <v>639</v>
      </c>
      <c r="W74" s="819"/>
      <c r="X74" s="819"/>
      <c r="Y74" s="819"/>
      <c r="Z74" s="819"/>
      <c r="AA74" s="819">
        <v>23</v>
      </c>
      <c r="AB74" s="819"/>
      <c r="AC74" s="819"/>
      <c r="AD74" s="819"/>
      <c r="AE74" s="819"/>
      <c r="AF74" s="819">
        <v>23</v>
      </c>
      <c r="AG74" s="819"/>
      <c r="AH74" s="819"/>
      <c r="AI74" s="819"/>
      <c r="AJ74" s="819"/>
      <c r="AK74" s="819" t="s">
        <v>547</v>
      </c>
      <c r="AL74" s="819"/>
      <c r="AM74" s="819"/>
      <c r="AN74" s="819"/>
      <c r="AO74" s="819"/>
      <c r="AP74" s="819" t="s">
        <v>547</v>
      </c>
      <c r="AQ74" s="819"/>
      <c r="AR74" s="819"/>
      <c r="AS74" s="819"/>
      <c r="AT74" s="819"/>
      <c r="AU74" s="819" t="s">
        <v>547</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368</v>
      </c>
      <c r="B88" s="778" t="s">
        <v>393</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101</v>
      </c>
      <c r="AG88" s="830"/>
      <c r="AH88" s="830"/>
      <c r="AI88" s="830"/>
      <c r="AJ88" s="830"/>
      <c r="AK88" s="827"/>
      <c r="AL88" s="827"/>
      <c r="AM88" s="827"/>
      <c r="AN88" s="827"/>
      <c r="AO88" s="827"/>
      <c r="AP88" s="830">
        <v>6974</v>
      </c>
      <c r="AQ88" s="830"/>
      <c r="AR88" s="830"/>
      <c r="AS88" s="830"/>
      <c r="AT88" s="830"/>
      <c r="AU88" s="830">
        <v>622</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394</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3</v>
      </c>
      <c r="CS102" s="838"/>
      <c r="CT102" s="838"/>
      <c r="CU102" s="838"/>
      <c r="CV102" s="881"/>
      <c r="CW102" s="880" t="s">
        <v>547</v>
      </c>
      <c r="CX102" s="838"/>
      <c r="CY102" s="838"/>
      <c r="CZ102" s="838"/>
      <c r="DA102" s="881"/>
      <c r="DB102" s="880">
        <v>22</v>
      </c>
      <c r="DC102" s="838"/>
      <c r="DD102" s="838"/>
      <c r="DE102" s="838"/>
      <c r="DF102" s="881"/>
      <c r="DG102" s="880" t="s">
        <v>547</v>
      </c>
      <c r="DH102" s="838"/>
      <c r="DI102" s="838"/>
      <c r="DJ102" s="838"/>
      <c r="DK102" s="881"/>
      <c r="DL102" s="880" t="s">
        <v>547</v>
      </c>
      <c r="DM102" s="838"/>
      <c r="DN102" s="838"/>
      <c r="DO102" s="838"/>
      <c r="DP102" s="881"/>
      <c r="DQ102" s="880" t="s">
        <v>547</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395</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396</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399</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400</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401</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402</v>
      </c>
      <c r="AB109" s="883"/>
      <c r="AC109" s="883"/>
      <c r="AD109" s="883"/>
      <c r="AE109" s="884"/>
      <c r="AF109" s="882" t="s">
        <v>287</v>
      </c>
      <c r="AG109" s="883"/>
      <c r="AH109" s="883"/>
      <c r="AI109" s="883"/>
      <c r="AJ109" s="884"/>
      <c r="AK109" s="882" t="s">
        <v>286</v>
      </c>
      <c r="AL109" s="883"/>
      <c r="AM109" s="883"/>
      <c r="AN109" s="883"/>
      <c r="AO109" s="884"/>
      <c r="AP109" s="882" t="s">
        <v>403</v>
      </c>
      <c r="AQ109" s="883"/>
      <c r="AR109" s="883"/>
      <c r="AS109" s="883"/>
      <c r="AT109" s="885"/>
      <c r="AU109" s="904" t="s">
        <v>401</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402</v>
      </c>
      <c r="BR109" s="883"/>
      <c r="BS109" s="883"/>
      <c r="BT109" s="883"/>
      <c r="BU109" s="884"/>
      <c r="BV109" s="882" t="s">
        <v>287</v>
      </c>
      <c r="BW109" s="883"/>
      <c r="BX109" s="883"/>
      <c r="BY109" s="883"/>
      <c r="BZ109" s="884"/>
      <c r="CA109" s="882" t="s">
        <v>286</v>
      </c>
      <c r="CB109" s="883"/>
      <c r="CC109" s="883"/>
      <c r="CD109" s="883"/>
      <c r="CE109" s="884"/>
      <c r="CF109" s="905" t="s">
        <v>403</v>
      </c>
      <c r="CG109" s="905"/>
      <c r="CH109" s="905"/>
      <c r="CI109" s="905"/>
      <c r="CJ109" s="905"/>
      <c r="CK109" s="882" t="s">
        <v>404</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402</v>
      </c>
      <c r="DH109" s="883"/>
      <c r="DI109" s="883"/>
      <c r="DJ109" s="883"/>
      <c r="DK109" s="884"/>
      <c r="DL109" s="882" t="s">
        <v>287</v>
      </c>
      <c r="DM109" s="883"/>
      <c r="DN109" s="883"/>
      <c r="DO109" s="883"/>
      <c r="DP109" s="884"/>
      <c r="DQ109" s="882" t="s">
        <v>286</v>
      </c>
      <c r="DR109" s="883"/>
      <c r="DS109" s="883"/>
      <c r="DT109" s="883"/>
      <c r="DU109" s="884"/>
      <c r="DV109" s="882" t="s">
        <v>403</v>
      </c>
      <c r="DW109" s="883"/>
      <c r="DX109" s="883"/>
      <c r="DY109" s="883"/>
      <c r="DZ109" s="885"/>
    </row>
    <row r="110" spans="1:131" s="197" customFormat="1" ht="26.25" customHeight="1" x14ac:dyDescent="0.15">
      <c r="A110" s="886" t="s">
        <v>405</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2367083</v>
      </c>
      <c r="AB110" s="890"/>
      <c r="AC110" s="890"/>
      <c r="AD110" s="890"/>
      <c r="AE110" s="891"/>
      <c r="AF110" s="892">
        <v>2370285</v>
      </c>
      <c r="AG110" s="890"/>
      <c r="AH110" s="890"/>
      <c r="AI110" s="890"/>
      <c r="AJ110" s="891"/>
      <c r="AK110" s="892">
        <v>2336111</v>
      </c>
      <c r="AL110" s="890"/>
      <c r="AM110" s="890"/>
      <c r="AN110" s="890"/>
      <c r="AO110" s="891"/>
      <c r="AP110" s="893">
        <v>22.6</v>
      </c>
      <c r="AQ110" s="894"/>
      <c r="AR110" s="894"/>
      <c r="AS110" s="894"/>
      <c r="AT110" s="895"/>
      <c r="AU110" s="896" t="s">
        <v>61</v>
      </c>
      <c r="AV110" s="897"/>
      <c r="AW110" s="897"/>
      <c r="AX110" s="897"/>
      <c r="AY110" s="898"/>
      <c r="AZ110" s="940" t="s">
        <v>406</v>
      </c>
      <c r="BA110" s="887"/>
      <c r="BB110" s="887"/>
      <c r="BC110" s="887"/>
      <c r="BD110" s="887"/>
      <c r="BE110" s="887"/>
      <c r="BF110" s="887"/>
      <c r="BG110" s="887"/>
      <c r="BH110" s="887"/>
      <c r="BI110" s="887"/>
      <c r="BJ110" s="887"/>
      <c r="BK110" s="887"/>
      <c r="BL110" s="887"/>
      <c r="BM110" s="887"/>
      <c r="BN110" s="887"/>
      <c r="BO110" s="887"/>
      <c r="BP110" s="888"/>
      <c r="BQ110" s="926">
        <v>19072893</v>
      </c>
      <c r="BR110" s="927"/>
      <c r="BS110" s="927"/>
      <c r="BT110" s="927"/>
      <c r="BU110" s="927"/>
      <c r="BV110" s="927">
        <v>18820368</v>
      </c>
      <c r="BW110" s="927"/>
      <c r="BX110" s="927"/>
      <c r="BY110" s="927"/>
      <c r="BZ110" s="927"/>
      <c r="CA110" s="927">
        <v>18657759</v>
      </c>
      <c r="CB110" s="927"/>
      <c r="CC110" s="927"/>
      <c r="CD110" s="927"/>
      <c r="CE110" s="927"/>
      <c r="CF110" s="941">
        <v>180.5</v>
      </c>
      <c r="CG110" s="942"/>
      <c r="CH110" s="942"/>
      <c r="CI110" s="942"/>
      <c r="CJ110" s="942"/>
      <c r="CK110" s="943" t="s">
        <v>407</v>
      </c>
      <c r="CL110" s="944"/>
      <c r="CM110" s="923" t="s">
        <v>408</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x14ac:dyDescent="0.15">
      <c r="A111" s="930" t="s">
        <v>409</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410</v>
      </c>
      <c r="BA111" s="950"/>
      <c r="BB111" s="950"/>
      <c r="BC111" s="950"/>
      <c r="BD111" s="950"/>
      <c r="BE111" s="950"/>
      <c r="BF111" s="950"/>
      <c r="BG111" s="950"/>
      <c r="BH111" s="950"/>
      <c r="BI111" s="950"/>
      <c r="BJ111" s="950"/>
      <c r="BK111" s="950"/>
      <c r="BL111" s="950"/>
      <c r="BM111" s="950"/>
      <c r="BN111" s="950"/>
      <c r="BO111" s="950"/>
      <c r="BP111" s="951"/>
      <c r="BQ111" s="919">
        <v>181164</v>
      </c>
      <c r="BR111" s="920"/>
      <c r="BS111" s="920"/>
      <c r="BT111" s="920"/>
      <c r="BU111" s="920"/>
      <c r="BV111" s="920">
        <v>167114</v>
      </c>
      <c r="BW111" s="920"/>
      <c r="BX111" s="920"/>
      <c r="BY111" s="920"/>
      <c r="BZ111" s="920"/>
      <c r="CA111" s="920">
        <v>438310</v>
      </c>
      <c r="CB111" s="920"/>
      <c r="CC111" s="920"/>
      <c r="CD111" s="920"/>
      <c r="CE111" s="920"/>
      <c r="CF111" s="914">
        <v>4.2</v>
      </c>
      <c r="CG111" s="915"/>
      <c r="CH111" s="915"/>
      <c r="CI111" s="915"/>
      <c r="CJ111" s="915"/>
      <c r="CK111" s="945"/>
      <c r="CL111" s="946"/>
      <c r="CM111" s="916" t="s">
        <v>411</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x14ac:dyDescent="0.15">
      <c r="A112" s="952" t="s">
        <v>412</v>
      </c>
      <c r="B112" s="953"/>
      <c r="C112" s="950" t="s">
        <v>413</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414</v>
      </c>
      <c r="BA112" s="950"/>
      <c r="BB112" s="950"/>
      <c r="BC112" s="950"/>
      <c r="BD112" s="950"/>
      <c r="BE112" s="950"/>
      <c r="BF112" s="950"/>
      <c r="BG112" s="950"/>
      <c r="BH112" s="950"/>
      <c r="BI112" s="950"/>
      <c r="BJ112" s="950"/>
      <c r="BK112" s="950"/>
      <c r="BL112" s="950"/>
      <c r="BM112" s="950"/>
      <c r="BN112" s="950"/>
      <c r="BO112" s="950"/>
      <c r="BP112" s="951"/>
      <c r="BQ112" s="919">
        <v>4916449</v>
      </c>
      <c r="BR112" s="920"/>
      <c r="BS112" s="920"/>
      <c r="BT112" s="920"/>
      <c r="BU112" s="920"/>
      <c r="BV112" s="920">
        <v>4810823</v>
      </c>
      <c r="BW112" s="920"/>
      <c r="BX112" s="920"/>
      <c r="BY112" s="920"/>
      <c r="BZ112" s="920"/>
      <c r="CA112" s="920">
        <v>4739025</v>
      </c>
      <c r="CB112" s="920"/>
      <c r="CC112" s="920"/>
      <c r="CD112" s="920"/>
      <c r="CE112" s="920"/>
      <c r="CF112" s="914">
        <v>45.8</v>
      </c>
      <c r="CG112" s="915"/>
      <c r="CH112" s="915"/>
      <c r="CI112" s="915"/>
      <c r="CJ112" s="915"/>
      <c r="CK112" s="945"/>
      <c r="CL112" s="946"/>
      <c r="CM112" s="916" t="s">
        <v>415</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41365</v>
      </c>
      <c r="DH112" s="920"/>
      <c r="DI112" s="920"/>
      <c r="DJ112" s="920"/>
      <c r="DK112" s="920"/>
      <c r="DL112" s="920">
        <v>41365</v>
      </c>
      <c r="DM112" s="920"/>
      <c r="DN112" s="920"/>
      <c r="DO112" s="920"/>
      <c r="DP112" s="920"/>
      <c r="DQ112" s="920">
        <v>330034</v>
      </c>
      <c r="DR112" s="920"/>
      <c r="DS112" s="920"/>
      <c r="DT112" s="920"/>
      <c r="DU112" s="920"/>
      <c r="DV112" s="921">
        <v>3.2</v>
      </c>
      <c r="DW112" s="921"/>
      <c r="DX112" s="921"/>
      <c r="DY112" s="921"/>
      <c r="DZ112" s="922"/>
    </row>
    <row r="113" spans="1:130" s="197" customFormat="1" ht="26.25" customHeight="1" x14ac:dyDescent="0.15">
      <c r="A113" s="954"/>
      <c r="B113" s="955"/>
      <c r="C113" s="950" t="s">
        <v>416</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378923</v>
      </c>
      <c r="AB113" s="934"/>
      <c r="AC113" s="934"/>
      <c r="AD113" s="934"/>
      <c r="AE113" s="935"/>
      <c r="AF113" s="936">
        <v>386245</v>
      </c>
      <c r="AG113" s="934"/>
      <c r="AH113" s="934"/>
      <c r="AI113" s="934"/>
      <c r="AJ113" s="935"/>
      <c r="AK113" s="936">
        <v>375083</v>
      </c>
      <c r="AL113" s="934"/>
      <c r="AM113" s="934"/>
      <c r="AN113" s="934"/>
      <c r="AO113" s="935"/>
      <c r="AP113" s="937">
        <v>3.6</v>
      </c>
      <c r="AQ113" s="938"/>
      <c r="AR113" s="938"/>
      <c r="AS113" s="938"/>
      <c r="AT113" s="939"/>
      <c r="AU113" s="899"/>
      <c r="AV113" s="900"/>
      <c r="AW113" s="900"/>
      <c r="AX113" s="900"/>
      <c r="AY113" s="901"/>
      <c r="AZ113" s="949" t="s">
        <v>417</v>
      </c>
      <c r="BA113" s="950"/>
      <c r="BB113" s="950"/>
      <c r="BC113" s="950"/>
      <c r="BD113" s="950"/>
      <c r="BE113" s="950"/>
      <c r="BF113" s="950"/>
      <c r="BG113" s="950"/>
      <c r="BH113" s="950"/>
      <c r="BI113" s="950"/>
      <c r="BJ113" s="950"/>
      <c r="BK113" s="950"/>
      <c r="BL113" s="950"/>
      <c r="BM113" s="950"/>
      <c r="BN113" s="950"/>
      <c r="BO113" s="950"/>
      <c r="BP113" s="951"/>
      <c r="BQ113" s="919">
        <v>862362</v>
      </c>
      <c r="BR113" s="920"/>
      <c r="BS113" s="920"/>
      <c r="BT113" s="920"/>
      <c r="BU113" s="920"/>
      <c r="BV113" s="920">
        <v>759789</v>
      </c>
      <c r="BW113" s="920"/>
      <c r="BX113" s="920"/>
      <c r="BY113" s="920"/>
      <c r="BZ113" s="920"/>
      <c r="CA113" s="920">
        <v>622420</v>
      </c>
      <c r="CB113" s="920"/>
      <c r="CC113" s="920"/>
      <c r="CD113" s="920"/>
      <c r="CE113" s="920"/>
      <c r="CF113" s="914">
        <v>6</v>
      </c>
      <c r="CG113" s="915"/>
      <c r="CH113" s="915"/>
      <c r="CI113" s="915"/>
      <c r="CJ113" s="915"/>
      <c r="CK113" s="945"/>
      <c r="CL113" s="946"/>
      <c r="CM113" s="916" t="s">
        <v>418</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x14ac:dyDescent="0.15">
      <c r="A114" s="954"/>
      <c r="B114" s="955"/>
      <c r="C114" s="950" t="s">
        <v>419</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136186</v>
      </c>
      <c r="AB114" s="959"/>
      <c r="AC114" s="959"/>
      <c r="AD114" s="959"/>
      <c r="AE114" s="960"/>
      <c r="AF114" s="961">
        <v>138862</v>
      </c>
      <c r="AG114" s="959"/>
      <c r="AH114" s="959"/>
      <c r="AI114" s="959"/>
      <c r="AJ114" s="960"/>
      <c r="AK114" s="961">
        <v>105311</v>
      </c>
      <c r="AL114" s="959"/>
      <c r="AM114" s="959"/>
      <c r="AN114" s="959"/>
      <c r="AO114" s="960"/>
      <c r="AP114" s="962">
        <v>1</v>
      </c>
      <c r="AQ114" s="963"/>
      <c r="AR114" s="963"/>
      <c r="AS114" s="963"/>
      <c r="AT114" s="964"/>
      <c r="AU114" s="899"/>
      <c r="AV114" s="900"/>
      <c r="AW114" s="900"/>
      <c r="AX114" s="900"/>
      <c r="AY114" s="901"/>
      <c r="AZ114" s="949" t="s">
        <v>420</v>
      </c>
      <c r="BA114" s="950"/>
      <c r="BB114" s="950"/>
      <c r="BC114" s="950"/>
      <c r="BD114" s="950"/>
      <c r="BE114" s="950"/>
      <c r="BF114" s="950"/>
      <c r="BG114" s="950"/>
      <c r="BH114" s="950"/>
      <c r="BI114" s="950"/>
      <c r="BJ114" s="950"/>
      <c r="BK114" s="950"/>
      <c r="BL114" s="950"/>
      <c r="BM114" s="950"/>
      <c r="BN114" s="950"/>
      <c r="BO114" s="950"/>
      <c r="BP114" s="951"/>
      <c r="BQ114" s="919">
        <v>3257053</v>
      </c>
      <c r="BR114" s="920"/>
      <c r="BS114" s="920"/>
      <c r="BT114" s="920"/>
      <c r="BU114" s="920"/>
      <c r="BV114" s="920">
        <v>3070523</v>
      </c>
      <c r="BW114" s="920"/>
      <c r="BX114" s="920"/>
      <c r="BY114" s="920"/>
      <c r="BZ114" s="920"/>
      <c r="CA114" s="920">
        <v>2685331</v>
      </c>
      <c r="CB114" s="920"/>
      <c r="CC114" s="920"/>
      <c r="CD114" s="920"/>
      <c r="CE114" s="920"/>
      <c r="CF114" s="914">
        <v>26</v>
      </c>
      <c r="CG114" s="915"/>
      <c r="CH114" s="915"/>
      <c r="CI114" s="915"/>
      <c r="CJ114" s="915"/>
      <c r="CK114" s="945"/>
      <c r="CL114" s="946"/>
      <c r="CM114" s="916" t="s">
        <v>421</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x14ac:dyDescent="0.15">
      <c r="A115" s="954"/>
      <c r="B115" s="955"/>
      <c r="C115" s="950" t="s">
        <v>422</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35907</v>
      </c>
      <c r="AB115" s="934"/>
      <c r="AC115" s="934"/>
      <c r="AD115" s="934"/>
      <c r="AE115" s="935"/>
      <c r="AF115" s="936">
        <v>78756</v>
      </c>
      <c r="AG115" s="934"/>
      <c r="AH115" s="934"/>
      <c r="AI115" s="934"/>
      <c r="AJ115" s="935"/>
      <c r="AK115" s="936">
        <v>32418</v>
      </c>
      <c r="AL115" s="934"/>
      <c r="AM115" s="934"/>
      <c r="AN115" s="934"/>
      <c r="AO115" s="935"/>
      <c r="AP115" s="937">
        <v>0.3</v>
      </c>
      <c r="AQ115" s="938"/>
      <c r="AR115" s="938"/>
      <c r="AS115" s="938"/>
      <c r="AT115" s="939"/>
      <c r="AU115" s="899"/>
      <c r="AV115" s="900"/>
      <c r="AW115" s="900"/>
      <c r="AX115" s="900"/>
      <c r="AY115" s="901"/>
      <c r="AZ115" s="949" t="s">
        <v>423</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424</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59386</v>
      </c>
      <c r="DH115" s="959"/>
      <c r="DI115" s="959"/>
      <c r="DJ115" s="959"/>
      <c r="DK115" s="960"/>
      <c r="DL115" s="961">
        <v>59386</v>
      </c>
      <c r="DM115" s="959"/>
      <c r="DN115" s="959"/>
      <c r="DO115" s="959"/>
      <c r="DP115" s="960"/>
      <c r="DQ115" s="961">
        <v>59386</v>
      </c>
      <c r="DR115" s="959"/>
      <c r="DS115" s="959"/>
      <c r="DT115" s="959"/>
      <c r="DU115" s="960"/>
      <c r="DV115" s="962">
        <v>0.6</v>
      </c>
      <c r="DW115" s="963"/>
      <c r="DX115" s="963"/>
      <c r="DY115" s="963"/>
      <c r="DZ115" s="964"/>
    </row>
    <row r="116" spans="1:130" s="197" customFormat="1" ht="26.25" customHeight="1" x14ac:dyDescent="0.15">
      <c r="A116" s="956"/>
      <c r="B116" s="957"/>
      <c r="C116" s="971" t="s">
        <v>425</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112</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426</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427</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v>7508</v>
      </c>
      <c r="DR116" s="959"/>
      <c r="DS116" s="959"/>
      <c r="DT116" s="959"/>
      <c r="DU116" s="960"/>
      <c r="DV116" s="962">
        <v>0.1</v>
      </c>
      <c r="DW116" s="963"/>
      <c r="DX116" s="963"/>
      <c r="DY116" s="963"/>
      <c r="DZ116" s="964"/>
    </row>
    <row r="117" spans="1:130" s="197" customFormat="1" ht="26.25" customHeight="1" x14ac:dyDescent="0.15">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428</v>
      </c>
      <c r="Z117" s="884"/>
      <c r="AA117" s="996">
        <v>2918099</v>
      </c>
      <c r="AB117" s="966"/>
      <c r="AC117" s="966"/>
      <c r="AD117" s="966"/>
      <c r="AE117" s="967"/>
      <c r="AF117" s="965">
        <v>2974148</v>
      </c>
      <c r="AG117" s="966"/>
      <c r="AH117" s="966"/>
      <c r="AI117" s="966"/>
      <c r="AJ117" s="967"/>
      <c r="AK117" s="965">
        <v>2848923</v>
      </c>
      <c r="AL117" s="966"/>
      <c r="AM117" s="966"/>
      <c r="AN117" s="966"/>
      <c r="AO117" s="967"/>
      <c r="AP117" s="968"/>
      <c r="AQ117" s="969"/>
      <c r="AR117" s="969"/>
      <c r="AS117" s="969"/>
      <c r="AT117" s="970"/>
      <c r="AU117" s="899"/>
      <c r="AV117" s="900"/>
      <c r="AW117" s="900"/>
      <c r="AX117" s="900"/>
      <c r="AY117" s="901"/>
      <c r="AZ117" s="995" t="s">
        <v>429</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430</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x14ac:dyDescent="0.15">
      <c r="A118" s="904" t="s">
        <v>404</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402</v>
      </c>
      <c r="AB118" s="883"/>
      <c r="AC118" s="883"/>
      <c r="AD118" s="883"/>
      <c r="AE118" s="884"/>
      <c r="AF118" s="882" t="s">
        <v>287</v>
      </c>
      <c r="AG118" s="883"/>
      <c r="AH118" s="883"/>
      <c r="AI118" s="883"/>
      <c r="AJ118" s="884"/>
      <c r="AK118" s="882" t="s">
        <v>286</v>
      </c>
      <c r="AL118" s="883"/>
      <c r="AM118" s="883"/>
      <c r="AN118" s="883"/>
      <c r="AO118" s="884"/>
      <c r="AP118" s="990" t="s">
        <v>403</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431</v>
      </c>
      <c r="BP118" s="994"/>
      <c r="BQ118" s="985">
        <v>28289921</v>
      </c>
      <c r="BR118" s="986"/>
      <c r="BS118" s="986"/>
      <c r="BT118" s="986"/>
      <c r="BU118" s="986"/>
      <c r="BV118" s="986">
        <v>27628617</v>
      </c>
      <c r="BW118" s="986"/>
      <c r="BX118" s="986"/>
      <c r="BY118" s="986"/>
      <c r="BZ118" s="986"/>
      <c r="CA118" s="986">
        <v>27142845</v>
      </c>
      <c r="CB118" s="986"/>
      <c r="CC118" s="986"/>
      <c r="CD118" s="986"/>
      <c r="CE118" s="986"/>
      <c r="CF118" s="987"/>
      <c r="CG118" s="988"/>
      <c r="CH118" s="988"/>
      <c r="CI118" s="988"/>
      <c r="CJ118" s="989"/>
      <c r="CK118" s="945"/>
      <c r="CL118" s="946"/>
      <c r="CM118" s="916" t="s">
        <v>432</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x14ac:dyDescent="0.15">
      <c r="A119" s="974" t="s">
        <v>407</v>
      </c>
      <c r="B119" s="944"/>
      <c r="C119" s="923" t="s">
        <v>408</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433</v>
      </c>
      <c r="AV119" s="978"/>
      <c r="AW119" s="978"/>
      <c r="AX119" s="978"/>
      <c r="AY119" s="979"/>
      <c r="AZ119" s="940" t="s">
        <v>434</v>
      </c>
      <c r="BA119" s="887"/>
      <c r="BB119" s="887"/>
      <c r="BC119" s="887"/>
      <c r="BD119" s="887"/>
      <c r="BE119" s="887"/>
      <c r="BF119" s="887"/>
      <c r="BG119" s="887"/>
      <c r="BH119" s="887"/>
      <c r="BI119" s="887"/>
      <c r="BJ119" s="887"/>
      <c r="BK119" s="887"/>
      <c r="BL119" s="887"/>
      <c r="BM119" s="887"/>
      <c r="BN119" s="887"/>
      <c r="BO119" s="887"/>
      <c r="BP119" s="888"/>
      <c r="BQ119" s="926">
        <v>8313603</v>
      </c>
      <c r="BR119" s="927"/>
      <c r="BS119" s="927"/>
      <c r="BT119" s="927"/>
      <c r="BU119" s="927"/>
      <c r="BV119" s="927">
        <v>9943355</v>
      </c>
      <c r="BW119" s="927"/>
      <c r="BX119" s="927"/>
      <c r="BY119" s="927"/>
      <c r="BZ119" s="927"/>
      <c r="CA119" s="927">
        <v>10461272</v>
      </c>
      <c r="CB119" s="927"/>
      <c r="CC119" s="927"/>
      <c r="CD119" s="927"/>
      <c r="CE119" s="927"/>
      <c r="CF119" s="941">
        <v>101.2</v>
      </c>
      <c r="CG119" s="942"/>
      <c r="CH119" s="942"/>
      <c r="CI119" s="942"/>
      <c r="CJ119" s="942"/>
      <c r="CK119" s="947"/>
      <c r="CL119" s="948"/>
      <c r="CM119" s="1004" t="s">
        <v>435</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80413</v>
      </c>
      <c r="DH119" s="998"/>
      <c r="DI119" s="998"/>
      <c r="DJ119" s="998"/>
      <c r="DK119" s="999"/>
      <c r="DL119" s="1000">
        <v>66363</v>
      </c>
      <c r="DM119" s="998"/>
      <c r="DN119" s="998"/>
      <c r="DO119" s="998"/>
      <c r="DP119" s="999"/>
      <c r="DQ119" s="1000">
        <v>41382</v>
      </c>
      <c r="DR119" s="998"/>
      <c r="DS119" s="998"/>
      <c r="DT119" s="998"/>
      <c r="DU119" s="999"/>
      <c r="DV119" s="1001">
        <v>0.4</v>
      </c>
      <c r="DW119" s="1002"/>
      <c r="DX119" s="1002"/>
      <c r="DY119" s="1002"/>
      <c r="DZ119" s="1003"/>
    </row>
    <row r="120" spans="1:130" s="197" customFormat="1" ht="26.25" customHeight="1" x14ac:dyDescent="0.15">
      <c r="A120" s="975"/>
      <c r="B120" s="946"/>
      <c r="C120" s="916" t="s">
        <v>411</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436</v>
      </c>
      <c r="BA120" s="950"/>
      <c r="BB120" s="950"/>
      <c r="BC120" s="950"/>
      <c r="BD120" s="950"/>
      <c r="BE120" s="950"/>
      <c r="BF120" s="950"/>
      <c r="BG120" s="950"/>
      <c r="BH120" s="950"/>
      <c r="BI120" s="950"/>
      <c r="BJ120" s="950"/>
      <c r="BK120" s="950"/>
      <c r="BL120" s="950"/>
      <c r="BM120" s="950"/>
      <c r="BN120" s="950"/>
      <c r="BO120" s="950"/>
      <c r="BP120" s="951"/>
      <c r="BQ120" s="919">
        <v>2372828</v>
      </c>
      <c r="BR120" s="920"/>
      <c r="BS120" s="920"/>
      <c r="BT120" s="920"/>
      <c r="BU120" s="920"/>
      <c r="BV120" s="920">
        <v>2233366</v>
      </c>
      <c r="BW120" s="920"/>
      <c r="BX120" s="920"/>
      <c r="BY120" s="920"/>
      <c r="BZ120" s="920"/>
      <c r="CA120" s="920">
        <v>2086766</v>
      </c>
      <c r="CB120" s="920"/>
      <c r="CC120" s="920"/>
      <c r="CD120" s="920"/>
      <c r="CE120" s="920"/>
      <c r="CF120" s="914">
        <v>20.2</v>
      </c>
      <c r="CG120" s="915"/>
      <c r="CH120" s="915"/>
      <c r="CI120" s="915"/>
      <c r="CJ120" s="915"/>
      <c r="CK120" s="1013" t="s">
        <v>437</v>
      </c>
      <c r="CL120" s="1014"/>
      <c r="CM120" s="1014"/>
      <c r="CN120" s="1014"/>
      <c r="CO120" s="1015"/>
      <c r="CP120" s="1021" t="s">
        <v>385</v>
      </c>
      <c r="CQ120" s="1022"/>
      <c r="CR120" s="1022"/>
      <c r="CS120" s="1022"/>
      <c r="CT120" s="1022"/>
      <c r="CU120" s="1022"/>
      <c r="CV120" s="1022"/>
      <c r="CW120" s="1022"/>
      <c r="CX120" s="1022"/>
      <c r="CY120" s="1022"/>
      <c r="CZ120" s="1022"/>
      <c r="DA120" s="1022"/>
      <c r="DB120" s="1022"/>
      <c r="DC120" s="1022"/>
      <c r="DD120" s="1022"/>
      <c r="DE120" s="1022"/>
      <c r="DF120" s="1023"/>
      <c r="DG120" s="926">
        <v>4706599</v>
      </c>
      <c r="DH120" s="927"/>
      <c r="DI120" s="927"/>
      <c r="DJ120" s="927"/>
      <c r="DK120" s="927"/>
      <c r="DL120" s="927">
        <v>4458943</v>
      </c>
      <c r="DM120" s="927"/>
      <c r="DN120" s="927"/>
      <c r="DO120" s="927"/>
      <c r="DP120" s="927"/>
      <c r="DQ120" s="927">
        <v>4299745</v>
      </c>
      <c r="DR120" s="927"/>
      <c r="DS120" s="927"/>
      <c r="DT120" s="927"/>
      <c r="DU120" s="927"/>
      <c r="DV120" s="928">
        <v>41.6</v>
      </c>
      <c r="DW120" s="928"/>
      <c r="DX120" s="928"/>
      <c r="DY120" s="928"/>
      <c r="DZ120" s="929"/>
    </row>
    <row r="121" spans="1:130" s="197" customFormat="1" ht="26.25" customHeight="1" x14ac:dyDescent="0.15">
      <c r="A121" s="975"/>
      <c r="B121" s="946"/>
      <c r="C121" s="1010" t="s">
        <v>438</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439</v>
      </c>
      <c r="BA121" s="971"/>
      <c r="BB121" s="971"/>
      <c r="BC121" s="971"/>
      <c r="BD121" s="971"/>
      <c r="BE121" s="971"/>
      <c r="BF121" s="971"/>
      <c r="BG121" s="971"/>
      <c r="BH121" s="971"/>
      <c r="BI121" s="971"/>
      <c r="BJ121" s="971"/>
      <c r="BK121" s="971"/>
      <c r="BL121" s="971"/>
      <c r="BM121" s="971"/>
      <c r="BN121" s="971"/>
      <c r="BO121" s="971"/>
      <c r="BP121" s="972"/>
      <c r="BQ121" s="985">
        <v>19668801</v>
      </c>
      <c r="BR121" s="986"/>
      <c r="BS121" s="986"/>
      <c r="BT121" s="986"/>
      <c r="BU121" s="986"/>
      <c r="BV121" s="986">
        <v>19572430</v>
      </c>
      <c r="BW121" s="986"/>
      <c r="BX121" s="986"/>
      <c r="BY121" s="986"/>
      <c r="BZ121" s="986"/>
      <c r="CA121" s="986">
        <v>19570438</v>
      </c>
      <c r="CB121" s="986"/>
      <c r="CC121" s="986"/>
      <c r="CD121" s="986"/>
      <c r="CE121" s="986"/>
      <c r="CF121" s="1024">
        <v>189.3</v>
      </c>
      <c r="CG121" s="1025"/>
      <c r="CH121" s="1025"/>
      <c r="CI121" s="1025"/>
      <c r="CJ121" s="1025"/>
      <c r="CK121" s="1016"/>
      <c r="CL121" s="1017"/>
      <c r="CM121" s="1017"/>
      <c r="CN121" s="1017"/>
      <c r="CO121" s="1018"/>
      <c r="CP121" s="1007" t="s">
        <v>387</v>
      </c>
      <c r="CQ121" s="1008"/>
      <c r="CR121" s="1008"/>
      <c r="CS121" s="1008"/>
      <c r="CT121" s="1008"/>
      <c r="CU121" s="1008"/>
      <c r="CV121" s="1008"/>
      <c r="CW121" s="1008"/>
      <c r="CX121" s="1008"/>
      <c r="CY121" s="1008"/>
      <c r="CZ121" s="1008"/>
      <c r="DA121" s="1008"/>
      <c r="DB121" s="1008"/>
      <c r="DC121" s="1008"/>
      <c r="DD121" s="1008"/>
      <c r="DE121" s="1008"/>
      <c r="DF121" s="1009"/>
      <c r="DG121" s="919">
        <v>209850</v>
      </c>
      <c r="DH121" s="920"/>
      <c r="DI121" s="920"/>
      <c r="DJ121" s="920"/>
      <c r="DK121" s="920"/>
      <c r="DL121" s="920">
        <v>351880</v>
      </c>
      <c r="DM121" s="920"/>
      <c r="DN121" s="920"/>
      <c r="DO121" s="920"/>
      <c r="DP121" s="920"/>
      <c r="DQ121" s="920">
        <v>439280</v>
      </c>
      <c r="DR121" s="920"/>
      <c r="DS121" s="920"/>
      <c r="DT121" s="920"/>
      <c r="DU121" s="920"/>
      <c r="DV121" s="921">
        <v>4.2</v>
      </c>
      <c r="DW121" s="921"/>
      <c r="DX121" s="921"/>
      <c r="DY121" s="921"/>
      <c r="DZ121" s="922"/>
    </row>
    <row r="122" spans="1:130" s="197" customFormat="1" ht="26.25" customHeight="1" x14ac:dyDescent="0.15">
      <c r="A122" s="975"/>
      <c r="B122" s="946"/>
      <c r="C122" s="916" t="s">
        <v>421</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v>3708</v>
      </c>
      <c r="AB122" s="959"/>
      <c r="AC122" s="959"/>
      <c r="AD122" s="959"/>
      <c r="AE122" s="960"/>
      <c r="AF122" s="961">
        <v>3708</v>
      </c>
      <c r="AG122" s="959"/>
      <c r="AH122" s="959"/>
      <c r="AI122" s="959"/>
      <c r="AJ122" s="960"/>
      <c r="AK122" s="961">
        <v>1512</v>
      </c>
      <c r="AL122" s="959"/>
      <c r="AM122" s="959"/>
      <c r="AN122" s="959"/>
      <c r="AO122" s="960"/>
      <c r="AP122" s="962">
        <v>0</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440</v>
      </c>
      <c r="BP122" s="994"/>
      <c r="BQ122" s="1034">
        <v>30355232</v>
      </c>
      <c r="BR122" s="1035"/>
      <c r="BS122" s="1035"/>
      <c r="BT122" s="1035"/>
      <c r="BU122" s="1035"/>
      <c r="BV122" s="1035">
        <v>31749151</v>
      </c>
      <c r="BW122" s="1035"/>
      <c r="BX122" s="1035"/>
      <c r="BY122" s="1035"/>
      <c r="BZ122" s="1035"/>
      <c r="CA122" s="1035">
        <v>32118476</v>
      </c>
      <c r="CB122" s="1035"/>
      <c r="CC122" s="1035"/>
      <c r="CD122" s="1035"/>
      <c r="CE122" s="1035"/>
      <c r="CF122" s="987"/>
      <c r="CG122" s="988"/>
      <c r="CH122" s="988"/>
      <c r="CI122" s="988"/>
      <c r="CJ122" s="989"/>
      <c r="CK122" s="1016"/>
      <c r="CL122" s="1017"/>
      <c r="CM122" s="1017"/>
      <c r="CN122" s="1017"/>
      <c r="CO122" s="1018"/>
      <c r="CP122" s="1007" t="s">
        <v>383</v>
      </c>
      <c r="CQ122" s="1008"/>
      <c r="CR122" s="1008"/>
      <c r="CS122" s="1008"/>
      <c r="CT122" s="1008"/>
      <c r="CU122" s="1008"/>
      <c r="CV122" s="1008"/>
      <c r="CW122" s="1008"/>
      <c r="CX122" s="1008"/>
      <c r="CY122" s="1008"/>
      <c r="CZ122" s="1008"/>
      <c r="DA122" s="1008"/>
      <c r="DB122" s="1008"/>
      <c r="DC122" s="1008"/>
      <c r="DD122" s="1008"/>
      <c r="DE122" s="1008"/>
      <c r="DF122" s="1009"/>
      <c r="DG122" s="919" t="s">
        <v>112</v>
      </c>
      <c r="DH122" s="920"/>
      <c r="DI122" s="920"/>
      <c r="DJ122" s="920"/>
      <c r="DK122" s="920"/>
      <c r="DL122" s="920" t="s">
        <v>112</v>
      </c>
      <c r="DM122" s="920"/>
      <c r="DN122" s="920"/>
      <c r="DO122" s="920"/>
      <c r="DP122" s="920"/>
      <c r="DQ122" s="920" t="s">
        <v>112</v>
      </c>
      <c r="DR122" s="920"/>
      <c r="DS122" s="920"/>
      <c r="DT122" s="920"/>
      <c r="DU122" s="920"/>
      <c r="DV122" s="921" t="s">
        <v>112</v>
      </c>
      <c r="DW122" s="921"/>
      <c r="DX122" s="921"/>
      <c r="DY122" s="921"/>
      <c r="DZ122" s="922"/>
    </row>
    <row r="123" spans="1:130" s="197" customFormat="1" ht="26.25" customHeight="1" thickBot="1" x14ac:dyDescent="0.2">
      <c r="A123" s="975"/>
      <c r="B123" s="946"/>
      <c r="C123" s="916" t="s">
        <v>427</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6907</v>
      </c>
      <c r="AB123" s="959"/>
      <c r="AC123" s="959"/>
      <c r="AD123" s="959"/>
      <c r="AE123" s="960"/>
      <c r="AF123" s="961">
        <v>6907</v>
      </c>
      <c r="AG123" s="959"/>
      <c r="AH123" s="959"/>
      <c r="AI123" s="959"/>
      <c r="AJ123" s="960"/>
      <c r="AK123" s="961">
        <v>6907</v>
      </c>
      <c r="AL123" s="959"/>
      <c r="AM123" s="959"/>
      <c r="AN123" s="959"/>
      <c r="AO123" s="960"/>
      <c r="AP123" s="962">
        <v>0.1</v>
      </c>
      <c r="AQ123" s="963"/>
      <c r="AR123" s="963"/>
      <c r="AS123" s="963"/>
      <c r="AT123" s="964"/>
      <c r="AU123" s="1031" t="s">
        <v>441</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112</v>
      </c>
      <c r="BR123" s="1027"/>
      <c r="BS123" s="1027"/>
      <c r="BT123" s="1027"/>
      <c r="BU123" s="1027"/>
      <c r="BV123" s="1027" t="s">
        <v>112</v>
      </c>
      <c r="BW123" s="1027"/>
      <c r="BX123" s="1027"/>
      <c r="BY123" s="1027"/>
      <c r="BZ123" s="1027"/>
      <c r="CA123" s="1027" t="s">
        <v>112</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430</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442</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x14ac:dyDescent="0.2">
      <c r="A125" s="975"/>
      <c r="B125" s="946"/>
      <c r="C125" s="916" t="s">
        <v>432</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443</v>
      </c>
      <c r="CL125" s="1014"/>
      <c r="CM125" s="1014"/>
      <c r="CN125" s="1014"/>
      <c r="CO125" s="1015"/>
      <c r="CP125" s="940" t="s">
        <v>444</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x14ac:dyDescent="0.15">
      <c r="A126" s="975"/>
      <c r="B126" s="946"/>
      <c r="C126" s="916" t="s">
        <v>435</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22517</v>
      </c>
      <c r="AB126" s="959"/>
      <c r="AC126" s="959"/>
      <c r="AD126" s="959"/>
      <c r="AE126" s="960"/>
      <c r="AF126" s="961">
        <v>64514</v>
      </c>
      <c r="AG126" s="959"/>
      <c r="AH126" s="959"/>
      <c r="AI126" s="959"/>
      <c r="AJ126" s="960"/>
      <c r="AK126" s="961">
        <v>20092</v>
      </c>
      <c r="AL126" s="959"/>
      <c r="AM126" s="959"/>
      <c r="AN126" s="959"/>
      <c r="AO126" s="960"/>
      <c r="AP126" s="962">
        <v>0.2</v>
      </c>
      <c r="AQ126" s="963"/>
      <c r="AR126" s="963"/>
      <c r="AS126" s="963"/>
      <c r="AT126" s="964"/>
      <c r="AU126" s="233"/>
      <c r="AV126" s="233"/>
      <c r="AW126" s="233"/>
      <c r="AX126" s="1036" t="s">
        <v>445</v>
      </c>
      <c r="AY126" s="1037"/>
      <c r="AZ126" s="1037"/>
      <c r="BA126" s="1037"/>
      <c r="BB126" s="1037"/>
      <c r="BC126" s="1037"/>
      <c r="BD126" s="1037"/>
      <c r="BE126" s="1038"/>
      <c r="BF126" s="1052" t="s">
        <v>446</v>
      </c>
      <c r="BG126" s="1037"/>
      <c r="BH126" s="1037"/>
      <c r="BI126" s="1037"/>
      <c r="BJ126" s="1037"/>
      <c r="BK126" s="1037"/>
      <c r="BL126" s="1038"/>
      <c r="BM126" s="1052" t="s">
        <v>447</v>
      </c>
      <c r="BN126" s="1037"/>
      <c r="BO126" s="1037"/>
      <c r="BP126" s="1037"/>
      <c r="BQ126" s="1037"/>
      <c r="BR126" s="1037"/>
      <c r="BS126" s="1038"/>
      <c r="BT126" s="1052" t="s">
        <v>448</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449</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x14ac:dyDescent="0.2">
      <c r="A127" s="976"/>
      <c r="B127" s="948"/>
      <c r="C127" s="1004" t="s">
        <v>450</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2775</v>
      </c>
      <c r="AB127" s="959"/>
      <c r="AC127" s="959"/>
      <c r="AD127" s="959"/>
      <c r="AE127" s="960"/>
      <c r="AF127" s="961">
        <v>3627</v>
      </c>
      <c r="AG127" s="959"/>
      <c r="AH127" s="959"/>
      <c r="AI127" s="959"/>
      <c r="AJ127" s="960"/>
      <c r="AK127" s="961">
        <v>3907</v>
      </c>
      <c r="AL127" s="959"/>
      <c r="AM127" s="959"/>
      <c r="AN127" s="959"/>
      <c r="AO127" s="960"/>
      <c r="AP127" s="962">
        <v>0</v>
      </c>
      <c r="AQ127" s="963"/>
      <c r="AR127" s="963"/>
      <c r="AS127" s="963"/>
      <c r="AT127" s="964"/>
      <c r="AU127" s="233"/>
      <c r="AV127" s="233"/>
      <c r="AW127" s="233"/>
      <c r="AX127" s="886" t="s">
        <v>451</v>
      </c>
      <c r="AY127" s="887"/>
      <c r="AZ127" s="887"/>
      <c r="BA127" s="887"/>
      <c r="BB127" s="887"/>
      <c r="BC127" s="887"/>
      <c r="BD127" s="887"/>
      <c r="BE127" s="888"/>
      <c r="BF127" s="1041" t="s">
        <v>112</v>
      </c>
      <c r="BG127" s="1042"/>
      <c r="BH127" s="1042"/>
      <c r="BI127" s="1042"/>
      <c r="BJ127" s="1042"/>
      <c r="BK127" s="1042"/>
      <c r="BL127" s="1051"/>
      <c r="BM127" s="1041">
        <v>13.01</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452</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x14ac:dyDescent="0.15">
      <c r="A128" s="1071" t="s">
        <v>453</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454</v>
      </c>
      <c r="X128" s="1073"/>
      <c r="Y128" s="1073"/>
      <c r="Z128" s="1074"/>
      <c r="AA128" s="1089">
        <v>155544</v>
      </c>
      <c r="AB128" s="1090"/>
      <c r="AC128" s="1090"/>
      <c r="AD128" s="1090"/>
      <c r="AE128" s="1091"/>
      <c r="AF128" s="1092">
        <v>185459</v>
      </c>
      <c r="AG128" s="1090"/>
      <c r="AH128" s="1090"/>
      <c r="AI128" s="1090"/>
      <c r="AJ128" s="1091"/>
      <c r="AK128" s="1092">
        <v>156410</v>
      </c>
      <c r="AL128" s="1090"/>
      <c r="AM128" s="1090"/>
      <c r="AN128" s="1090"/>
      <c r="AO128" s="1091"/>
      <c r="AP128" s="1093"/>
      <c r="AQ128" s="1094"/>
      <c r="AR128" s="1094"/>
      <c r="AS128" s="1094"/>
      <c r="AT128" s="1095"/>
      <c r="AU128" s="235"/>
      <c r="AV128" s="235"/>
      <c r="AW128" s="235"/>
      <c r="AX128" s="1054" t="s">
        <v>455</v>
      </c>
      <c r="AY128" s="950"/>
      <c r="AZ128" s="950"/>
      <c r="BA128" s="950"/>
      <c r="BB128" s="950"/>
      <c r="BC128" s="950"/>
      <c r="BD128" s="950"/>
      <c r="BE128" s="951"/>
      <c r="BF128" s="1066" t="s">
        <v>112</v>
      </c>
      <c r="BG128" s="1067"/>
      <c r="BH128" s="1067"/>
      <c r="BI128" s="1067"/>
      <c r="BJ128" s="1067"/>
      <c r="BK128" s="1067"/>
      <c r="BL128" s="1068"/>
      <c r="BM128" s="1066">
        <v>18.010000000000002</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456</v>
      </c>
      <c r="X129" s="1061"/>
      <c r="Y129" s="1061"/>
      <c r="Z129" s="1062"/>
      <c r="AA129" s="958">
        <v>12347237</v>
      </c>
      <c r="AB129" s="959"/>
      <c r="AC129" s="959"/>
      <c r="AD129" s="959"/>
      <c r="AE129" s="960"/>
      <c r="AF129" s="961">
        <v>12479319</v>
      </c>
      <c r="AG129" s="959"/>
      <c r="AH129" s="959"/>
      <c r="AI129" s="959"/>
      <c r="AJ129" s="960"/>
      <c r="AK129" s="961">
        <v>12431433</v>
      </c>
      <c r="AL129" s="959"/>
      <c r="AM129" s="959"/>
      <c r="AN129" s="959"/>
      <c r="AO129" s="960"/>
      <c r="AP129" s="1063"/>
      <c r="AQ129" s="1064"/>
      <c r="AR129" s="1064"/>
      <c r="AS129" s="1064"/>
      <c r="AT129" s="1065"/>
      <c r="AU129" s="235"/>
      <c r="AV129" s="235"/>
      <c r="AW129" s="235"/>
      <c r="AX129" s="1054" t="s">
        <v>457</v>
      </c>
      <c r="AY129" s="950"/>
      <c r="AZ129" s="950"/>
      <c r="BA129" s="950"/>
      <c r="BB129" s="950"/>
      <c r="BC129" s="950"/>
      <c r="BD129" s="950"/>
      <c r="BE129" s="951"/>
      <c r="BF129" s="1055">
        <v>7.3</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458</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459</v>
      </c>
      <c r="X130" s="1061"/>
      <c r="Y130" s="1061"/>
      <c r="Z130" s="1062"/>
      <c r="AA130" s="958">
        <v>1893885</v>
      </c>
      <c r="AB130" s="959"/>
      <c r="AC130" s="959"/>
      <c r="AD130" s="959"/>
      <c r="AE130" s="960"/>
      <c r="AF130" s="961">
        <v>1954825</v>
      </c>
      <c r="AG130" s="959"/>
      <c r="AH130" s="959"/>
      <c r="AI130" s="959"/>
      <c r="AJ130" s="960"/>
      <c r="AK130" s="961">
        <v>2093112</v>
      </c>
      <c r="AL130" s="959"/>
      <c r="AM130" s="959"/>
      <c r="AN130" s="959"/>
      <c r="AO130" s="960"/>
      <c r="AP130" s="1063"/>
      <c r="AQ130" s="1064"/>
      <c r="AR130" s="1064"/>
      <c r="AS130" s="1064"/>
      <c r="AT130" s="1065"/>
      <c r="AU130" s="235"/>
      <c r="AV130" s="235"/>
      <c r="AW130" s="235"/>
      <c r="AX130" s="1113" t="s">
        <v>460</v>
      </c>
      <c r="AY130" s="1045"/>
      <c r="AZ130" s="1045"/>
      <c r="BA130" s="1045"/>
      <c r="BB130" s="1045"/>
      <c r="BC130" s="1045"/>
      <c r="BD130" s="1045"/>
      <c r="BE130" s="1046"/>
      <c r="BF130" s="1075" t="s">
        <v>112</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461</v>
      </c>
      <c r="X131" s="1084"/>
      <c r="Y131" s="1084"/>
      <c r="Z131" s="1085"/>
      <c r="AA131" s="997">
        <v>10453352</v>
      </c>
      <c r="AB131" s="998"/>
      <c r="AC131" s="998"/>
      <c r="AD131" s="998"/>
      <c r="AE131" s="999"/>
      <c r="AF131" s="1000">
        <v>10524494</v>
      </c>
      <c r="AG131" s="998"/>
      <c r="AH131" s="998"/>
      <c r="AI131" s="998"/>
      <c r="AJ131" s="999"/>
      <c r="AK131" s="1000">
        <v>10338321</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462</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463</v>
      </c>
      <c r="W132" s="1101"/>
      <c r="X132" s="1101"/>
      <c r="Y132" s="1101"/>
      <c r="Z132" s="1102"/>
      <c r="AA132" s="1103">
        <v>8.3099660279999998</v>
      </c>
      <c r="AB132" s="1104"/>
      <c r="AC132" s="1104"/>
      <c r="AD132" s="1104"/>
      <c r="AE132" s="1105"/>
      <c r="AF132" s="1106">
        <v>7.9230792470000004</v>
      </c>
      <c r="AG132" s="1104"/>
      <c r="AH132" s="1104"/>
      <c r="AI132" s="1104"/>
      <c r="AJ132" s="1105"/>
      <c r="AK132" s="1106">
        <v>5.7978563440000004</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464</v>
      </c>
      <c r="W133" s="1108"/>
      <c r="X133" s="1108"/>
      <c r="Y133" s="1108"/>
      <c r="Z133" s="1109"/>
      <c r="AA133" s="1110">
        <v>9</v>
      </c>
      <c r="AB133" s="1111"/>
      <c r="AC133" s="1111"/>
      <c r="AD133" s="1111"/>
      <c r="AE133" s="1112"/>
      <c r="AF133" s="1110">
        <v>8.3000000000000007</v>
      </c>
      <c r="AG133" s="1111"/>
      <c r="AH133" s="1111"/>
      <c r="AI133" s="1111"/>
      <c r="AJ133" s="1112"/>
      <c r="AK133" s="1110">
        <v>7.3</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F130:BL130"/>
    <mergeCell ref="AP132:AT132"/>
    <mergeCell ref="V133:Z133"/>
    <mergeCell ref="AA133:AE133"/>
    <mergeCell ref="AF133:AJ133"/>
    <mergeCell ref="AK133:AO133"/>
    <mergeCell ref="AX130:BE130"/>
    <mergeCell ref="AA128:AE128"/>
    <mergeCell ref="AF128:AJ128"/>
    <mergeCell ref="AK128:AO128"/>
    <mergeCell ref="AP128:AT128"/>
    <mergeCell ref="AP133:AT133"/>
    <mergeCell ref="A132:U133"/>
    <mergeCell ref="V132:Z132"/>
    <mergeCell ref="AA132:AE132"/>
    <mergeCell ref="AF132:AJ132"/>
    <mergeCell ref="AK132:AO132"/>
    <mergeCell ref="A128:V128"/>
    <mergeCell ref="W128:Z128"/>
    <mergeCell ref="BM130:BS130"/>
    <mergeCell ref="BT130:BZ130"/>
    <mergeCell ref="A131:V131"/>
    <mergeCell ref="W131:Z131"/>
    <mergeCell ref="AA131:AE131"/>
    <mergeCell ref="AF131:AJ131"/>
    <mergeCell ref="AK131:AO131"/>
    <mergeCell ref="AP131:AT131"/>
    <mergeCell ref="AX128:BE128"/>
    <mergeCell ref="BF128:BL128"/>
    <mergeCell ref="BM128:BS128"/>
    <mergeCell ref="BT128:B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BF126:BL126"/>
    <mergeCell ref="BM126:BS126"/>
    <mergeCell ref="BT126:BZ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DL124:DP124"/>
    <mergeCell ref="DQ124:DU124"/>
    <mergeCell ref="DV124:DZ124"/>
    <mergeCell ref="C125:Z125"/>
    <mergeCell ref="AA125:AE125"/>
    <mergeCell ref="AF125:AJ125"/>
    <mergeCell ref="AK125:AO125"/>
    <mergeCell ref="AP125:AT125"/>
    <mergeCell ref="CK125:CO127"/>
    <mergeCell ref="CP125:DF125"/>
    <mergeCell ref="DG125:DK125"/>
    <mergeCell ref="DL125:DP125"/>
    <mergeCell ref="DQ125:DU125"/>
    <mergeCell ref="DV125:DZ125"/>
    <mergeCell ref="C126:Z126"/>
    <mergeCell ref="AA126:AE126"/>
    <mergeCell ref="AF126:AJ126"/>
    <mergeCell ref="AK126:AO126"/>
    <mergeCell ref="AP126:AT126"/>
    <mergeCell ref="AX126:BE126"/>
    <mergeCell ref="BO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AU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CP124:DF124"/>
    <mergeCell ref="DG124:DK124"/>
    <mergeCell ref="BQ120:BU120"/>
    <mergeCell ref="BV120:BZ120"/>
    <mergeCell ref="CA120:CE120"/>
    <mergeCell ref="CF120:CJ120"/>
    <mergeCell ref="CK120:CO124"/>
    <mergeCell ref="CP120:DF120"/>
    <mergeCell ref="BQ121:BU121"/>
    <mergeCell ref="BV121:BZ121"/>
    <mergeCell ref="CA121:CE121"/>
    <mergeCell ref="CF121:CJ121"/>
    <mergeCell ref="DG120:DK120"/>
    <mergeCell ref="DL120:DP120"/>
    <mergeCell ref="DQ120:DU120"/>
    <mergeCell ref="DV120:DZ120"/>
    <mergeCell ref="C121:Z121"/>
    <mergeCell ref="AA121:AE121"/>
    <mergeCell ref="AF121:AJ121"/>
    <mergeCell ref="AK121:AO121"/>
    <mergeCell ref="AP121:AT121"/>
    <mergeCell ref="AZ121:BP121"/>
    <mergeCell ref="CP121:DF121"/>
    <mergeCell ref="DG121:DK121"/>
    <mergeCell ref="DL121:DP121"/>
    <mergeCell ref="DQ121:DU121"/>
    <mergeCell ref="DV121:DZ121"/>
    <mergeCell ref="C122:Z122"/>
    <mergeCell ref="AA122:AE122"/>
    <mergeCell ref="AF122:AJ122"/>
    <mergeCell ref="AK122:AO122"/>
    <mergeCell ref="AP122:AT122"/>
    <mergeCell ref="CA119:CE119"/>
    <mergeCell ref="CF119:CJ119"/>
    <mergeCell ref="CM119:DF119"/>
    <mergeCell ref="DL118:DP118"/>
    <mergeCell ref="DQ118:DU118"/>
    <mergeCell ref="DV118:DZ118"/>
    <mergeCell ref="DG119:DK119"/>
    <mergeCell ref="DL119:DP119"/>
    <mergeCell ref="DQ119:DU119"/>
    <mergeCell ref="DV119:DZ119"/>
    <mergeCell ref="C120:Z120"/>
    <mergeCell ref="AA120:AE120"/>
    <mergeCell ref="AF120:AJ120"/>
    <mergeCell ref="AK120:AO120"/>
    <mergeCell ref="AP120:AT120"/>
    <mergeCell ref="AZ120:BP120"/>
    <mergeCell ref="BQ117:BU117"/>
    <mergeCell ref="BV117:BZ117"/>
    <mergeCell ref="CA117:CE117"/>
    <mergeCell ref="CF117:CJ117"/>
    <mergeCell ref="CM117:DF117"/>
    <mergeCell ref="A117:X117"/>
    <mergeCell ref="Y117:Z117"/>
    <mergeCell ref="AA117:AE117"/>
    <mergeCell ref="DG118:DK118"/>
    <mergeCell ref="DG117:DK117"/>
    <mergeCell ref="DL117:DP117"/>
    <mergeCell ref="DQ117:DU117"/>
    <mergeCell ref="DV117:DZ117"/>
    <mergeCell ref="A118:Z118"/>
    <mergeCell ref="AA118:AE118"/>
    <mergeCell ref="AF118:AJ118"/>
    <mergeCell ref="AK118:AO118"/>
    <mergeCell ref="AP118:AT118"/>
    <mergeCell ref="AU119:AY122"/>
    <mergeCell ref="BQ118:BU118"/>
    <mergeCell ref="BV118:BZ118"/>
    <mergeCell ref="CA118:CE118"/>
    <mergeCell ref="CF118:CJ118"/>
    <mergeCell ref="CM118:DF118"/>
    <mergeCell ref="BO118:BP118"/>
    <mergeCell ref="AZ119:BP119"/>
    <mergeCell ref="BQ119:BU119"/>
    <mergeCell ref="BV119:BZ119"/>
    <mergeCell ref="A119:B127"/>
    <mergeCell ref="C119:Z119"/>
    <mergeCell ref="AA119:AE119"/>
    <mergeCell ref="AF119:AJ119"/>
    <mergeCell ref="AK119:AO119"/>
    <mergeCell ref="AP119:AT119"/>
    <mergeCell ref="CA115:CE115"/>
    <mergeCell ref="CF115:CJ115"/>
    <mergeCell ref="CM115:DF115"/>
    <mergeCell ref="DG115:DK115"/>
    <mergeCell ref="DL115:DP115"/>
    <mergeCell ref="DQ115:DU115"/>
    <mergeCell ref="DL116:DP116"/>
    <mergeCell ref="DQ116:DU116"/>
    <mergeCell ref="DV116:DZ116"/>
    <mergeCell ref="DV115:DZ115"/>
    <mergeCell ref="C116:Z116"/>
    <mergeCell ref="AA116:AE116"/>
    <mergeCell ref="AF116:AJ116"/>
    <mergeCell ref="AK116:AO116"/>
    <mergeCell ref="AP116:AT116"/>
    <mergeCell ref="AZ116:BP116"/>
    <mergeCell ref="AF117:AJ117"/>
    <mergeCell ref="AK117:AO117"/>
    <mergeCell ref="AP117:AT117"/>
    <mergeCell ref="CF116:CJ116"/>
    <mergeCell ref="CM116:DF116"/>
    <mergeCell ref="DG116:DK116"/>
    <mergeCell ref="BQ116:BU116"/>
    <mergeCell ref="BV116:BZ116"/>
    <mergeCell ref="CA116:CE116"/>
    <mergeCell ref="AZ117:BP117"/>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A112:B116"/>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AZ110:BP110"/>
    <mergeCell ref="BQ110:BU110"/>
    <mergeCell ref="BV110:BZ110"/>
    <mergeCell ref="CA110:CE110"/>
    <mergeCell ref="CF110:CJ110"/>
    <mergeCell ref="CK110:CL119"/>
    <mergeCell ref="AZ111:BP111"/>
    <mergeCell ref="BQ111:BU111"/>
    <mergeCell ref="BV111:BZ111"/>
    <mergeCell ref="CA111:CE111"/>
    <mergeCell ref="CM110:DF110"/>
    <mergeCell ref="DG110:DK110"/>
    <mergeCell ref="DL110:DP110"/>
    <mergeCell ref="DQ110:DU110"/>
    <mergeCell ref="DV110:DZ110"/>
    <mergeCell ref="A111:Z111"/>
    <mergeCell ref="AA111:AE111"/>
    <mergeCell ref="AF111:AJ111"/>
    <mergeCell ref="AK111:AO111"/>
    <mergeCell ref="AP111:AT111"/>
    <mergeCell ref="CF111:CJ111"/>
    <mergeCell ref="CM111:DF111"/>
    <mergeCell ref="DG111:DK111"/>
    <mergeCell ref="DL111:DP111"/>
    <mergeCell ref="DQ111:DU111"/>
    <mergeCell ref="DV111:DZ111"/>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U110:AY118"/>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AP69:AT69"/>
    <mergeCell ref="AU69:AY69"/>
    <mergeCell ref="AZ69:BD69"/>
    <mergeCell ref="CR68:CV68"/>
    <mergeCell ref="CW68:DA68"/>
    <mergeCell ref="DB68:DF68"/>
    <mergeCell ref="B69:P69"/>
    <mergeCell ref="Q69:U69"/>
    <mergeCell ref="V69:Z69"/>
    <mergeCell ref="AA69:AE69"/>
    <mergeCell ref="AF69:AJ69"/>
    <mergeCell ref="AK69:AO69"/>
    <mergeCell ref="BS69:CG69"/>
    <mergeCell ref="CH69:CL69"/>
    <mergeCell ref="CM69:CQ69"/>
    <mergeCell ref="CR69:CV69"/>
    <mergeCell ref="CW69:DA69"/>
    <mergeCell ref="DB69:DF69"/>
    <mergeCell ref="B70:P70"/>
    <mergeCell ref="Q70:U70"/>
    <mergeCell ref="V70:Z70"/>
    <mergeCell ref="AA70:AE70"/>
    <mergeCell ref="AF70:AJ70"/>
    <mergeCell ref="AK70:AO70"/>
    <mergeCell ref="DL67:DP67"/>
    <mergeCell ref="DQ67:DU67"/>
    <mergeCell ref="DG69:DK69"/>
    <mergeCell ref="DL69:DP69"/>
    <mergeCell ref="DQ69:DU69"/>
    <mergeCell ref="DV69:DZ69"/>
    <mergeCell ref="DV68:DZ68"/>
    <mergeCell ref="DG68:DK68"/>
    <mergeCell ref="DL68:DP68"/>
    <mergeCell ref="DQ68:DU68"/>
    <mergeCell ref="B68:P68"/>
    <mergeCell ref="Q68:U68"/>
    <mergeCell ref="V68:Z68"/>
    <mergeCell ref="AA68:AE68"/>
    <mergeCell ref="AF68:AJ68"/>
    <mergeCell ref="AK68:AO68"/>
    <mergeCell ref="AP68:AT68"/>
    <mergeCell ref="AU68:AY68"/>
    <mergeCell ref="AZ68:BD68"/>
    <mergeCell ref="BS68:CG68"/>
    <mergeCell ref="CH68:CL68"/>
    <mergeCell ref="CM68:CQ68"/>
    <mergeCell ref="AU66:AY67"/>
    <mergeCell ref="AZ66:BD67"/>
    <mergeCell ref="BS66:CG66"/>
    <mergeCell ref="CH66:CL66"/>
    <mergeCell ref="CM66:CQ66"/>
    <mergeCell ref="CR66:CV66"/>
    <mergeCell ref="BS67:CG67"/>
    <mergeCell ref="CH67:CL67"/>
    <mergeCell ref="CM67:CQ67"/>
    <mergeCell ref="CR67:CV67"/>
    <mergeCell ref="DV67:DZ67"/>
    <mergeCell ref="CW66:DA66"/>
    <mergeCell ref="DB66:DF66"/>
    <mergeCell ref="DG66:DK66"/>
    <mergeCell ref="DL66:DP66"/>
    <mergeCell ref="DQ66:DU66"/>
    <mergeCell ref="DV66:DZ66"/>
    <mergeCell ref="CW67:DA67"/>
    <mergeCell ref="DB67:DF67"/>
    <mergeCell ref="DG67:DK67"/>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A66:P67"/>
    <mergeCell ref="Q66:U67"/>
    <mergeCell ref="V66:Z67"/>
    <mergeCell ref="AA66:AE67"/>
    <mergeCell ref="AF66:AJ67"/>
    <mergeCell ref="AK66:AO67"/>
    <mergeCell ref="AP66:AT67"/>
    <mergeCell ref="BJ63:BN63"/>
    <mergeCell ref="BS63:CG63"/>
    <mergeCell ref="CR61:CV61"/>
    <mergeCell ref="CW61:DA61"/>
    <mergeCell ref="DB61:DF61"/>
    <mergeCell ref="DG61:DK61"/>
    <mergeCell ref="CR64:CV64"/>
    <mergeCell ref="CW64:DA64"/>
    <mergeCell ref="DB64:DF64"/>
    <mergeCell ref="DG64:DK64"/>
    <mergeCell ref="CH63:CL63"/>
    <mergeCell ref="CM63:CQ63"/>
    <mergeCell ref="CR63:CV63"/>
    <mergeCell ref="CW63:DA63"/>
    <mergeCell ref="DB63:DF63"/>
    <mergeCell ref="DG63:DK63"/>
    <mergeCell ref="AU62:AY62"/>
    <mergeCell ref="AZ62:BD62"/>
    <mergeCell ref="V61:Z61"/>
    <mergeCell ref="BS64:CG64"/>
    <mergeCell ref="CH64:CL64"/>
    <mergeCell ref="CM64:CQ64"/>
    <mergeCell ref="AP63:AT63"/>
    <mergeCell ref="AU63:AY63"/>
    <mergeCell ref="AZ63:BD63"/>
    <mergeCell ref="BE63:BI63"/>
    <mergeCell ref="DL63:DP63"/>
    <mergeCell ref="DQ63:DU63"/>
    <mergeCell ref="DV63:DZ63"/>
    <mergeCell ref="B62:P62"/>
    <mergeCell ref="Q62:U62"/>
    <mergeCell ref="V62:Z62"/>
    <mergeCell ref="AA62:AE62"/>
    <mergeCell ref="AF62:AJ62"/>
    <mergeCell ref="AK62:AO62"/>
    <mergeCell ref="AP62:AT62"/>
    <mergeCell ref="DL62:DP62"/>
    <mergeCell ref="DQ62:DU62"/>
    <mergeCell ref="DV62:DZ62"/>
    <mergeCell ref="BE62:BI62"/>
    <mergeCell ref="BJ62:BN62"/>
    <mergeCell ref="BS62:CG62"/>
    <mergeCell ref="CH62:CL62"/>
    <mergeCell ref="CM62:CQ62"/>
    <mergeCell ref="CR62:CV62"/>
    <mergeCell ref="DV61:DZ61"/>
    <mergeCell ref="B63:P63"/>
    <mergeCell ref="Q63:U63"/>
    <mergeCell ref="V63:Z63"/>
    <mergeCell ref="AA63:AE63"/>
    <mergeCell ref="AF63:AJ63"/>
    <mergeCell ref="AK63:AO63"/>
    <mergeCell ref="CW62:DA62"/>
    <mergeCell ref="DB62:DF62"/>
    <mergeCell ref="DG62:DK62"/>
    <mergeCell ref="CW60:DA60"/>
    <mergeCell ref="DB60:DF60"/>
    <mergeCell ref="DG60:DK60"/>
    <mergeCell ref="AK60:AO60"/>
    <mergeCell ref="DV59:DZ59"/>
    <mergeCell ref="DV60:DZ60"/>
    <mergeCell ref="AK59:AO59"/>
    <mergeCell ref="AP59:AT59"/>
    <mergeCell ref="AU59:AY59"/>
    <mergeCell ref="AZ59:BD59"/>
    <mergeCell ref="AF61:AJ61"/>
    <mergeCell ref="AK61:AO61"/>
    <mergeCell ref="AP61:AT61"/>
    <mergeCell ref="CH60:CL60"/>
    <mergeCell ref="CM60:CQ60"/>
    <mergeCell ref="CR60:CV60"/>
    <mergeCell ref="DL60:DP60"/>
    <mergeCell ref="B59:P59"/>
    <mergeCell ref="Q59:U59"/>
    <mergeCell ref="V59:Z59"/>
    <mergeCell ref="DQ60:DU60"/>
    <mergeCell ref="B61:P61"/>
    <mergeCell ref="Q61:U61"/>
    <mergeCell ref="AA59:AE59"/>
    <mergeCell ref="AF59:AJ59"/>
    <mergeCell ref="AA61:AE61"/>
    <mergeCell ref="DL61:DP61"/>
    <mergeCell ref="DQ61:DU61"/>
    <mergeCell ref="AU61:AY61"/>
    <mergeCell ref="AZ61:BD61"/>
    <mergeCell ref="BE61:BI61"/>
    <mergeCell ref="BS61:CG61"/>
    <mergeCell ref="CH61:CL61"/>
    <mergeCell ref="CM61:CQ61"/>
    <mergeCell ref="BS59:CG59"/>
    <mergeCell ref="CH59:CL59"/>
    <mergeCell ref="CM59:CQ59"/>
    <mergeCell ref="CR59:CV59"/>
    <mergeCell ref="CW59:DA59"/>
    <mergeCell ref="AP60:AT60"/>
    <mergeCell ref="AU60:AY60"/>
    <mergeCell ref="AZ60:BD60"/>
    <mergeCell ref="BE60:BI60"/>
    <mergeCell ref="BS60:CG60"/>
    <mergeCell ref="B60:P60"/>
    <mergeCell ref="Q60:U60"/>
    <mergeCell ref="V60:Z60"/>
    <mergeCell ref="AA60:AE60"/>
    <mergeCell ref="AF60:AJ60"/>
    <mergeCell ref="BE59:BI59"/>
    <mergeCell ref="DB59:DF59"/>
    <mergeCell ref="DG59:DK59"/>
    <mergeCell ref="DL59:DP59"/>
    <mergeCell ref="DQ59:DU59"/>
    <mergeCell ref="DL57:DP57"/>
    <mergeCell ref="DQ57:DU57"/>
    <mergeCell ref="AU58:AY58"/>
    <mergeCell ref="AZ58:BD58"/>
    <mergeCell ref="BE58:BI58"/>
    <mergeCell ref="BS58:CG58"/>
    <mergeCell ref="CH58:CL58"/>
    <mergeCell ref="CM58:CQ58"/>
    <mergeCell ref="DV58:DZ58"/>
    <mergeCell ref="CR58:CV58"/>
    <mergeCell ref="CW58:DA58"/>
    <mergeCell ref="DB58:DF58"/>
    <mergeCell ref="DG58:DK58"/>
    <mergeCell ref="DL58:DP58"/>
    <mergeCell ref="DQ58:DU58"/>
    <mergeCell ref="CR57:CV57"/>
    <mergeCell ref="CW57:DA57"/>
    <mergeCell ref="DB57:DF57"/>
    <mergeCell ref="DG57:DK57"/>
    <mergeCell ref="AK57:AO57"/>
    <mergeCell ref="AP57:AT57"/>
    <mergeCell ref="AU57:AY57"/>
    <mergeCell ref="AZ57:BD57"/>
    <mergeCell ref="BE57:BI57"/>
    <mergeCell ref="BS57:CG57"/>
    <mergeCell ref="DV57:DZ57"/>
    <mergeCell ref="B58:P58"/>
    <mergeCell ref="Q58:U58"/>
    <mergeCell ref="V58:Z58"/>
    <mergeCell ref="AA58:AE58"/>
    <mergeCell ref="AF58:AJ58"/>
    <mergeCell ref="AK58:AO58"/>
    <mergeCell ref="AP58:AT58"/>
    <mergeCell ref="CH57:CL57"/>
    <mergeCell ref="CM57:CQ57"/>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A25:BI25"/>
    <mergeCell ref="BS25:CG25"/>
    <mergeCell ref="CH25:CL25"/>
    <mergeCell ref="CM25:CQ25"/>
    <mergeCell ref="CR25:CV25"/>
    <mergeCell ref="CW25:DA25"/>
    <mergeCell ref="DB25:DF25"/>
    <mergeCell ref="DG25:DK25"/>
    <mergeCell ref="DL25:DP25"/>
    <mergeCell ref="DQ25:DU25"/>
    <mergeCell ref="DV25:DZ25"/>
    <mergeCell ref="A26:P27"/>
    <mergeCell ref="Q26:U27"/>
    <mergeCell ref="V26:Z27"/>
    <mergeCell ref="AA26:AE27"/>
    <mergeCell ref="AF26:AJ27"/>
    <mergeCell ref="AK26:AO27"/>
    <mergeCell ref="AP26:AT27"/>
    <mergeCell ref="AU26:AY27"/>
    <mergeCell ref="AZ26:BD27"/>
    <mergeCell ref="BE26:BI27"/>
    <mergeCell ref="BS26:CG26"/>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DJ2:DO2"/>
    <mergeCell ref="DQ2:DZ2"/>
    <mergeCell ref="A4:AY4"/>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B7:P7"/>
    <mergeCell ref="Q7:U7"/>
    <mergeCell ref="V7:Z7"/>
    <mergeCell ref="AA7:AE7"/>
    <mergeCell ref="AF7:AJ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05"/>
  <sheetViews>
    <sheetView showGridLines="0" view="pageBreakPreview" zoomScale="85" zoomScaleNormal="85" zoomScaleSheetLayoutView="8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8"/>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3"/>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465</v>
      </c>
      <c r="B5" s="246"/>
      <c r="C5" s="246"/>
      <c r="D5" s="246"/>
      <c r="E5" s="246"/>
      <c r="F5" s="246"/>
      <c r="G5" s="246"/>
      <c r="H5" s="246"/>
      <c r="I5" s="246"/>
      <c r="J5" s="246"/>
      <c r="K5" s="246"/>
      <c r="L5" s="246"/>
      <c r="M5" s="246"/>
      <c r="N5" s="246"/>
      <c r="O5" s="247"/>
    </row>
    <row r="6" spans="1:16" x14ac:dyDescent="0.15">
      <c r="A6" s="248"/>
      <c r="B6" s="244"/>
      <c r="C6" s="244"/>
      <c r="D6" s="244"/>
      <c r="E6" s="244"/>
      <c r="F6" s="244"/>
      <c r="G6" s="249" t="s">
        <v>466</v>
      </c>
      <c r="H6" s="249"/>
      <c r="I6" s="249"/>
      <c r="J6" s="249"/>
      <c r="K6" s="244"/>
      <c r="L6" s="244"/>
      <c r="M6" s="244"/>
      <c r="N6" s="244"/>
    </row>
    <row r="7" spans="1:16" x14ac:dyDescent="0.15">
      <c r="A7" s="248"/>
      <c r="B7" s="244"/>
      <c r="C7" s="244"/>
      <c r="D7" s="244"/>
      <c r="E7" s="244"/>
      <c r="F7" s="244"/>
      <c r="G7" s="251"/>
      <c r="H7" s="252"/>
      <c r="I7" s="252"/>
      <c r="J7" s="253"/>
      <c r="K7" s="1117" t="s">
        <v>467</v>
      </c>
      <c r="L7" s="254"/>
      <c r="M7" s="255" t="s">
        <v>468</v>
      </c>
      <c r="N7" s="256"/>
    </row>
    <row r="8" spans="1:16" x14ac:dyDescent="0.15">
      <c r="A8" s="248"/>
      <c r="B8" s="244"/>
      <c r="C8" s="244"/>
      <c r="D8" s="244"/>
      <c r="E8" s="244"/>
      <c r="F8" s="244"/>
      <c r="G8" s="257"/>
      <c r="H8" s="258"/>
      <c r="I8" s="258"/>
      <c r="J8" s="259"/>
      <c r="K8" s="1118"/>
      <c r="L8" s="260" t="s">
        <v>469</v>
      </c>
      <c r="M8" s="261" t="s">
        <v>470</v>
      </c>
      <c r="N8" s="262" t="s">
        <v>471</v>
      </c>
    </row>
    <row r="9" spans="1:16" x14ac:dyDescent="0.15">
      <c r="A9" s="248"/>
      <c r="B9" s="244"/>
      <c r="C9" s="244"/>
      <c r="D9" s="244"/>
      <c r="E9" s="244"/>
      <c r="F9" s="244"/>
      <c r="G9" s="1119" t="s">
        <v>472</v>
      </c>
      <c r="H9" s="1120"/>
      <c r="I9" s="1120"/>
      <c r="J9" s="1121"/>
      <c r="K9" s="263">
        <v>1976029</v>
      </c>
      <c r="L9" s="264">
        <v>41196</v>
      </c>
      <c r="M9" s="265">
        <v>84248</v>
      </c>
      <c r="N9" s="266">
        <v>-51.1</v>
      </c>
    </row>
    <row r="10" spans="1:16" x14ac:dyDescent="0.15">
      <c r="A10" s="248"/>
      <c r="B10" s="244"/>
      <c r="C10" s="244"/>
      <c r="D10" s="244"/>
      <c r="E10" s="244"/>
      <c r="F10" s="244"/>
      <c r="G10" s="1119" t="s">
        <v>473</v>
      </c>
      <c r="H10" s="1120"/>
      <c r="I10" s="1120"/>
      <c r="J10" s="1121"/>
      <c r="K10" s="267">
        <v>181771</v>
      </c>
      <c r="L10" s="268">
        <v>3790</v>
      </c>
      <c r="M10" s="269">
        <v>7169</v>
      </c>
      <c r="N10" s="270">
        <v>-47.1</v>
      </c>
    </row>
    <row r="11" spans="1:16" ht="13.5" customHeight="1" x14ac:dyDescent="0.15">
      <c r="A11" s="248"/>
      <c r="B11" s="244"/>
      <c r="C11" s="244"/>
      <c r="D11" s="244"/>
      <c r="E11" s="244"/>
      <c r="F11" s="244"/>
      <c r="G11" s="1119" t="s">
        <v>474</v>
      </c>
      <c r="H11" s="1120"/>
      <c r="I11" s="1120"/>
      <c r="J11" s="1121"/>
      <c r="K11" s="267">
        <v>670932</v>
      </c>
      <c r="L11" s="268">
        <v>13987</v>
      </c>
      <c r="M11" s="269">
        <v>9152</v>
      </c>
      <c r="N11" s="270">
        <v>52.8</v>
      </c>
    </row>
    <row r="12" spans="1:16" ht="13.5" customHeight="1" x14ac:dyDescent="0.15">
      <c r="A12" s="248"/>
      <c r="B12" s="244"/>
      <c r="C12" s="244"/>
      <c r="D12" s="244"/>
      <c r="E12" s="244"/>
      <c r="F12" s="244"/>
      <c r="G12" s="1119" t="s">
        <v>475</v>
      </c>
      <c r="H12" s="1120"/>
      <c r="I12" s="1120"/>
      <c r="J12" s="1121"/>
      <c r="K12" s="267" t="s">
        <v>476</v>
      </c>
      <c r="L12" s="268" t="s">
        <v>476</v>
      </c>
      <c r="M12" s="269">
        <v>893</v>
      </c>
      <c r="N12" s="270" t="s">
        <v>476</v>
      </c>
    </row>
    <row r="13" spans="1:16" ht="13.5" customHeight="1" x14ac:dyDescent="0.15">
      <c r="A13" s="248"/>
      <c r="B13" s="244"/>
      <c r="C13" s="244"/>
      <c r="D13" s="244"/>
      <c r="E13" s="244"/>
      <c r="F13" s="244"/>
      <c r="G13" s="1119" t="s">
        <v>477</v>
      </c>
      <c r="H13" s="1120"/>
      <c r="I13" s="1120"/>
      <c r="J13" s="1121"/>
      <c r="K13" s="267" t="s">
        <v>476</v>
      </c>
      <c r="L13" s="268" t="s">
        <v>476</v>
      </c>
      <c r="M13" s="269">
        <v>3</v>
      </c>
      <c r="N13" s="270" t="s">
        <v>476</v>
      </c>
    </row>
    <row r="14" spans="1:16" ht="13.5" customHeight="1" x14ac:dyDescent="0.15">
      <c r="A14" s="248"/>
      <c r="B14" s="244"/>
      <c r="C14" s="244"/>
      <c r="D14" s="244"/>
      <c r="E14" s="244"/>
      <c r="F14" s="244"/>
      <c r="G14" s="1119" t="s">
        <v>478</v>
      </c>
      <c r="H14" s="1120"/>
      <c r="I14" s="1120"/>
      <c r="J14" s="1121"/>
      <c r="K14" s="267">
        <v>55843</v>
      </c>
      <c r="L14" s="268">
        <v>1164</v>
      </c>
      <c r="M14" s="269">
        <v>3652</v>
      </c>
      <c r="N14" s="270">
        <v>-68.099999999999994</v>
      </c>
    </row>
    <row r="15" spans="1:16" ht="13.5" customHeight="1" x14ac:dyDescent="0.15">
      <c r="A15" s="248"/>
      <c r="B15" s="244"/>
      <c r="C15" s="244"/>
      <c r="D15" s="244"/>
      <c r="E15" s="244"/>
      <c r="F15" s="244"/>
      <c r="G15" s="1119" t="s">
        <v>479</v>
      </c>
      <c r="H15" s="1120"/>
      <c r="I15" s="1120"/>
      <c r="J15" s="1121"/>
      <c r="K15" s="267">
        <v>2338</v>
      </c>
      <c r="L15" s="268">
        <v>49</v>
      </c>
      <c r="M15" s="269">
        <v>2134</v>
      </c>
      <c r="N15" s="270">
        <v>-97.7</v>
      </c>
    </row>
    <row r="16" spans="1:16" x14ac:dyDescent="0.15">
      <c r="A16" s="248"/>
      <c r="B16" s="244"/>
      <c r="C16" s="244"/>
      <c r="D16" s="244"/>
      <c r="E16" s="244"/>
      <c r="F16" s="244"/>
      <c r="G16" s="1122" t="s">
        <v>480</v>
      </c>
      <c r="H16" s="1123"/>
      <c r="I16" s="1123"/>
      <c r="J16" s="1124"/>
      <c r="K16" s="268">
        <v>-194996</v>
      </c>
      <c r="L16" s="268">
        <v>-4065</v>
      </c>
      <c r="M16" s="269">
        <v>-9248</v>
      </c>
      <c r="N16" s="270">
        <v>-56</v>
      </c>
    </row>
    <row r="17" spans="1:16" x14ac:dyDescent="0.15">
      <c r="A17" s="248"/>
      <c r="B17" s="244"/>
      <c r="C17" s="244"/>
      <c r="D17" s="244"/>
      <c r="E17" s="244"/>
      <c r="F17" s="244"/>
      <c r="G17" s="1122" t="s">
        <v>171</v>
      </c>
      <c r="H17" s="1123"/>
      <c r="I17" s="1123"/>
      <c r="J17" s="1124"/>
      <c r="K17" s="268">
        <v>2691917</v>
      </c>
      <c r="L17" s="268">
        <v>56120</v>
      </c>
      <c r="M17" s="269">
        <v>98003</v>
      </c>
      <c r="N17" s="270">
        <v>-42.7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481</v>
      </c>
      <c r="H19" s="244"/>
      <c r="I19" s="244"/>
      <c r="J19" s="244"/>
      <c r="K19" s="244"/>
      <c r="L19" s="244"/>
      <c r="M19" s="244"/>
      <c r="N19" s="244"/>
    </row>
    <row r="20" spans="1:16" x14ac:dyDescent="0.15">
      <c r="A20" s="248"/>
      <c r="B20" s="244"/>
      <c r="C20" s="244"/>
      <c r="D20" s="244"/>
      <c r="E20" s="244"/>
      <c r="F20" s="244"/>
      <c r="G20" s="272"/>
      <c r="H20" s="273"/>
      <c r="I20" s="273"/>
      <c r="J20" s="274"/>
      <c r="K20" s="275" t="s">
        <v>482</v>
      </c>
      <c r="L20" s="276" t="s">
        <v>483</v>
      </c>
      <c r="M20" s="277" t="s">
        <v>484</v>
      </c>
      <c r="N20" s="278"/>
    </row>
    <row r="21" spans="1:16" s="284" customFormat="1" x14ac:dyDescent="0.15">
      <c r="A21" s="279"/>
      <c r="B21" s="249"/>
      <c r="C21" s="249"/>
      <c r="D21" s="249"/>
      <c r="E21" s="249"/>
      <c r="F21" s="249"/>
      <c r="G21" s="1114" t="s">
        <v>485</v>
      </c>
      <c r="H21" s="1115"/>
      <c r="I21" s="1115"/>
      <c r="J21" s="1116"/>
      <c r="K21" s="280">
        <v>4.3600000000000003</v>
      </c>
      <c r="L21" s="281">
        <v>9.39</v>
      </c>
      <c r="M21" s="282">
        <v>-5.03</v>
      </c>
      <c r="N21" s="249"/>
      <c r="O21" s="283"/>
      <c r="P21" s="279"/>
    </row>
    <row r="22" spans="1:16" s="284" customFormat="1" x14ac:dyDescent="0.15">
      <c r="A22" s="279"/>
      <c r="B22" s="249"/>
      <c r="C22" s="249"/>
      <c r="D22" s="249"/>
      <c r="E22" s="249"/>
      <c r="F22" s="249"/>
      <c r="G22" s="1114" t="s">
        <v>486</v>
      </c>
      <c r="H22" s="1115"/>
      <c r="I22" s="1115"/>
      <c r="J22" s="1116"/>
      <c r="K22" s="285">
        <v>97</v>
      </c>
      <c r="L22" s="286">
        <v>97</v>
      </c>
      <c r="M22" s="287">
        <v>0</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17" t="s">
        <v>467</v>
      </c>
      <c r="L30" s="254"/>
      <c r="M30" s="255" t="s">
        <v>468</v>
      </c>
      <c r="N30" s="256"/>
    </row>
    <row r="31" spans="1:16" x14ac:dyDescent="0.15">
      <c r="A31" s="248"/>
      <c r="B31" s="244"/>
      <c r="C31" s="244"/>
      <c r="D31" s="244"/>
      <c r="E31" s="244"/>
      <c r="F31" s="244"/>
      <c r="G31" s="257"/>
      <c r="H31" s="258"/>
      <c r="I31" s="258"/>
      <c r="J31" s="259"/>
      <c r="K31" s="1118"/>
      <c r="L31" s="260" t="s">
        <v>469</v>
      </c>
      <c r="M31" s="261" t="s">
        <v>470</v>
      </c>
      <c r="N31" s="262" t="s">
        <v>471</v>
      </c>
    </row>
    <row r="32" spans="1:16" ht="27" customHeight="1" x14ac:dyDescent="0.15">
      <c r="A32" s="248"/>
      <c r="B32" s="244"/>
      <c r="C32" s="244"/>
      <c r="D32" s="244"/>
      <c r="E32" s="244"/>
      <c r="F32" s="244"/>
      <c r="G32" s="1130" t="s">
        <v>489</v>
      </c>
      <c r="H32" s="1131"/>
      <c r="I32" s="1131"/>
      <c r="J32" s="1132"/>
      <c r="K32" s="294">
        <v>2336111</v>
      </c>
      <c r="L32" s="294">
        <v>48702</v>
      </c>
      <c r="M32" s="295">
        <v>64926</v>
      </c>
      <c r="N32" s="296">
        <v>-25</v>
      </c>
    </row>
    <row r="33" spans="1:16" ht="13.5" customHeight="1" x14ac:dyDescent="0.15">
      <c r="A33" s="248"/>
      <c r="B33" s="244"/>
      <c r="C33" s="244"/>
      <c r="D33" s="244"/>
      <c r="E33" s="244"/>
      <c r="F33" s="244"/>
      <c r="G33" s="1130" t="s">
        <v>490</v>
      </c>
      <c r="H33" s="1131"/>
      <c r="I33" s="1131"/>
      <c r="J33" s="1132"/>
      <c r="K33" s="294" t="s">
        <v>476</v>
      </c>
      <c r="L33" s="294" t="s">
        <v>476</v>
      </c>
      <c r="M33" s="295" t="s">
        <v>476</v>
      </c>
      <c r="N33" s="296" t="s">
        <v>476</v>
      </c>
    </row>
    <row r="34" spans="1:16" ht="27" customHeight="1" x14ac:dyDescent="0.15">
      <c r="A34" s="248"/>
      <c r="B34" s="244"/>
      <c r="C34" s="244"/>
      <c r="D34" s="244"/>
      <c r="E34" s="244"/>
      <c r="F34" s="244"/>
      <c r="G34" s="1130" t="s">
        <v>491</v>
      </c>
      <c r="H34" s="1131"/>
      <c r="I34" s="1131"/>
      <c r="J34" s="1132"/>
      <c r="K34" s="294" t="s">
        <v>476</v>
      </c>
      <c r="L34" s="294" t="s">
        <v>476</v>
      </c>
      <c r="M34" s="295">
        <v>24</v>
      </c>
      <c r="N34" s="296" t="s">
        <v>476</v>
      </c>
    </row>
    <row r="35" spans="1:16" ht="27" customHeight="1" x14ac:dyDescent="0.15">
      <c r="A35" s="248"/>
      <c r="B35" s="244"/>
      <c r="C35" s="244"/>
      <c r="D35" s="244"/>
      <c r="E35" s="244"/>
      <c r="F35" s="244"/>
      <c r="G35" s="1130" t="s">
        <v>492</v>
      </c>
      <c r="H35" s="1131"/>
      <c r="I35" s="1131"/>
      <c r="J35" s="1132"/>
      <c r="K35" s="294">
        <v>375083</v>
      </c>
      <c r="L35" s="294">
        <v>7820</v>
      </c>
      <c r="M35" s="295">
        <v>18007</v>
      </c>
      <c r="N35" s="296">
        <v>-56.6</v>
      </c>
    </row>
    <row r="36" spans="1:16" ht="27" customHeight="1" x14ac:dyDescent="0.15">
      <c r="A36" s="248"/>
      <c r="B36" s="244"/>
      <c r="C36" s="244"/>
      <c r="D36" s="244"/>
      <c r="E36" s="244"/>
      <c r="F36" s="244"/>
      <c r="G36" s="1130" t="s">
        <v>493</v>
      </c>
      <c r="H36" s="1131"/>
      <c r="I36" s="1131"/>
      <c r="J36" s="1132"/>
      <c r="K36" s="294">
        <v>105311</v>
      </c>
      <c r="L36" s="294">
        <v>2195</v>
      </c>
      <c r="M36" s="295">
        <v>3275</v>
      </c>
      <c r="N36" s="296">
        <v>-33</v>
      </c>
    </row>
    <row r="37" spans="1:16" ht="13.5" customHeight="1" x14ac:dyDescent="0.15">
      <c r="A37" s="248"/>
      <c r="B37" s="244"/>
      <c r="C37" s="244"/>
      <c r="D37" s="244"/>
      <c r="E37" s="244"/>
      <c r="F37" s="244"/>
      <c r="G37" s="1130" t="s">
        <v>494</v>
      </c>
      <c r="H37" s="1131"/>
      <c r="I37" s="1131"/>
      <c r="J37" s="1132"/>
      <c r="K37" s="294">
        <v>32418</v>
      </c>
      <c r="L37" s="294">
        <v>676</v>
      </c>
      <c r="M37" s="295">
        <v>1233</v>
      </c>
      <c r="N37" s="296">
        <v>-45.2</v>
      </c>
    </row>
    <row r="38" spans="1:16" ht="27" customHeight="1" x14ac:dyDescent="0.15">
      <c r="A38" s="248"/>
      <c r="B38" s="244"/>
      <c r="C38" s="244"/>
      <c r="D38" s="244"/>
      <c r="E38" s="244"/>
      <c r="F38" s="244"/>
      <c r="G38" s="1133" t="s">
        <v>495</v>
      </c>
      <c r="H38" s="1134"/>
      <c r="I38" s="1134"/>
      <c r="J38" s="1135"/>
      <c r="K38" s="297" t="s">
        <v>476</v>
      </c>
      <c r="L38" s="297" t="s">
        <v>476</v>
      </c>
      <c r="M38" s="298">
        <v>9</v>
      </c>
      <c r="N38" s="299" t="s">
        <v>476</v>
      </c>
      <c r="O38" s="293"/>
    </row>
    <row r="39" spans="1:16" x14ac:dyDescent="0.15">
      <c r="A39" s="248"/>
      <c r="B39" s="244"/>
      <c r="C39" s="244"/>
      <c r="D39" s="244"/>
      <c r="E39" s="244"/>
      <c r="F39" s="244"/>
      <c r="G39" s="1133" t="s">
        <v>496</v>
      </c>
      <c r="H39" s="1134"/>
      <c r="I39" s="1134"/>
      <c r="J39" s="1135"/>
      <c r="K39" s="300">
        <v>-156410</v>
      </c>
      <c r="L39" s="300">
        <v>-3261</v>
      </c>
      <c r="M39" s="301">
        <v>-4280</v>
      </c>
      <c r="N39" s="302">
        <v>-23.8</v>
      </c>
      <c r="O39" s="293"/>
    </row>
    <row r="40" spans="1:16" ht="27" customHeight="1" x14ac:dyDescent="0.15">
      <c r="A40" s="248"/>
      <c r="B40" s="244"/>
      <c r="C40" s="244"/>
      <c r="D40" s="244"/>
      <c r="E40" s="244"/>
      <c r="F40" s="244"/>
      <c r="G40" s="1130" t="s">
        <v>497</v>
      </c>
      <c r="H40" s="1131"/>
      <c r="I40" s="1131"/>
      <c r="J40" s="1132"/>
      <c r="K40" s="300">
        <v>-2093112</v>
      </c>
      <c r="L40" s="300">
        <v>-43637</v>
      </c>
      <c r="M40" s="301">
        <v>-56807</v>
      </c>
      <c r="N40" s="302">
        <v>-23.2</v>
      </c>
      <c r="O40" s="293"/>
    </row>
    <row r="41" spans="1:16" x14ac:dyDescent="0.15">
      <c r="A41" s="248"/>
      <c r="B41" s="244"/>
      <c r="C41" s="244"/>
      <c r="D41" s="244"/>
      <c r="E41" s="244"/>
      <c r="F41" s="244"/>
      <c r="G41" s="1136" t="s">
        <v>281</v>
      </c>
      <c r="H41" s="1137"/>
      <c r="I41" s="1137"/>
      <c r="J41" s="1138"/>
      <c r="K41" s="294">
        <v>599401</v>
      </c>
      <c r="L41" s="300">
        <v>12496</v>
      </c>
      <c r="M41" s="301">
        <v>26387</v>
      </c>
      <c r="N41" s="302">
        <v>-52.6</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25" t="s">
        <v>467</v>
      </c>
      <c r="J49" s="1127" t="s">
        <v>501</v>
      </c>
      <c r="K49" s="1128"/>
      <c r="L49" s="1128"/>
      <c r="M49" s="1128"/>
      <c r="N49" s="1129"/>
    </row>
    <row r="50" spans="1:14" x14ac:dyDescent="0.15">
      <c r="A50" s="248"/>
      <c r="B50" s="244"/>
      <c r="C50" s="244"/>
      <c r="D50" s="244"/>
      <c r="E50" s="244"/>
      <c r="F50" s="244"/>
      <c r="G50" s="312"/>
      <c r="H50" s="313"/>
      <c r="I50" s="1126"/>
      <c r="J50" s="314" t="s">
        <v>502</v>
      </c>
      <c r="K50" s="315" t="s">
        <v>503</v>
      </c>
      <c r="L50" s="316" t="s">
        <v>504</v>
      </c>
      <c r="M50" s="317" t="s">
        <v>505</v>
      </c>
      <c r="N50" s="318" t="s">
        <v>506</v>
      </c>
    </row>
    <row r="51" spans="1:14" x14ac:dyDescent="0.15">
      <c r="A51" s="248"/>
      <c r="B51" s="244"/>
      <c r="C51" s="244"/>
      <c r="D51" s="244"/>
      <c r="E51" s="244"/>
      <c r="F51" s="244"/>
      <c r="G51" s="310" t="s">
        <v>507</v>
      </c>
      <c r="H51" s="311"/>
      <c r="I51" s="319">
        <v>3761253</v>
      </c>
      <c r="J51" s="320">
        <v>76604</v>
      </c>
      <c r="K51" s="321">
        <v>26</v>
      </c>
      <c r="L51" s="322">
        <v>78670</v>
      </c>
      <c r="M51" s="323">
        <v>3.1</v>
      </c>
      <c r="N51" s="324">
        <v>22.9</v>
      </c>
    </row>
    <row r="52" spans="1:14" x14ac:dyDescent="0.15">
      <c r="A52" s="248"/>
      <c r="B52" s="244"/>
      <c r="C52" s="244"/>
      <c r="D52" s="244"/>
      <c r="E52" s="244"/>
      <c r="F52" s="244"/>
      <c r="G52" s="325"/>
      <c r="H52" s="326" t="s">
        <v>508</v>
      </c>
      <c r="I52" s="327">
        <v>1782766</v>
      </c>
      <c r="J52" s="328">
        <v>36309</v>
      </c>
      <c r="K52" s="329">
        <v>6</v>
      </c>
      <c r="L52" s="330">
        <v>38094</v>
      </c>
      <c r="M52" s="331">
        <v>-7.3</v>
      </c>
      <c r="N52" s="332">
        <v>13.3</v>
      </c>
    </row>
    <row r="53" spans="1:14" x14ac:dyDescent="0.15">
      <c r="A53" s="248"/>
      <c r="B53" s="244"/>
      <c r="C53" s="244"/>
      <c r="D53" s="244"/>
      <c r="E53" s="244"/>
      <c r="F53" s="244"/>
      <c r="G53" s="310" t="s">
        <v>509</v>
      </c>
      <c r="H53" s="311"/>
      <c r="I53" s="319">
        <v>5779930</v>
      </c>
      <c r="J53" s="320">
        <v>118492</v>
      </c>
      <c r="K53" s="321">
        <v>54.7</v>
      </c>
      <c r="L53" s="322">
        <v>67201</v>
      </c>
      <c r="M53" s="323">
        <v>-14.6</v>
      </c>
      <c r="N53" s="324">
        <v>69.3</v>
      </c>
    </row>
    <row r="54" spans="1:14" x14ac:dyDescent="0.15">
      <c r="A54" s="248"/>
      <c r="B54" s="244"/>
      <c r="C54" s="244"/>
      <c r="D54" s="244"/>
      <c r="E54" s="244"/>
      <c r="F54" s="244"/>
      <c r="G54" s="325"/>
      <c r="H54" s="326" t="s">
        <v>508</v>
      </c>
      <c r="I54" s="327">
        <v>1171569</v>
      </c>
      <c r="J54" s="328">
        <v>24018</v>
      </c>
      <c r="K54" s="329">
        <v>-33.9</v>
      </c>
      <c r="L54" s="330">
        <v>35210</v>
      </c>
      <c r="M54" s="331">
        <v>-7.6</v>
      </c>
      <c r="N54" s="332">
        <v>-26.3</v>
      </c>
    </row>
    <row r="55" spans="1:14" x14ac:dyDescent="0.15">
      <c r="A55" s="248"/>
      <c r="B55" s="244"/>
      <c r="C55" s="244"/>
      <c r="D55" s="244"/>
      <c r="E55" s="244"/>
      <c r="F55" s="244"/>
      <c r="G55" s="310" t="s">
        <v>510</v>
      </c>
      <c r="H55" s="311"/>
      <c r="I55" s="319">
        <v>3700480</v>
      </c>
      <c r="J55" s="320">
        <v>76335</v>
      </c>
      <c r="K55" s="321">
        <v>-35.6</v>
      </c>
      <c r="L55" s="322">
        <v>75709</v>
      </c>
      <c r="M55" s="323">
        <v>12.7</v>
      </c>
      <c r="N55" s="324">
        <v>-48.3</v>
      </c>
    </row>
    <row r="56" spans="1:14" x14ac:dyDescent="0.15">
      <c r="A56" s="248"/>
      <c r="B56" s="244"/>
      <c r="C56" s="244"/>
      <c r="D56" s="244"/>
      <c r="E56" s="244"/>
      <c r="F56" s="244"/>
      <c r="G56" s="325"/>
      <c r="H56" s="326" t="s">
        <v>508</v>
      </c>
      <c r="I56" s="327">
        <v>783637</v>
      </c>
      <c r="J56" s="328">
        <v>16165</v>
      </c>
      <c r="K56" s="329">
        <v>-32.700000000000003</v>
      </c>
      <c r="L56" s="330">
        <v>35212</v>
      </c>
      <c r="M56" s="331">
        <v>0</v>
      </c>
      <c r="N56" s="332">
        <v>-32.700000000000003</v>
      </c>
    </row>
    <row r="57" spans="1:14" x14ac:dyDescent="0.15">
      <c r="A57" s="248"/>
      <c r="B57" s="244"/>
      <c r="C57" s="244"/>
      <c r="D57" s="244"/>
      <c r="E57" s="244"/>
      <c r="F57" s="244"/>
      <c r="G57" s="310" t="s">
        <v>511</v>
      </c>
      <c r="H57" s="311"/>
      <c r="I57" s="319">
        <v>4425875</v>
      </c>
      <c r="J57" s="320">
        <v>91589</v>
      </c>
      <c r="K57" s="321">
        <v>20</v>
      </c>
      <c r="L57" s="322">
        <v>90961</v>
      </c>
      <c r="M57" s="323">
        <v>20.100000000000001</v>
      </c>
      <c r="N57" s="324">
        <v>-0.1</v>
      </c>
    </row>
    <row r="58" spans="1:14" x14ac:dyDescent="0.15">
      <c r="A58" s="248"/>
      <c r="B58" s="244"/>
      <c r="C58" s="244"/>
      <c r="D58" s="244"/>
      <c r="E58" s="244"/>
      <c r="F58" s="244"/>
      <c r="G58" s="325"/>
      <c r="H58" s="326" t="s">
        <v>508</v>
      </c>
      <c r="I58" s="327">
        <v>961269</v>
      </c>
      <c r="J58" s="328">
        <v>19893</v>
      </c>
      <c r="K58" s="329">
        <v>23.1</v>
      </c>
      <c r="L58" s="330">
        <v>37720</v>
      </c>
      <c r="M58" s="331">
        <v>7.1</v>
      </c>
      <c r="N58" s="332">
        <v>16</v>
      </c>
    </row>
    <row r="59" spans="1:14" x14ac:dyDescent="0.15">
      <c r="A59" s="248"/>
      <c r="B59" s="244"/>
      <c r="C59" s="244"/>
      <c r="D59" s="244"/>
      <c r="E59" s="244"/>
      <c r="F59" s="244"/>
      <c r="G59" s="310" t="s">
        <v>512</v>
      </c>
      <c r="H59" s="311"/>
      <c r="I59" s="319">
        <v>4270936</v>
      </c>
      <c r="J59" s="320">
        <v>89039</v>
      </c>
      <c r="K59" s="321">
        <v>-2.8</v>
      </c>
      <c r="L59" s="322">
        <v>106614</v>
      </c>
      <c r="M59" s="323">
        <v>17.2</v>
      </c>
      <c r="N59" s="324">
        <v>-20</v>
      </c>
    </row>
    <row r="60" spans="1:14" x14ac:dyDescent="0.15">
      <c r="A60" s="248"/>
      <c r="B60" s="244"/>
      <c r="C60" s="244"/>
      <c r="D60" s="244"/>
      <c r="E60" s="244"/>
      <c r="F60" s="244"/>
      <c r="G60" s="325"/>
      <c r="H60" s="326" t="s">
        <v>508</v>
      </c>
      <c r="I60" s="333">
        <v>1137148</v>
      </c>
      <c r="J60" s="328">
        <v>23707</v>
      </c>
      <c r="K60" s="329">
        <v>19.2</v>
      </c>
      <c r="L60" s="330">
        <v>45545</v>
      </c>
      <c r="M60" s="331">
        <v>20.7</v>
      </c>
      <c r="N60" s="332">
        <v>-1.5</v>
      </c>
    </row>
    <row r="61" spans="1:14" x14ac:dyDescent="0.15">
      <c r="A61" s="248"/>
      <c r="B61" s="244"/>
      <c r="C61" s="244"/>
      <c r="D61" s="244"/>
      <c r="E61" s="244"/>
      <c r="F61" s="244"/>
      <c r="G61" s="310" t="s">
        <v>513</v>
      </c>
      <c r="H61" s="334"/>
      <c r="I61" s="335">
        <v>4387695</v>
      </c>
      <c r="J61" s="336">
        <v>90412</v>
      </c>
      <c r="K61" s="337">
        <v>12.5</v>
      </c>
      <c r="L61" s="338">
        <v>83831</v>
      </c>
      <c r="M61" s="339">
        <v>7.7</v>
      </c>
      <c r="N61" s="324">
        <v>4.8</v>
      </c>
    </row>
    <row r="62" spans="1:14" x14ac:dyDescent="0.15">
      <c r="A62" s="248"/>
      <c r="B62" s="244"/>
      <c r="C62" s="244"/>
      <c r="D62" s="244"/>
      <c r="E62" s="244"/>
      <c r="F62" s="244"/>
      <c r="G62" s="325"/>
      <c r="H62" s="326" t="s">
        <v>508</v>
      </c>
      <c r="I62" s="327">
        <v>1167278</v>
      </c>
      <c r="J62" s="328">
        <v>24018</v>
      </c>
      <c r="K62" s="329">
        <v>-3.7</v>
      </c>
      <c r="L62" s="330">
        <v>38356</v>
      </c>
      <c r="M62" s="331">
        <v>2.6</v>
      </c>
      <c r="N62" s="332">
        <v>-6.3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sheetData>
  <sheetProtection password="979D" sheet="1" objects="1" scenarios="1"/>
  <mergeCells count="25">
    <mergeCell ref="G37:J37"/>
    <mergeCell ref="G38:J38"/>
    <mergeCell ref="G39:J39"/>
    <mergeCell ref="G40:J40"/>
    <mergeCell ref="G41:J41"/>
    <mergeCell ref="G17:J17"/>
    <mergeCell ref="G21:J21"/>
    <mergeCell ref="I49:I50"/>
    <mergeCell ref="J49:N49"/>
    <mergeCell ref="K30:K31"/>
    <mergeCell ref="G32:J32"/>
    <mergeCell ref="G33:J33"/>
    <mergeCell ref="G34:J34"/>
    <mergeCell ref="G35:J35"/>
    <mergeCell ref="G36:J36"/>
    <mergeCell ref="G22:J22"/>
    <mergeCell ref="K7:K8"/>
    <mergeCell ref="G9:J9"/>
    <mergeCell ref="G10:J10"/>
    <mergeCell ref="G11:J11"/>
    <mergeCell ref="G12:J12"/>
    <mergeCell ref="G13:J13"/>
    <mergeCell ref="G14:J14"/>
    <mergeCell ref="G15:J15"/>
    <mergeCell ref="G16:J16"/>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39" t="s">
        <v>3</v>
      </c>
      <c r="D47" s="1139"/>
      <c r="E47" s="1140"/>
      <c r="F47" s="11">
        <v>22.81</v>
      </c>
      <c r="G47" s="12">
        <v>23.96</v>
      </c>
      <c r="H47" s="12">
        <v>25.16</v>
      </c>
      <c r="I47" s="12">
        <v>26.62</v>
      </c>
      <c r="J47" s="13">
        <v>27.87</v>
      </c>
    </row>
    <row r="48" spans="2:10" ht="57.75" customHeight="1" x14ac:dyDescent="0.15">
      <c r="B48" s="14"/>
      <c r="C48" s="1141" t="s">
        <v>4</v>
      </c>
      <c r="D48" s="1141"/>
      <c r="E48" s="1142"/>
      <c r="F48" s="15">
        <v>3.25</v>
      </c>
      <c r="G48" s="16">
        <v>2.84</v>
      </c>
      <c r="H48" s="16">
        <v>3.74</v>
      </c>
      <c r="I48" s="16">
        <v>2.59</v>
      </c>
      <c r="J48" s="17">
        <v>2.62</v>
      </c>
    </row>
    <row r="49" spans="2:10" ht="57.75" customHeight="1" thickBot="1" x14ac:dyDescent="0.2">
      <c r="B49" s="18"/>
      <c r="C49" s="1143" t="s">
        <v>5</v>
      </c>
      <c r="D49" s="1143"/>
      <c r="E49" s="1144"/>
      <c r="F49" s="19" t="s">
        <v>520</v>
      </c>
      <c r="G49" s="20" t="s">
        <v>521</v>
      </c>
      <c r="H49" s="20">
        <v>0.69</v>
      </c>
      <c r="I49" s="20" t="s">
        <v>522</v>
      </c>
      <c r="J49" s="21" t="s">
        <v>523</v>
      </c>
    </row>
    <row r="50" spans="2:10" ht="13.5"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51" t="s">
        <v>524</v>
      </c>
      <c r="D34" s="1151"/>
      <c r="E34" s="1152"/>
      <c r="F34" s="32" t="s">
        <v>525</v>
      </c>
      <c r="G34" s="33" t="s">
        <v>526</v>
      </c>
      <c r="H34" s="33" t="s">
        <v>527</v>
      </c>
      <c r="I34" s="33" t="s">
        <v>528</v>
      </c>
      <c r="J34" s="34" t="s">
        <v>529</v>
      </c>
      <c r="K34" s="22"/>
      <c r="L34" s="22"/>
      <c r="M34" s="22"/>
      <c r="N34" s="22"/>
      <c r="O34" s="22"/>
      <c r="P34" s="22"/>
    </row>
    <row r="35" spans="1:16" ht="39" customHeight="1" x14ac:dyDescent="0.15">
      <c r="A35" s="22"/>
      <c r="B35" s="35"/>
      <c r="C35" s="1145" t="s">
        <v>530</v>
      </c>
      <c r="D35" s="1146"/>
      <c r="E35" s="1147"/>
      <c r="F35" s="36">
        <v>3.23</v>
      </c>
      <c r="G35" s="37">
        <v>2.8</v>
      </c>
      <c r="H35" s="37">
        <v>3.72</v>
      </c>
      <c r="I35" s="37">
        <v>2.5</v>
      </c>
      <c r="J35" s="38">
        <v>2.6</v>
      </c>
      <c r="K35" s="22"/>
      <c r="L35" s="22"/>
      <c r="M35" s="22"/>
      <c r="N35" s="22"/>
      <c r="O35" s="22"/>
      <c r="P35" s="22"/>
    </row>
    <row r="36" spans="1:16" ht="39" customHeight="1" x14ac:dyDescent="0.15">
      <c r="A36" s="22"/>
      <c r="B36" s="35"/>
      <c r="C36" s="1145" t="s">
        <v>531</v>
      </c>
      <c r="D36" s="1146"/>
      <c r="E36" s="1147"/>
      <c r="F36" s="36">
        <v>1.98</v>
      </c>
      <c r="G36" s="37">
        <v>1.75</v>
      </c>
      <c r="H36" s="37">
        <v>1.84</v>
      </c>
      <c r="I36" s="37">
        <v>1.83</v>
      </c>
      <c r="J36" s="38">
        <v>1.75</v>
      </c>
      <c r="K36" s="22"/>
      <c r="L36" s="22"/>
      <c r="M36" s="22"/>
      <c r="N36" s="22"/>
      <c r="O36" s="22"/>
      <c r="P36" s="22"/>
    </row>
    <row r="37" spans="1:16" ht="39" customHeight="1" x14ac:dyDescent="0.15">
      <c r="A37" s="22"/>
      <c r="B37" s="35"/>
      <c r="C37" s="1145" t="s">
        <v>532</v>
      </c>
      <c r="D37" s="1146"/>
      <c r="E37" s="1147"/>
      <c r="F37" s="36">
        <v>0.43</v>
      </c>
      <c r="G37" s="37">
        <v>0.34</v>
      </c>
      <c r="H37" s="37">
        <v>0.38</v>
      </c>
      <c r="I37" s="37">
        <v>0.28999999999999998</v>
      </c>
      <c r="J37" s="38">
        <v>0.15</v>
      </c>
      <c r="K37" s="22"/>
      <c r="L37" s="22"/>
      <c r="M37" s="22"/>
      <c r="N37" s="22"/>
      <c r="O37" s="22"/>
      <c r="P37" s="22"/>
    </row>
    <row r="38" spans="1:16" ht="39" customHeight="1" x14ac:dyDescent="0.15">
      <c r="A38" s="22"/>
      <c r="B38" s="35"/>
      <c r="C38" s="1145" t="s">
        <v>533</v>
      </c>
      <c r="D38" s="1146"/>
      <c r="E38" s="1147"/>
      <c r="F38" s="36">
        <v>0.28999999999999998</v>
      </c>
      <c r="G38" s="37">
        <v>0.21</v>
      </c>
      <c r="H38" s="37">
        <v>0.19</v>
      </c>
      <c r="I38" s="37">
        <v>0.17</v>
      </c>
      <c r="J38" s="38">
        <v>0.09</v>
      </c>
      <c r="K38" s="22"/>
      <c r="L38" s="22"/>
      <c r="M38" s="22"/>
      <c r="N38" s="22"/>
      <c r="O38" s="22"/>
      <c r="P38" s="22"/>
    </row>
    <row r="39" spans="1:16" ht="39" customHeight="1" x14ac:dyDescent="0.15">
      <c r="A39" s="22"/>
      <c r="B39" s="35"/>
      <c r="C39" s="1145" t="s">
        <v>534</v>
      </c>
      <c r="D39" s="1146"/>
      <c r="E39" s="1147"/>
      <c r="F39" s="36">
        <v>0.01</v>
      </c>
      <c r="G39" s="37">
        <v>0.01</v>
      </c>
      <c r="H39" s="37">
        <v>0</v>
      </c>
      <c r="I39" s="37">
        <v>0</v>
      </c>
      <c r="J39" s="38">
        <v>0.01</v>
      </c>
      <c r="K39" s="22"/>
      <c r="L39" s="22"/>
      <c r="M39" s="22"/>
      <c r="N39" s="22"/>
      <c r="O39" s="22"/>
      <c r="P39" s="22"/>
    </row>
    <row r="40" spans="1:16" ht="39" customHeight="1" x14ac:dyDescent="0.15">
      <c r="A40" s="22"/>
      <c r="B40" s="35"/>
      <c r="C40" s="1145" t="s">
        <v>535</v>
      </c>
      <c r="D40" s="1146"/>
      <c r="E40" s="1147"/>
      <c r="F40" s="36">
        <v>0.01</v>
      </c>
      <c r="G40" s="37">
        <v>0.01</v>
      </c>
      <c r="H40" s="37">
        <v>0.01</v>
      </c>
      <c r="I40" s="37">
        <v>0.01</v>
      </c>
      <c r="J40" s="38">
        <v>0</v>
      </c>
      <c r="K40" s="22"/>
      <c r="L40" s="22"/>
      <c r="M40" s="22"/>
      <c r="N40" s="22"/>
      <c r="O40" s="22"/>
      <c r="P40" s="22"/>
    </row>
    <row r="41" spans="1:16" ht="39" customHeight="1" x14ac:dyDescent="0.15">
      <c r="A41" s="22"/>
      <c r="B41" s="35"/>
      <c r="C41" s="1145" t="s">
        <v>536</v>
      </c>
      <c r="D41" s="1146"/>
      <c r="E41" s="1147"/>
      <c r="F41" s="36">
        <v>0</v>
      </c>
      <c r="G41" s="37">
        <v>0.02</v>
      </c>
      <c r="H41" s="37">
        <v>0</v>
      </c>
      <c r="I41" s="37">
        <v>7.0000000000000007E-2</v>
      </c>
      <c r="J41" s="38">
        <v>0</v>
      </c>
      <c r="K41" s="22"/>
      <c r="L41" s="22"/>
      <c r="M41" s="22"/>
      <c r="N41" s="22"/>
      <c r="O41" s="22"/>
      <c r="P41" s="22"/>
    </row>
    <row r="42" spans="1:16" ht="39" customHeight="1" x14ac:dyDescent="0.15">
      <c r="A42" s="22"/>
      <c r="B42" s="39"/>
      <c r="C42" s="1145" t="s">
        <v>537</v>
      </c>
      <c r="D42" s="1146"/>
      <c r="E42" s="1147"/>
      <c r="F42" s="36" t="s">
        <v>476</v>
      </c>
      <c r="G42" s="37" t="s">
        <v>476</v>
      </c>
      <c r="H42" s="37" t="s">
        <v>476</v>
      </c>
      <c r="I42" s="37" t="s">
        <v>476</v>
      </c>
      <c r="J42" s="38" t="s">
        <v>476</v>
      </c>
      <c r="K42" s="22"/>
      <c r="L42" s="22"/>
      <c r="M42" s="22"/>
      <c r="N42" s="22"/>
      <c r="O42" s="22"/>
      <c r="P42" s="22"/>
    </row>
    <row r="43" spans="1:16" ht="39" customHeight="1" thickBot="1" x14ac:dyDescent="0.2">
      <c r="A43" s="22"/>
      <c r="B43" s="40"/>
      <c r="C43" s="1148" t="s">
        <v>538</v>
      </c>
      <c r="D43" s="1149"/>
      <c r="E43" s="1150"/>
      <c r="F43" s="41">
        <v>0</v>
      </c>
      <c r="G43" s="42" t="s">
        <v>476</v>
      </c>
      <c r="H43" s="42" t="s">
        <v>476</v>
      </c>
      <c r="I43" s="42" t="s">
        <v>476</v>
      </c>
      <c r="J43" s="43" t="s">
        <v>476</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2298</v>
      </c>
      <c r="L45" s="60">
        <v>2324</v>
      </c>
      <c r="M45" s="60">
        <v>2367</v>
      </c>
      <c r="N45" s="60">
        <v>2370</v>
      </c>
      <c r="O45" s="61">
        <v>2336</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476</v>
      </c>
      <c r="L46" s="64" t="s">
        <v>476</v>
      </c>
      <c r="M46" s="64" t="s">
        <v>476</v>
      </c>
      <c r="N46" s="64" t="s">
        <v>476</v>
      </c>
      <c r="O46" s="65" t="s">
        <v>476</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476</v>
      </c>
      <c r="L47" s="64" t="s">
        <v>476</v>
      </c>
      <c r="M47" s="64" t="s">
        <v>476</v>
      </c>
      <c r="N47" s="64" t="s">
        <v>476</v>
      </c>
      <c r="O47" s="65" t="s">
        <v>476</v>
      </c>
      <c r="P47" s="48"/>
      <c r="Q47" s="48"/>
      <c r="R47" s="48"/>
      <c r="S47" s="48"/>
      <c r="T47" s="48"/>
      <c r="U47" s="48"/>
    </row>
    <row r="48" spans="1:21" ht="30.75" customHeight="1" x14ac:dyDescent="0.15">
      <c r="A48" s="48"/>
      <c r="B48" s="1163"/>
      <c r="C48" s="1164"/>
      <c r="D48" s="62"/>
      <c r="E48" s="1155" t="s">
        <v>15</v>
      </c>
      <c r="F48" s="1155"/>
      <c r="G48" s="1155"/>
      <c r="H48" s="1155"/>
      <c r="I48" s="1155"/>
      <c r="J48" s="1156"/>
      <c r="K48" s="63">
        <v>426</v>
      </c>
      <c r="L48" s="64">
        <v>377</v>
      </c>
      <c r="M48" s="64">
        <v>379</v>
      </c>
      <c r="N48" s="64">
        <v>386</v>
      </c>
      <c r="O48" s="65">
        <v>375</v>
      </c>
      <c r="P48" s="48"/>
      <c r="Q48" s="48"/>
      <c r="R48" s="48"/>
      <c r="S48" s="48"/>
      <c r="T48" s="48"/>
      <c r="U48" s="48"/>
    </row>
    <row r="49" spans="1:21" ht="30.75" customHeight="1" x14ac:dyDescent="0.15">
      <c r="A49" s="48"/>
      <c r="B49" s="1163"/>
      <c r="C49" s="1164"/>
      <c r="D49" s="62"/>
      <c r="E49" s="1155" t="s">
        <v>16</v>
      </c>
      <c r="F49" s="1155"/>
      <c r="G49" s="1155"/>
      <c r="H49" s="1155"/>
      <c r="I49" s="1155"/>
      <c r="J49" s="1156"/>
      <c r="K49" s="63">
        <v>134</v>
      </c>
      <c r="L49" s="64">
        <v>129</v>
      </c>
      <c r="M49" s="64">
        <v>136</v>
      </c>
      <c r="N49" s="64">
        <v>139</v>
      </c>
      <c r="O49" s="65">
        <v>105</v>
      </c>
      <c r="P49" s="48"/>
      <c r="Q49" s="48"/>
      <c r="R49" s="48"/>
      <c r="S49" s="48"/>
      <c r="T49" s="48"/>
      <c r="U49" s="48"/>
    </row>
    <row r="50" spans="1:21" ht="30.75" customHeight="1" x14ac:dyDescent="0.15">
      <c r="A50" s="48"/>
      <c r="B50" s="1163"/>
      <c r="C50" s="1164"/>
      <c r="D50" s="62"/>
      <c r="E50" s="1155" t="s">
        <v>17</v>
      </c>
      <c r="F50" s="1155"/>
      <c r="G50" s="1155"/>
      <c r="H50" s="1155"/>
      <c r="I50" s="1155"/>
      <c r="J50" s="1156"/>
      <c r="K50" s="63">
        <v>101</v>
      </c>
      <c r="L50" s="64">
        <v>65</v>
      </c>
      <c r="M50" s="64">
        <v>36</v>
      </c>
      <c r="N50" s="64">
        <v>79</v>
      </c>
      <c r="O50" s="65">
        <v>32</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476</v>
      </c>
      <c r="L51" s="64" t="s">
        <v>476</v>
      </c>
      <c r="M51" s="64" t="s">
        <v>476</v>
      </c>
      <c r="N51" s="64" t="s">
        <v>476</v>
      </c>
      <c r="O51" s="65" t="s">
        <v>476</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1917</v>
      </c>
      <c r="L52" s="64">
        <v>1971</v>
      </c>
      <c r="M52" s="64">
        <v>2049</v>
      </c>
      <c r="N52" s="64">
        <v>2139</v>
      </c>
      <c r="O52" s="65">
        <v>2248</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1042</v>
      </c>
      <c r="L53" s="69">
        <v>924</v>
      </c>
      <c r="M53" s="69">
        <v>869</v>
      </c>
      <c r="N53" s="69">
        <v>835</v>
      </c>
      <c r="O53" s="70">
        <v>600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E50:J50"/>
    <mergeCell ref="E51:J51"/>
    <mergeCell ref="B52:C52"/>
    <mergeCell ref="E52:J52"/>
    <mergeCell ref="B53:C53"/>
    <mergeCell ref="E53:J53"/>
    <mergeCell ref="B45:C51"/>
    <mergeCell ref="E45:J45"/>
    <mergeCell ref="E46:J46"/>
    <mergeCell ref="E47:J47"/>
    <mergeCell ref="E48:J48"/>
    <mergeCell ref="E49:J4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嶋村　圭介</cp:lastModifiedBy>
  <cp:lastPrinted>2016-04-28T10:02:59Z</cp:lastPrinted>
  <dcterms:created xsi:type="dcterms:W3CDTF">2016-02-15T00:19:56Z</dcterms:created>
  <dcterms:modified xsi:type="dcterms:W3CDTF">2022-09-25T23:50:26Z</dcterms:modified>
  <cp:category/>
</cp:coreProperties>
</file>