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l02\業務用\共有A\04_財政課\00_共通\★財政状況資料集\R04年度決算\"/>
    </mc:Choice>
  </mc:AlternateContent>
  <xr:revisionPtr revIDLastSave="0" documentId="13_ncr:1_{10496BEC-B6E9-46B1-9787-286BDA535443}" xr6:coauthVersionLast="47" xr6:coauthVersionMax="47" xr10:uidLastSave="{00000000-0000-0000-0000-000000000000}"/>
  <bookViews>
    <workbookView xWindow="-120" yWindow="-120" windowWidth="2544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<sst xmlns="http://schemas.openxmlformats.org/spreadsheetml/2006/main" count="1090" uniqueCount="591">
  <si>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</si>
  <si>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</si>
  <si>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</si>
  <si>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</si>
  <si>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</si>
  <si>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</si>
  <si>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</si>
  <si>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</si>
  <si>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</si>
  <si>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</si>
  <si>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</si>
  <si>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</si>
  <si>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</si>
  <si>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</si>
  <si>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</si>
  <si>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</si>
  <si>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</si>
  <si>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</si>
  <si>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</si>
  <si>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</si>
  <si>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</si>
  <si>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</si>
  <si>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</si>
  <si>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</si>
  <si>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</si>
  <si>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</si>
  <si>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</si>
  <si>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</si>
  <si>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</si>
  <si>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</si>
  <si>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</si>
  <si>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</si>
  <si>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</si>
  <si>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</si>
  <si>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</si>
  <si>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</si>
  <si>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</si>
  <si>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</si>
  <si>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</si>
  <si>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</si>
  <si>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</si>
  <si>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</si>
  <si>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</si>
  <si>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</si>
  <si>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</si>
  <si>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</si>
  <si>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</si>
  <si>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</si>
  <si>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</si>
  <si>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</si>
  <si>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</si>
  <si>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</si>
  <si>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</si>
  <si>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</si>
  <si>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</si>
  <si>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</si>
  <si>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</si>
  <si>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</si>
  <si>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</si>
  <si>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</si>
  <si>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</si>
  <si>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</si>
  <si>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</si>
  <si>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</si>
  <si>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</si>
  <si>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</si>
  <si>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</si>
  <si>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</si>
  <si>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</si>
  <si>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</si>
  <si>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</si>
  <si>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</si>
  <si>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</si>
  <si>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</si>
  <si>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</si>
  <si>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</si>
  <si>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</si>
  <si>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</si>
  <si>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</si>
  <si>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</si>
  <si>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</si>
  <si>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</si>
  <si>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</si>
  <si>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</si>
  <si>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</si>
  <si>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</si>
  <si>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</si>
  <si>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</si>
  <si>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</si>
  <si>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</si>
  <si>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</si>
  <si>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</si>
  <si>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</si>
  <si>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</si>
  <si>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</si>
  <si>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</si>
  <si>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</si>
  <si>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</si>
  <si>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</si>
  <si>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</si>
  <si>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</si>
  <si>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</si>
  <si>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</si>
  <si>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</si>
  <si>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</si>
  <si>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</si>
  <si>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</si>
  <si>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</si>
  <si>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</si>
  <si>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</si>
  <si>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</si>
  <si>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</si>
  <si>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</si>
  <si>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</si>
  <si>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</si>
  <si>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</si>
  <si>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</si>
  <si>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</si>
  <si>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</si>
  <si>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</si>
  <si>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</si>
  <si>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</si>
  <si>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</si>
  <si>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</si>
  <si>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</si>
  <si>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</si>
  <si>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</si>
  <si>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</si>
  <si>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</si>
  <si>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</si>
  <si>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</si>
  <si>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</si>
  <si>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</si>
  <si>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</si>
  <si>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</si>
  <si>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</si>
  <si>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</si>
  <si>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</si>
  <si>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</si>
  <si>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</si>
  <si>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</si>
  <si>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</si>
  <si>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</si>
  <si>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</si>
  <si>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</si>
  <si>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</si>
  <si>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</si>
  <si>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</si>
  <si>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</si>
  <si>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</si>
  <si>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</si>
  <si>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</si>
  <si>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</si>
  <si>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</si>
  <si>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</si>
  <si>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</si>
  <si>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</si>
  <si>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</si>
  <si>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</si>
  <si>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</si>
  <si>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</si>
  <si>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</si>
  <si>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</si>
  <si>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</si>
  <si>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</si>
  <si>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</si>
  <si>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</si>
  <si>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</si>
  <si>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</si>
  <si>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</si>
  <si>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</si>
  <si>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</si>
  <si>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</si>
  <si>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</si>
  <si>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</si>
  <si>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</si>
  <si>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</si>
  <si>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</si>
  <si>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</si>
  <si>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</si>
  <si>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</si>
  <si>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</si>
  <si>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</si>
  <si>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</si>
  <si>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</si>
  <si>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</si>
  <si>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</si>
  <si>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</si>
  <si>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</si>
  <si>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</si>
  <si>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</si>
  <si>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</si>
  <si>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</si>
  <si>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</si>
  <si>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</si>
  <si>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</si>
  <si>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</si>
  <si>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</si>
  <si>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</si>
  <si>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</si>
  <si>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</si>
  <si>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</si>
  <si>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</si>
  <si>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</si>
  <si>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</si>
  <si>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</si>
  <si>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</si>
  <si>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</si>
  <si>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</si>
  <si>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</si>
  <si>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</si>
  <si>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</si>
  <si>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</si>
  <si>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</si>
  <si>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</si>
  <si>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</si>
  <si>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</si>
  <si>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</si>
  <si>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</si>
  <si>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</si>
  <si>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</si>
  <si>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</si>
  <si>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</si>
  <si>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北海道北斗市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</si>
  <si>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</si>
  <si>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</si>
  <si>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</si>
  <si>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</si>
  <si>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</si>
  <si>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</si>
  <si>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</si>
  <si>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</si>
  <si>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</si>
  <si>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</si>
  <si>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</si>
  <si>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</si>
  <si>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</si>
  <si>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</si>
  <si>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</si>
  <si>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</si>
  <si>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</si>
  <si>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</si>
  <si>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</si>
  <si>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</si>
  <si>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</si>
  <si>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</si>
  <si>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</si>
  <si>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</si>
  <si>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</si>
  <si>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</si>
  <si>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</si>
  <si>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</si>
  <si>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</si>
  <si>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</si>
  <si>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</si>
  <si>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</si>
  <si>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</si>
  <si>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</si>
  <si>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</si>
  <si>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</si>
  <si>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</si>
  <si>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</si>
  <si>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</si>
  <si>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</si>
  <si>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</si>
  <si>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</si>
  <si>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</si>
  <si>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</si>
  <si>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</si>
  <si>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</si>
  <si>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</si>
  <si>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</si>
  <si>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</si>
  <si>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</si>
  <si>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</si>
  <si>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</si>
  <si>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</si>
  <si>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</si>
  <si>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</si>
  <si>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</si>
  <si>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</si>
  <si>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</si>
  <si>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</si>
  <si>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</si>
  <si>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</si>
  <si>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</si>
  <si>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</si>
  <si>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</si>
  <si>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</si>
  <si>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</si>
  <si>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</si>
  <si>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</si>
  <si>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</si>
  <si>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</si>
  <si>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</si>
  <si>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</si>
  <si>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</si>
  <si>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</si>
  <si>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</si>
  <si>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</si>
  <si>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</si>
  <si>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</si>
  <si>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</si>
  <si>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</si>
  <si>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</si>
  <si>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</si>
  <si>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t>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</si>
  <si>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</si>
  <si>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</si>
  <si>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</si>
  <si>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</si>
  <si>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</si>
  <si>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</si>
  <si>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</si>
  <si>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</si>
  <si>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</si>
  <si>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</si>
  <si>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</si>
  <si>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</si>
  <si>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</si>
  <si>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</si>
  <si>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</si>
  <si>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</si>
  <si>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</si>
  <si>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</si>
  <si>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</si>
  <si>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</si>
  <si>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</si>
  <si>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</si>
  <si>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</si>
  <si>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</si>
  <si>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</si>
  <si>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</si>
  <si>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</si>
  <si>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</si>
  <si>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</si>
  <si>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</si>
  <si>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</si>
  <si>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</si>
  <si>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</si>
  <si>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</si>
  <si>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</si>
  <si>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</si>
  <si>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</si>
  <si>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</si>
  <si>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</si>
  <si>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</si>
  <si>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</si>
  <si>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</si>
  <si>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</si>
  <si>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</si>
  <si>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</si>
  <si>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</si>
  <si>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</si>
  <si>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</si>
  <si>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</si>
  <si>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</si>
  <si>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</si>
  <si>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</si>
  <si>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</si>
  <si>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</si>
  <si>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</si>
  <si>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</si>
  <si>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</si>
  <si>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</si>
  <si>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</si>
  <si>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</si>
  <si>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</si>
  <si>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</si>
  <si>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</si>
  <si>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</si>
  <si>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</si>
  <si>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</si>
  <si>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</si>
  <si>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</si>
  <si>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北海道北斗市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</si>
  <si>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</si>
  <si>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</si>
  <si>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</si>
  <si>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</si>
  <si>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</si>
  <si>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</si>
  <si>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</si>
  <si>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</si>
  <si>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</si>
  <si>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</si>
  <si>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</si>
  <si>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</si>
  <si>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</si>
  <si>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</si>
  <si>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</si>
  <si>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</si>
  <si>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</si>
  <si>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</si>
  <si>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</si>
  <si>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</si>
  <si>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</si>
  <si>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</si>
  <si>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渡島公平委員会特別会計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</si>
  <si>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</si>
  <si>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</si>
  <si>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</si>
  <si>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</si>
  <si>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</si>
  <si>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</si>
  <si>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</si>
  <si>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</si>
  <si>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</si>
  <si>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</si>
  <si>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</si>
  <si>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</si>
  <si>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</si>
  <si>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</si>
  <si>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</si>
  <si>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</si>
  <si>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</si>
  <si>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</si>
  <si>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</si>
  <si>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</si>
  <si>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</si>
  <si>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</si>
  <si>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</si>
  <si>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</si>
  <si>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</si>
  <si>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</si>
  <si>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</si>
  <si>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</si>
  <si>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</si>
  <si>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</si>
  <si>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</si>
  <si>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</si>
  <si>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</si>
  <si>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</si>
  <si>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</si>
  <si>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</si>
  <si>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</si>
  <si>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</si>
  <si>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</si>
  <si>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</si>
  <si>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</si>
  <si>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</si>
  <si>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</si>
  <si>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</si>
  <si>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</si>
  <si>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</si>
  <si>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</si>
  <si>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</si>
  <si>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</si>
  <si>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</si>
  <si>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</si>
  <si>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</si>
  <si>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</si>
  <si>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</si>
  <si>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</si>
  <si>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</si>
  <si>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</si>
  <si>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</si>
  <si>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</si>
  <si>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</si>
  <si>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</si>
  <si>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</si>
  <si>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</si>
  <si>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</si>
  <si>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</si>
  <si>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</si>
  <si>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</si>
  <si>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</si>
  <si>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</si>
  <si>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</si>
  <si>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</si>
  <si>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</si>
  <si>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</si>
  <si>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</si>
  <si>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</si>
  <si>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</si>
  <si>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</si>
  <si>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</si>
  <si>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</si>
  <si>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</si>
  <si>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</si>
  <si>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</si>
  <si>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</si>
  <si>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</si>
  <si>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</si>
  <si>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</si>
  <si>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</si>
  <si>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</si>
  <si>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</si>
  <si>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</si>
  <si>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</si>
  <si>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</si>
  <si>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</si>
  <si>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</si>
  <si>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</si>
  <si>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</si>
  <si>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</si>
  <si>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</si>
  <si>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</si>
  <si>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</si>
  <si>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</si>
  <si>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</si>
  <si>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</si>
  <si>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</si>
  <si>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</si>
  <si>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</si>
  <si>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</si>
  <si>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</si>
  <si>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</si>
  <si>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</si>
  <si>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</si>
  <si>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</si>
  <si>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</si>
  <si>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</si>
  <si>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</si>
  <si>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</si>
  <si>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</si>
  <si>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</si>
  <si>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</si>
  <si>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</si>
  <si>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</si>
  <si>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</si>
  <si>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</si>
  <si>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</si>
  <si>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</si>
  <si>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</si>
  <si>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</si>
  <si>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</si>
  <si>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</si>
  <si>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</si>
  <si>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</si>
  <si>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</si>
  <si>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</si>
  <si>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</si>
  <si>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</si>
  <si>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</si>
  <si>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</si>
  <si>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</si>
  <si>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</si>
  <si>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</si>
  <si>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</si>
  <si>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</si>
  <si>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</si>
  <si>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</si>
  <si>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</si>
  <si>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</si>
  <si>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</si>
  <si>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</si>
  <si>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</si>
  <si>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</si>
  <si>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</si>
  <si>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</si>
  <si>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</si>
  <si>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</si>
  <si>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</si>
  <si>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</si>
  <si>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</si>
  <si>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</si>
  <si>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</si>
  <si>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</si>
  <si>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</si>
  <si>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1.43</t>
  </si>
  <si>
    <t>▲ 0.24</t>
  </si>
  <si>
    <t>▲ 4.09</t>
  </si>
  <si>
    <t>▲ 1.20</t>
  </si>
  <si>
    <t>一般会計</t>
  </si>
  <si>
    <t>水道事業会計</t>
  </si>
  <si>
    <t>下水道事業会計</t>
  </si>
  <si>
    <t>介護保険事業特別会計</t>
  </si>
  <si>
    <t>国民健康保険事業特別会計</t>
  </si>
  <si>
    <t>渡島公平委員会特別会計</t>
  </si>
  <si>
    <t>後期高齢者医療事業特別会計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</si>
  <si>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</si>
  <si>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</si>
  <si>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</si>
  <si>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</si>
  <si>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</si>
  <si>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</si>
  <si>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</si>
  <si>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</si>
  <si>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</si>
  <si>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</si>
  <si>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</si>
  <si>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過去5年以上発生しておらず健全な財政運営を行っているといえるが、平成28年度に策定した公共施設等総合管理計画において今後10年間の間に築31年から50年未満の学校教育施設や公営住宅の統廃合や大規模改修が必要となっており、これを先延ばしにすると有形固定資産減価償却率の値が大きくなってしまうため、市の財政状況とのバランスを考えながら計画的な施設の更新や統廃合が求められる。</t>
    <rPh sb="0" eb="2">
      <t>ショウライ</t>
    </rPh>
    <rPh sb="2" eb="4">
      <t>フタン</t>
    </rPh>
    <rPh sb="4" eb="6">
      <t>ヒリツ</t>
    </rPh>
    <rPh sb="7" eb="9">
      <t>カコ</t>
    </rPh>
    <rPh sb="10" eb="13">
      <t>ネンイジョウ</t>
    </rPh>
    <rPh sb="13" eb="15">
      <t>ハッセイ</t>
    </rPh>
    <rPh sb="20" eb="22">
      <t>ケンゼン</t>
    </rPh>
    <rPh sb="23" eb="25">
      <t>ザイセイ</t>
    </rPh>
    <rPh sb="25" eb="27">
      <t>ウンエイ</t>
    </rPh>
    <rPh sb="28" eb="29">
      <t>オコナ</t>
    </rPh>
    <rPh sb="39" eb="41">
      <t>ヘイセイ</t>
    </rPh>
    <rPh sb="43" eb="44">
      <t>ネン</t>
    </rPh>
    <rPh sb="44" eb="45">
      <t>ド</t>
    </rPh>
    <rPh sb="46" eb="48">
      <t>サクテイ</t>
    </rPh>
    <rPh sb="50" eb="52">
      <t>コウキョウ</t>
    </rPh>
    <rPh sb="52" eb="54">
      <t>シセツ</t>
    </rPh>
    <rPh sb="54" eb="55">
      <t>トウ</t>
    </rPh>
    <rPh sb="55" eb="57">
      <t>ソウゴウ</t>
    </rPh>
    <rPh sb="57" eb="59">
      <t>カンリ</t>
    </rPh>
    <rPh sb="59" eb="61">
      <t>ケイカク</t>
    </rPh>
    <rPh sb="65" eb="67">
      <t>コンゴ</t>
    </rPh>
    <rPh sb="69" eb="71">
      <t>ネンカン</t>
    </rPh>
    <rPh sb="72" eb="73">
      <t>アイダ</t>
    </rPh>
    <rPh sb="74" eb="75">
      <t>チク</t>
    </rPh>
    <rPh sb="77" eb="78">
      <t>ネン</t>
    </rPh>
    <rPh sb="82" eb="83">
      <t>ネン</t>
    </rPh>
    <rPh sb="83" eb="85">
      <t>ミマン</t>
    </rPh>
    <rPh sb="86" eb="88">
      <t>ガッコウ</t>
    </rPh>
    <rPh sb="88" eb="90">
      <t>キョウイク</t>
    </rPh>
    <rPh sb="90" eb="92">
      <t>シセツ</t>
    </rPh>
    <rPh sb="93" eb="95">
      <t>コウエイ</t>
    </rPh>
    <rPh sb="95" eb="97">
      <t>ジュウタク</t>
    </rPh>
    <rPh sb="98" eb="101">
      <t>トウハイゴウ</t>
    </rPh>
    <rPh sb="102" eb="105">
      <t>ダイキボ</t>
    </rPh>
    <rPh sb="105" eb="107">
      <t>カイシュウ</t>
    </rPh>
    <rPh sb="108" eb="110">
      <t>ヒツヨウ</t>
    </rPh>
    <rPh sb="120" eb="122">
      <t>サキノ</t>
    </rPh>
    <rPh sb="128" eb="130">
      <t>ユウケイ</t>
    </rPh>
    <rPh sb="130" eb="132">
      <t>コテイ</t>
    </rPh>
    <rPh sb="132" eb="134">
      <t>シサン</t>
    </rPh>
    <rPh sb="134" eb="136">
      <t>ゲンカ</t>
    </rPh>
    <rPh sb="136" eb="138">
      <t>ショウキャク</t>
    </rPh>
    <rPh sb="138" eb="139">
      <t>リツ</t>
    </rPh>
    <rPh sb="140" eb="141">
      <t>アタイ</t>
    </rPh>
    <rPh sb="142" eb="143">
      <t>オオ</t>
    </rPh>
    <rPh sb="154" eb="155">
      <t>シ</t>
    </rPh>
    <rPh sb="156" eb="158">
      <t>ザイセイ</t>
    </rPh>
    <rPh sb="158" eb="160">
      <t>ジョウキョウ</t>
    </rPh>
    <rPh sb="167" eb="168">
      <t>カンガ</t>
    </rPh>
    <rPh sb="172" eb="175">
      <t>ケイカクテキ</t>
    </rPh>
    <rPh sb="176" eb="178">
      <t>シセツ</t>
    </rPh>
    <rPh sb="179" eb="181">
      <t>コウシン</t>
    </rPh>
    <rPh sb="182" eb="185">
      <t>トウハイゴウ</t>
    </rPh>
    <rPh sb="186" eb="187">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</si>
  <si>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</si>
  <si>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</si>
  <si>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</si>
  <si>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</si>
  <si>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</si>
  <si>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</si>
  <si>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で推移しているが、これは新幹線駅前開発に係る起債事業が落ち着いた影響と考えられる。引き続き起債の発行には慎重を期し、財政力指数を参考にバランスの取れた財政状況を維持できるよう適切な財政運営に努める。</t>
    <rPh sb="0" eb="2">
      <t>ジッシツ</t>
    </rPh>
    <rPh sb="2" eb="5">
      <t>コウサイヒ</t>
    </rPh>
    <rPh sb="5" eb="7">
      <t>ヒリツ</t>
    </rPh>
    <rPh sb="8" eb="10">
      <t>ルイジ</t>
    </rPh>
    <rPh sb="10" eb="12">
      <t>ダンタイ</t>
    </rPh>
    <rPh sb="13" eb="15">
      <t>ヒカク</t>
    </rPh>
    <rPh sb="17" eb="18">
      <t>ヒク</t>
    </rPh>
    <rPh sb="19" eb="21">
      <t>スイジュン</t>
    </rPh>
    <rPh sb="22" eb="24">
      <t>スイイ</t>
    </rPh>
    <rPh sb="33" eb="36">
      <t>シンカンセン</t>
    </rPh>
    <rPh sb="36" eb="38">
      <t>エキマエ</t>
    </rPh>
    <rPh sb="38" eb="40">
      <t>カイハツ</t>
    </rPh>
    <rPh sb="41" eb="42">
      <t>カカ</t>
    </rPh>
    <rPh sb="43" eb="45">
      <t>キサイ</t>
    </rPh>
    <rPh sb="45" eb="47">
      <t>ジギョウ</t>
    </rPh>
    <rPh sb="48" eb="49">
      <t>オ</t>
    </rPh>
    <rPh sb="50" eb="51">
      <t>ツ</t>
    </rPh>
    <rPh sb="53" eb="55">
      <t>エイキョウ</t>
    </rPh>
    <rPh sb="56" eb="57">
      <t>カンガ</t>
    </rPh>
    <rPh sb="62" eb="63">
      <t>ヒ</t>
    </rPh>
    <rPh sb="64" eb="65">
      <t>ツヅ</t>
    </rPh>
    <rPh sb="66" eb="68">
      <t>キサイ</t>
    </rPh>
    <rPh sb="69" eb="71">
      <t>ハッコウ</t>
    </rPh>
    <rPh sb="73" eb="75">
      <t>シンチョウ</t>
    </rPh>
    <rPh sb="76" eb="77">
      <t>キ</t>
    </rPh>
    <rPh sb="79" eb="82">
      <t>ザイセイリョク</t>
    </rPh>
    <rPh sb="82" eb="84">
      <t>シスウ</t>
    </rPh>
    <rPh sb="85" eb="87">
      <t>サンコウ</t>
    </rPh>
    <rPh sb="93" eb="94">
      <t>ト</t>
    </rPh>
    <rPh sb="96" eb="98">
      <t>ザイセイ</t>
    </rPh>
    <rPh sb="98" eb="100">
      <t>ジョウキョウ</t>
    </rPh>
    <rPh sb="101" eb="103">
      <t>イジ</t>
    </rPh>
    <rPh sb="108" eb="110">
      <t>テキセツ</t>
    </rPh>
    <rPh sb="111" eb="113">
      <t>ザイセイ</t>
    </rPh>
    <rPh sb="113" eb="115">
      <t>ウンエイ</t>
    </rPh>
    <rPh sb="116" eb="11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</si>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</sst>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A1FD1AD-0E2F-487E-96EE-1568410D7FC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96F0-4144-8862-72EBCD1647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48066</c:v>
                </c:pt>
                <c:pt idx="1">
                  <c:v>39384</c:v>
                </c:pt>
                <c:pt idx="2">
                  <c:v>50783</c:v>
                </c:pt>
                <c:pt idx="3">
                  <c:v>47102</c:v>
                </c:pt>
                <c:pt idx="4">
                  <c:v>49878</c:v>
                </c:pt>
              </c:numCache>
            </c:numRef>
          </c:val>
          <c:smooth val="0"/>
          <c:extLst>
            <c:ext xmlns:c16="http://schemas.microsoft.com/office/drawing/2014/chart" uri="{C3380CC4-5D6E-409C-BE32-E72D297353CC}">
              <c16:uniqueId val="{00000001-96F0-4144-8862-72EBCD1647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3.33</c:v>
                </c:pt>
                <c:pt idx="1">
                  <c:v>3.66</c:v>
                </c:pt>
                <c:pt idx="2">
                  <c:v>4.72</c:v>
                </c:pt>
                <c:pt idx="3">
                  <c:v>4.25</c:v>
                </c:pt>
                <c:pt idx="4">
                  <c:v>4.6900000000000004</c:v>
                </c:pt>
              </c:numCache>
            </c:numRef>
          </c:val>
          <c:extLst>
            <c:ext xmlns:c16="http://schemas.microsoft.com/office/drawing/2014/chart" uri="{C3380CC4-5D6E-409C-BE32-E72D297353CC}">
              <c16:uniqueId val="{00000000-2CA6-41BC-B05D-5455E72E3C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29.26</c:v>
                </c:pt>
                <c:pt idx="1">
                  <c:v>30.43</c:v>
                </c:pt>
                <c:pt idx="2">
                  <c:v>32.6</c:v>
                </c:pt>
                <c:pt idx="3">
                  <c:v>29.9</c:v>
                </c:pt>
                <c:pt idx="4">
                  <c:v>31.05</c:v>
                </c:pt>
              </c:numCache>
            </c:numRef>
          </c:val>
          <c:extLst>
            <c:ext xmlns:c16="http://schemas.microsoft.com/office/drawing/2014/chart" uri="{C3380CC4-5D6E-409C-BE32-E72D297353CC}">
              <c16:uniqueId val="{00000001-2CA6-41BC-B05D-5455E72E3C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-1.43</c:v>
                </c:pt>
                <c:pt idx="1">
                  <c:v>-0.24</c:v>
                </c:pt>
                <c:pt idx="2">
                  <c:v>1.92</c:v>
                </c:pt>
                <c:pt idx="3">
                  <c:v>-4.09</c:v>
                </c:pt>
                <c:pt idx="4">
                  <c:v>-1.2</c:v>
                </c:pt>
              </c:numCache>
            </c:numRef>
          </c:val>
          <c:smooth val="0"/>
          <c:extLst>
            <c:ext xmlns:c16="http://schemas.microsoft.com/office/drawing/2014/chart" uri="{C3380CC4-5D6E-409C-BE32-E72D297353CC}">
              <c16:uniqueId val="{00000002-2CA6-41BC-B05D-5455E72E3C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1.33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8C-4ACD-9000-074CF7BF5E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8C-4ACD-9000-074CF7BF5EFA}"/>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8C-4ACD-9000-074CF7BF5EF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3-308C-4ACD-9000-074CF7BF5EFA}"/>
            </c:ext>
          </c:extLst>
        </c:ser>
        <c:ser>
          <c:idx val="4"/>
          <c:order val="4"/>
          <c:tx>
            <c:strRef>
              <c:f>データシート!$A$31</c:f>
              <c:strCache>
                <c:ptCount val="1"/>
                <c:pt idx="0">
                  <c:v>渡島公平委員会特別会計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08C-4ACD-9000-074CF7BF5EF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1.26</c:v>
                </c:pt>
                <c:pt idx="2">
                  <c:v>#N/A</c:v>
                </c:pt>
                <c:pt idx="3">
                  <c:v>0.62</c:v>
                </c:pt>
                <c:pt idx="4">
                  <c:v>#N/A</c:v>
                </c:pt>
                <c:pt idx="5">
                  <c:v>0.79</c:v>
                </c:pt>
                <c:pt idx="6">
                  <c:v>#N/A</c:v>
                </c:pt>
                <c:pt idx="7">
                  <c:v>1.05</c:v>
                </c:pt>
                <c:pt idx="8">
                  <c:v>#N/A</c:v>
                </c:pt>
                <c:pt idx="9">
                  <c:v>0.93</c:v>
                </c:pt>
              </c:numCache>
            </c:numRef>
          </c:val>
          <c:extLst>
            <c:ext xmlns:c16="http://schemas.microsoft.com/office/drawing/2014/chart" uri="{C3380CC4-5D6E-409C-BE32-E72D297353CC}">
              <c16:uniqueId val="{00000005-308C-4ACD-9000-074CF7BF5EF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0.73</c:v>
                </c:pt>
                <c:pt idx="2">
                  <c:v>#N/A</c:v>
                </c:pt>
                <c:pt idx="3">
                  <c:v>0.69</c:v>
                </c:pt>
                <c:pt idx="4">
                  <c:v>#N/A</c:v>
                </c:pt>
                <c:pt idx="5">
                  <c:v>0.65</c:v>
                </c:pt>
                <c:pt idx="6">
                  <c:v>#N/A</c:v>
                </c:pt>
                <c:pt idx="7">
                  <c:v>0.68</c:v>
                </c:pt>
                <c:pt idx="8">
                  <c:v>#N/A</c:v>
                </c:pt>
                <c:pt idx="9">
                  <c:v>1</c:v>
                </c:pt>
              </c:numCache>
            </c:numRef>
          </c:val>
          <c:extLst>
            <c:ext xmlns:c16="http://schemas.microsoft.com/office/drawing/2014/chart" uri="{C3380CC4-5D6E-409C-BE32-E72D297353CC}">
              <c16:uniqueId val="{00000006-308C-4ACD-9000-074CF7BF5EF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0.8</c:v>
                </c:pt>
                <c:pt idx="4">
                  <c:v>#N/A</c:v>
                </c:pt>
                <c:pt idx="5">
                  <c:v>1.56</c:v>
                </c:pt>
                <c:pt idx="6">
                  <c:v>#N/A</c:v>
                </c:pt>
                <c:pt idx="7">
                  <c:v>1.66</c:v>
                </c:pt>
                <c:pt idx="8">
                  <c:v>#N/A</c:v>
                </c:pt>
                <c:pt idx="9">
                  <c:v>1.88</c:v>
                </c:pt>
              </c:numCache>
            </c:numRef>
          </c:val>
          <c:extLst>
            <c:ext xmlns:c16="http://schemas.microsoft.com/office/drawing/2014/chart" uri="{C3380CC4-5D6E-409C-BE32-E72D297353CC}">
              <c16:uniqueId val="{00000007-308C-4ACD-9000-074CF7BF5E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2.57</c:v>
                </c:pt>
                <c:pt idx="2">
                  <c:v>#N/A</c:v>
                </c:pt>
                <c:pt idx="3">
                  <c:v>2.8</c:v>
                </c:pt>
                <c:pt idx="4">
                  <c:v>#N/A</c:v>
                </c:pt>
                <c:pt idx="5">
                  <c:v>3.07</c:v>
                </c:pt>
                <c:pt idx="6">
                  <c:v>#N/A</c:v>
                </c:pt>
                <c:pt idx="7">
                  <c:v>3.08</c:v>
                </c:pt>
                <c:pt idx="8">
                  <c:v>#N/A</c:v>
                </c:pt>
                <c:pt idx="9">
                  <c:v>3</c:v>
                </c:pt>
              </c:numCache>
            </c:numRef>
          </c:val>
          <c:extLst>
            <c:ext xmlns:c16="http://schemas.microsoft.com/office/drawing/2014/chart" uri="{C3380CC4-5D6E-409C-BE32-E72D297353CC}">
              <c16:uniqueId val="{00000008-308C-4ACD-9000-074CF7BF5E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3.31</c:v>
                </c:pt>
                <c:pt idx="2">
                  <c:v>#N/A</c:v>
                </c:pt>
                <c:pt idx="3">
                  <c:v>3.65</c:v>
                </c:pt>
                <c:pt idx="4">
                  <c:v>#N/A</c:v>
                </c:pt>
                <c:pt idx="5">
                  <c:v>4.7</c:v>
                </c:pt>
                <c:pt idx="6">
                  <c:v>#N/A</c:v>
                </c:pt>
                <c:pt idx="7">
                  <c:v>4.2300000000000004</c:v>
                </c:pt>
                <c:pt idx="8">
                  <c:v>#N/A</c:v>
                </c:pt>
                <c:pt idx="9">
                  <c:v>4.67</c:v>
                </c:pt>
              </c:numCache>
            </c:numRef>
          </c:val>
          <c:extLst>
            <c:ext xmlns:c16="http://schemas.microsoft.com/office/drawing/2014/chart" uri="{C3380CC4-5D6E-409C-BE32-E72D297353CC}">
              <c16:uniqueId val="{00000009-308C-4ACD-9000-074CF7BF5E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2078</c:v>
                </c:pt>
                <c:pt idx="5">
                  <c:v>2040</c:v>
                </c:pt>
                <c:pt idx="8">
                  <c:v>1976</c:v>
                </c:pt>
                <c:pt idx="11">
                  <c:v>1849</c:v>
                </c:pt>
                <c:pt idx="14">
                  <c:v>1768</c:v>
                </c:pt>
              </c:numCache>
            </c:numRef>
          </c:val>
          <c:extLst>
            <c:ext xmlns:c16="http://schemas.microsoft.com/office/drawing/2014/chart" uri="{C3380CC4-5D6E-409C-BE32-E72D297353CC}">
              <c16:uniqueId val="{00000000-DAB0-40F0-90B2-1AB91ADD2E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B0-40F0-90B2-1AB91ADD2E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246</c:v>
                </c:pt>
                <c:pt idx="3">
                  <c:v>26</c:v>
                </c:pt>
                <c:pt idx="6">
                  <c:v>12</c:v>
                </c:pt>
                <c:pt idx="9">
                  <c:v>20</c:v>
                </c:pt>
                <c:pt idx="12">
                  <c:v>31</c:v>
                </c:pt>
              </c:numCache>
            </c:numRef>
          </c:val>
          <c:extLst>
            <c:ext xmlns:c16="http://schemas.microsoft.com/office/drawing/2014/chart" uri="{C3380CC4-5D6E-409C-BE32-E72D297353CC}">
              <c16:uniqueId val="{00000002-DAB0-40F0-90B2-1AB91ADD2E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67</c:v>
                </c:pt>
                <c:pt idx="3">
                  <c:v>71</c:v>
                </c:pt>
                <c:pt idx="6">
                  <c:v>84</c:v>
                </c:pt>
                <c:pt idx="9">
                  <c:v>105</c:v>
                </c:pt>
                <c:pt idx="12">
                  <c:v>108</c:v>
                </c:pt>
              </c:numCache>
            </c:numRef>
          </c:val>
          <c:extLst>
            <c:ext xmlns:c16="http://schemas.microsoft.com/office/drawing/2014/chart" uri="{C3380CC4-5D6E-409C-BE32-E72D297353CC}">
              <c16:uniqueId val="{00000003-DAB0-40F0-90B2-1AB91ADD2E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291</c:v>
                </c:pt>
                <c:pt idx="3">
                  <c:v>327</c:v>
                </c:pt>
                <c:pt idx="6">
                  <c:v>304</c:v>
                </c:pt>
                <c:pt idx="9">
                  <c:v>310</c:v>
                </c:pt>
                <c:pt idx="12">
                  <c:v>359</c:v>
                </c:pt>
              </c:numCache>
            </c:numRef>
          </c:val>
          <c:extLst>
            <c:ext xmlns:c16="http://schemas.microsoft.com/office/drawing/2014/chart" uri="{C3380CC4-5D6E-409C-BE32-E72D297353CC}">
              <c16:uniqueId val="{00000004-DAB0-40F0-90B2-1AB91ADD2E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B0-40F0-90B2-1AB91ADD2E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B0-40F0-90B2-1AB91ADD2E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2047</c:v>
                </c:pt>
                <c:pt idx="3">
                  <c:v>2032</c:v>
                </c:pt>
                <c:pt idx="6">
                  <c:v>1992</c:v>
                </c:pt>
                <c:pt idx="9">
                  <c:v>1997</c:v>
                </c:pt>
                <c:pt idx="12">
                  <c:v>1934</c:v>
                </c:pt>
              </c:numCache>
            </c:numRef>
          </c:val>
          <c:extLst>
            <c:ext xmlns:c16="http://schemas.microsoft.com/office/drawing/2014/chart" uri="{C3380CC4-5D6E-409C-BE32-E72D297353CC}">
              <c16:uniqueId val="{00000007-DAB0-40F0-90B2-1AB91ADD2E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573</c:v>
                </c:pt>
                <c:pt idx="2">
                  <c:v>#N/A</c:v>
                </c:pt>
                <c:pt idx="3">
                  <c:v>#N/A</c:v>
                </c:pt>
                <c:pt idx="4">
                  <c:v>416</c:v>
                </c:pt>
                <c:pt idx="5">
                  <c:v>#N/A</c:v>
                </c:pt>
                <c:pt idx="6">
                  <c:v>#N/A</c:v>
                </c:pt>
                <c:pt idx="7">
                  <c:v>416</c:v>
                </c:pt>
                <c:pt idx="8">
                  <c:v>#N/A</c:v>
                </c:pt>
                <c:pt idx="9">
                  <c:v>#N/A</c:v>
                </c:pt>
                <c:pt idx="10">
                  <c:v>583</c:v>
                </c:pt>
                <c:pt idx="11">
                  <c:v>#N/A</c:v>
                </c:pt>
                <c:pt idx="12">
                  <c:v>#N/A</c:v>
                </c:pt>
                <c:pt idx="13">
                  <c:v>664</c:v>
                </c:pt>
                <c:pt idx="14">
                  <c:v>#N/A</c:v>
                </c:pt>
              </c:numCache>
            </c:numRef>
          </c:val>
          <c:smooth val="0"/>
          <c:extLst>
            <c:ext xmlns:c16="http://schemas.microsoft.com/office/drawing/2014/chart" uri="{C3380CC4-5D6E-409C-BE32-E72D297353CC}">
              <c16:uniqueId val="{00000008-DAB0-40F0-90B2-1AB91ADD2E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17379</c:v>
                </c:pt>
                <c:pt idx="5">
                  <c:v>16684</c:v>
                </c:pt>
                <c:pt idx="8">
                  <c:v>16077</c:v>
                </c:pt>
                <c:pt idx="11">
                  <c:v>15228</c:v>
                </c:pt>
                <c:pt idx="14">
                  <c:v>14357</c:v>
                </c:pt>
              </c:numCache>
            </c:numRef>
          </c:val>
          <c:extLst>
            <c:ext xmlns:c16="http://schemas.microsoft.com/office/drawing/2014/chart" uri="{C3380CC4-5D6E-409C-BE32-E72D297353CC}">
              <c16:uniqueId val="{00000000-C20E-49C0-860F-70F52144AD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1458</c:v>
                </c:pt>
                <c:pt idx="5">
                  <c:v>1345</c:v>
                </c:pt>
                <c:pt idx="8">
                  <c:v>1330</c:v>
                </c:pt>
                <c:pt idx="11">
                  <c:v>1117</c:v>
                </c:pt>
                <c:pt idx="14">
                  <c:v>950</c:v>
                </c:pt>
              </c:numCache>
            </c:numRef>
          </c:val>
          <c:extLst>
            <c:ext xmlns:c16="http://schemas.microsoft.com/office/drawing/2014/chart" uri="{C3380CC4-5D6E-409C-BE32-E72D297353CC}">
              <c16:uniqueId val="{00000001-C20E-49C0-860F-70F52144AD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11196</c:v>
                </c:pt>
                <c:pt idx="5">
                  <c:v>11459</c:v>
                </c:pt>
                <c:pt idx="8">
                  <c:v>11162</c:v>
                </c:pt>
                <c:pt idx="11">
                  <c:v>11296</c:v>
                </c:pt>
                <c:pt idx="14">
                  <c:v>11077</c:v>
                </c:pt>
              </c:numCache>
            </c:numRef>
          </c:val>
          <c:extLst>
            <c:ext xmlns:c16="http://schemas.microsoft.com/office/drawing/2014/chart" uri="{C3380CC4-5D6E-409C-BE32-E72D297353CC}">
              <c16:uniqueId val="{00000002-C20E-49C0-860F-70F52144AD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0E-49C0-860F-70F52144AD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0E-49C0-860F-70F52144AD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0E-49C0-860F-70F52144AD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2615</c:v>
                </c:pt>
                <c:pt idx="3">
                  <c:v>2626</c:v>
                </c:pt>
                <c:pt idx="6">
                  <c:v>2781</c:v>
                </c:pt>
                <c:pt idx="9">
                  <c:v>2740</c:v>
                </c:pt>
                <c:pt idx="12">
                  <c:v>2671</c:v>
                </c:pt>
              </c:numCache>
            </c:numRef>
          </c:val>
          <c:extLst>
            <c:ext xmlns:c16="http://schemas.microsoft.com/office/drawing/2014/chart" uri="{C3380CC4-5D6E-409C-BE32-E72D297353CC}">
              <c16:uniqueId val="{00000006-C20E-49C0-860F-70F52144AD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330</c:v>
                </c:pt>
                <c:pt idx="3">
                  <c:v>481</c:v>
                </c:pt>
                <c:pt idx="6">
                  <c:v>820</c:v>
                </c:pt>
                <c:pt idx="9">
                  <c:v>730</c:v>
                </c:pt>
                <c:pt idx="12">
                  <c:v>786</c:v>
                </c:pt>
              </c:numCache>
            </c:numRef>
          </c:val>
          <c:extLst>
            <c:ext xmlns:c16="http://schemas.microsoft.com/office/drawing/2014/chart" uri="{C3380CC4-5D6E-409C-BE32-E72D297353CC}">
              <c16:uniqueId val="{00000007-C20E-49C0-860F-70F52144AD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3443</c:v>
                </c:pt>
                <c:pt idx="3">
                  <c:v>2637</c:v>
                </c:pt>
                <c:pt idx="6">
                  <c:v>2457</c:v>
                </c:pt>
                <c:pt idx="9">
                  <c:v>2232</c:v>
                </c:pt>
                <c:pt idx="12">
                  <c:v>2488</c:v>
                </c:pt>
              </c:numCache>
            </c:numRef>
          </c:val>
          <c:extLst>
            <c:ext xmlns:c16="http://schemas.microsoft.com/office/drawing/2014/chart" uri="{C3380CC4-5D6E-409C-BE32-E72D297353CC}">
              <c16:uniqueId val="{00000008-C20E-49C0-860F-70F52144AD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c:v>
                </c:pt>
                <c:pt idx="3">
                  <c:v>25</c:v>
                </c:pt>
                <c:pt idx="6">
                  <c:v>39</c:v>
                </c:pt>
                <c:pt idx="9">
                  <c:v>36</c:v>
                </c:pt>
                <c:pt idx="12">
                  <c:v>32</c:v>
                </c:pt>
              </c:numCache>
            </c:numRef>
          </c:val>
          <c:extLst>
            <c:ext xmlns:c16="http://schemas.microsoft.com/office/drawing/2014/chart" uri="{C3380CC4-5D6E-409C-BE32-E72D297353CC}">
              <c16:uniqueId val="{00000009-C20E-49C0-860F-70F52144AD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16536</c:v>
                </c:pt>
                <c:pt idx="3">
                  <c:v>15837</c:v>
                </c:pt>
                <c:pt idx="6">
                  <c:v>15256</c:v>
                </c:pt>
                <c:pt idx="9">
                  <c:v>14408</c:v>
                </c:pt>
                <c:pt idx="12">
                  <c:v>13583</c:v>
                </c:pt>
              </c:numCache>
            </c:numRef>
          </c:val>
          <c:extLst>
            <c:ext xmlns:c16="http://schemas.microsoft.com/office/drawing/2014/chart" uri="{C3380CC4-5D6E-409C-BE32-E72D297353CC}">
              <c16:uniqueId val="{0000000A-C20E-49C0-860F-70F52144AD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0E-49C0-860F-70F52144AD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4064</c:v>
                </c:pt>
                <c:pt idx="1">
                  <c:v>3867</c:v>
                </c:pt>
                <c:pt idx="2">
                  <c:v>3944</c:v>
                </c:pt>
              </c:numCache>
            </c:numRef>
          </c:val>
          <c:extLst>
            <c:ext xmlns:c16="http://schemas.microsoft.com/office/drawing/2014/chart" uri="{C3380CC4-5D6E-409C-BE32-E72D297353CC}">
              <c16:uniqueId val="{00000000-31EE-4F2C-A408-880B65A3FD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927</c:v>
                </c:pt>
                <c:pt idx="1">
                  <c:v>1105</c:v>
                </c:pt>
                <c:pt idx="2">
                  <c:v>1073</c:v>
                </c:pt>
              </c:numCache>
            </c:numRef>
          </c:val>
          <c:extLst>
            <c:ext xmlns:c16="http://schemas.microsoft.com/office/drawing/2014/chart" uri="{C3380CC4-5D6E-409C-BE32-E72D297353CC}">
              <c16:uniqueId val="{00000001-31EE-4F2C-A408-880B65A3FD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5444</c:v>
                </c:pt>
                <c:pt idx="1">
                  <c:v>5801</c:v>
                </c:pt>
                <c:pt idx="2">
                  <c:v>5363</c:v>
                </c:pt>
              </c:numCache>
            </c:numRef>
          </c:val>
          <c:extLst>
            <c:ext xmlns:c16="http://schemas.microsoft.com/office/drawing/2014/chart" uri="{C3380CC4-5D6E-409C-BE32-E72D297353CC}">
              <c16:uniqueId val="{00000002-31EE-4F2C-A408-880B65A3FD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{6534D9CE-ED8F-471E-B8F6-9B2EAA695AFC}</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101-45C2-9CB2-FE7F8AE1C5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{13228E8B-A8D8-4BBC-8C08-DBAD0FF13A66}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01-45C2-9CB2-FE7F8AE1C5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{93481F72-A7B6-4FAB-BE82-355B7984ED09}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01-45C2-9CB2-FE7F8AE1C5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{F0018603-98BC-449B-AE25-D6234FAA47DD}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01-45C2-9CB2-FE7F8AE1C5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{C59E516E-5C44-4DB0-9061-67B5CA5A8C43}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01-45C2-9CB2-FE7F8AE1C5D1}"/>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{BB41C951-CEFA-4389-AB64-E09B01C43E1F}</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101-45C2-9CB2-FE7F8AE1C5D1}"/>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{61AEB3C0-EEBC-47F8-A09A-ED6F9DDBAF9F}</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101-45C2-9CB2-FE7F8AE1C5D1}"/>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{E09FA063-FB7B-4C22-BA8F-FB163AB76917}</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101-45C2-9CB2-FE7F8AE1C5D1}"/>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{9905C297-3C84-43BC-96EC-3E448963B100}</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101-45C2-9CB2-FE7F8AE1C5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50.5</c:v>
                </c:pt>
                <c:pt idx="8">
                  <c:v>53.5</c:v>
                </c:pt>
                <c:pt idx="16">
                  <c:v>55</c:v>
                </c:pt>
                <c:pt idx="24">
                  <c:v>56.3</c:v>
                </c:pt>
                <c:pt idx="32">
                  <c:v>57.7</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3101-45C2-9CB2-FE7F8AE1C5D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{73B5BB90-C2B4-4143-BC30-3270CDA7F78E}</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101-45C2-9CB2-FE7F8AE1C5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{D95CD4B8-C746-4BCE-A117-87F14C481D98}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01-45C2-9CB2-FE7F8AE1C5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{5200D226-D92B-4C78-BD02-268231CB30F7}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01-45C2-9CB2-FE7F8AE1C5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{B400F079-3364-4FCD-A092-446C39EABC66}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01-45C2-9CB2-FE7F8AE1C5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{F9C431D6-C30F-465C-A97A-EE17174A932B}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01-45C2-9CB2-FE7F8AE1C5D1}"/>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{3C698C11-AB2D-414F-B897-4AAE8DDB900A}</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101-45C2-9CB2-FE7F8AE1C5D1}"/>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{B4478E79-DABB-44A6-9917-2C2B5550FAC4}</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101-45C2-9CB2-FE7F8AE1C5D1}"/>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{9EEFED01-939C-4F4D-9AC2-9328BC3E236B}</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101-45C2-9CB2-FE7F8AE1C5D1}"/>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{D6277746-E054-4FCB-A861-D8904F974F95}</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101-45C2-9CB2-FE7F8AE1C5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60.8</c:v>
                </c:pt>
                <c:pt idx="8">
                  <c:v>61</c:v>
                </c:pt>
                <c:pt idx="16">
                  <c:v>61.7</c:v>
                </c:pt>
                <c:pt idx="24">
                  <c:v>62.8</c:v>
                </c:pt>
                <c:pt idx="32">
                  <c:v>63.9</c:v>
                </c:pt>
              </c:numCache>
            </c:numRef>
          </c:xVal>
          <c:yVal>
            <c:numRef>
              <c:f>[1]公会計指標分析・財政指標組合せ分析表!$BP$55:$DC$55</c:f>
              <c:numCache>
                <c:formatCode>General</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3101-45C2-9CB2-FE7F8AE1C5D1}"/>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{7FB2F495-F9BC-45E1-8E5C-A4150A70A708}</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A26-4F55-BD52-38D0233C4F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{2874CAE8-122B-4B30-ACD3-8BEF9739F578}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26-4F55-BD52-38D0233C4F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{FDF71DDA-0DD0-45B3-9A49-BBA4C7EADCF7}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26-4F55-BD52-38D0233C4F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{51E04BB8-C7E7-443E-9A1A-EF0674F51B43}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26-4F55-BD52-38D0233C4F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{60C2691E-33DB-4015-91C5-1ABE4790B262}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26-4F55-BD52-38D0233C4F3B}"/>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{AB8BACF0-3768-4D58-B867-9A009B3675C9}</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A26-4F55-BD52-38D0233C4F3B}"/>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{3E5EA84F-760E-4BF6-AD1A-63F925D165AF}</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A26-4F55-BD52-38D0233C4F3B}"/>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{A6A84A79-4954-48E0-A026-77317370A999}</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A26-4F55-BD52-38D0233C4F3B}"/>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{E5CB4743-A510-4B4A-B5AC-B63E8C1E85A4}</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A26-4F55-BD52-38D0233C4F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c:v>
                </c:pt>
                <c:pt idx="8">
                  <c:v>4.5</c:v>
                </c:pt>
                <c:pt idx="16">
                  <c:v>4.4000000000000004</c:v>
                </c:pt>
                <c:pt idx="24">
                  <c:v>4.3</c:v>
                </c:pt>
                <c:pt idx="32">
                  <c:v>5</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CA26-4F55-BD52-38D0233C4F3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{BBDE9C34-8EBF-40A3-855C-EBC331BDB56C}</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A26-4F55-BD52-38D0233C4F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{98A9406D-4526-4767-B277-EC7482FAF73E}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26-4F55-BD52-38D0233C4F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{566D63FB-4B2B-47C6-8022-C941EF4FB32D}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26-4F55-BD52-38D0233C4F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{0649A5E2-2F8A-4B48-835A-EBC5B819F1D9}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26-4F55-BD52-38D0233C4F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{E9C25663-4D06-4291-8976-0FF0C79DED3C}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26-4F55-BD52-38D0233C4F3B}"/>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{55D4A8A5-3B63-428C-B2A0-2694CB2E7662}</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A26-4F55-BD52-38D0233C4F3B}"/>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{BD6FDA5A-A3AC-4C31-8A05-BC887ABDC659}</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A26-4F55-BD52-38D0233C4F3B}"/>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{DE3AB645-96C2-4EC5-A98B-EA8415EBE5CC}</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A26-4F55-BD52-38D0233C4F3B}"/>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{F80C435A-97CD-42D6-AF33-7265D6A14A53}</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A26-4F55-BD52-38D0233C4F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9.6</c:v>
                </c:pt>
                <c:pt idx="8">
                  <c:v>9.5</c:v>
                </c:pt>
                <c:pt idx="16">
                  <c:v>9.1999999999999993</c:v>
                </c:pt>
                <c:pt idx="24">
                  <c:v>8.1999999999999993</c:v>
                </c:pt>
                <c:pt idx="32">
                  <c:v>8</c:v>
                </c:pt>
              </c:numCache>
            </c:numRef>
          </c:xVal>
          <c:yVal>
            <c:numRef>
              <c:f>[1]公会計指標分析・財政指標組合せ分析表!$BP$77:$DC$77</c:f>
              <c:numCache>
                <c:formatCode>General</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CA26-4F55-BD52-38D0233C4F3B}"/>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44,366
44,100
397.44
23,870,944
23,222,589
595,944
12,702,005
13,583,141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北海道平均及び類似団体平均を上回っているが、全国平均を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２月の合併により行財政基盤の強化が図られてきたが、令和３年度をもって普通交付税の合併算定替が終了したことにより、今後、さらに一般財源の確保が厳しくなっていくことが予想されることから、計画的な行財政改革の推進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全国市町村平均、北海道平均及び類似団体平均いずれも下回っている。</a:t>
          </a:r>
        </a:p>
        <a:p>
          <a:r>
            <a:rPr kumimoji="1" lang="ja-JP" altLang="en-US" sz="1300">
              <a:latin typeface="ＭＳ Ｐゴシック" panose="020B0600070205080204" pitchFamily="50" charset="-128"/>
              <a:ea typeface="ＭＳ Ｐゴシック" panose="020B0600070205080204" pitchFamily="50" charset="-128"/>
            </a:rPr>
            <a:t>　前年度は新型コロナウイルス等への対応として普通交付税</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百万円、臨時財政対策債</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百万円の増額があったため一時的に数値は下がったが、今年度は前年度比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今後も経常経費が財政運営を圧迫しないよう行財政改革を推進し、現行水準の維持に努める。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28893</xdr:rowOff>
    </xdr:from>
    <xdr:to>
      <xdr:col>23</xdr:col>
      <xdr:colOff>133350</xdr:colOff>
      <xdr:row>62</xdr:row>
      <xdr:rowOff>80645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87343"/>
          <a:ext cx="8382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28893</xdr:rowOff>
    </xdr:from>
    <xdr:to>
      <xdr:col>19</xdr:col>
      <xdr:colOff>133350</xdr:colOff>
      <xdr:row>62</xdr:row>
      <xdr:rowOff>153035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87343"/>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47943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8293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47943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76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149543</xdr:rowOff>
    </xdr:from>
    <xdr:to>
      <xdr:col>19</xdr:col>
      <xdr:colOff>184150</xdr:colOff>
      <xdr:row>61</xdr:row>
      <xdr:rowOff>79693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89870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42562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108920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人件費の抑制、行財政運営の効率化により全国市町村平均、北海道平均及び類似団体平均のいずれも下回っている。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今後は少子高齢化等に伴う行政サービスの多様化に伴い、一定数の職員確保が求められるため、人件費の増嵩が予想される。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136275</xdr:rowOff>
    </xdr:from>
    <xdr:to>
      <xdr:col>23</xdr:col>
      <xdr:colOff>133350</xdr:colOff>
      <xdr:row>81</xdr:row>
      <xdr:rowOff>10199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52275"/>
          <a:ext cx="838200" cy="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136275</xdr:rowOff>
    </xdr:from>
    <xdr:to>
      <xdr:col>19</xdr:col>
      <xdr:colOff>133350</xdr:colOff>
      <xdr:row>80</xdr:row>
      <xdr:rowOff>150408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852275"/>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73082</xdr:rowOff>
    </xdr:from>
    <xdr:to>
      <xdr:col>15</xdr:col>
      <xdr:colOff>82550</xdr:colOff>
      <xdr:row>80</xdr:row>
      <xdr:rowOff>150408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89082"/>
          <a:ext cx="889000" cy="7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70914</xdr:rowOff>
    </xdr:from>
    <xdr:to>
      <xdr:col>11</xdr:col>
      <xdr:colOff>31750</xdr:colOff>
      <xdr:row>80</xdr:row>
      <xdr:rowOff>73082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86914"/>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130849</xdr:rowOff>
    </xdr:from>
    <xdr:to>
      <xdr:col>23</xdr:col>
      <xdr:colOff>184150</xdr:colOff>
      <xdr:row>81</xdr:row>
      <xdr:rowOff>60999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52126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85475</xdr:rowOff>
    </xdr:from>
    <xdr:to>
      <xdr:col>19</xdr:col>
      <xdr:colOff>184150</xdr:colOff>
      <xdr:row>81</xdr:row>
      <xdr:rowOff>15625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25802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7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99608</xdr:rowOff>
    </xdr:from>
    <xdr:to>
      <xdr:col>15</xdr:col>
      <xdr:colOff>133350</xdr:colOff>
      <xdr:row>81</xdr:row>
      <xdr:rowOff>29758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39935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22282</xdr:rowOff>
    </xdr:from>
    <xdr:to>
      <xdr:col>11</xdr:col>
      <xdr:colOff>82550</xdr:colOff>
      <xdr:row>80</xdr:row>
      <xdr:rowOff>123882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134059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0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20114</xdr:rowOff>
    </xdr:from>
    <xdr:to>
      <xdr:col>7</xdr:col>
      <xdr:colOff>31750</xdr:colOff>
      <xdr:row>80</xdr:row>
      <xdr:rowOff>121714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131891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0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全国市平均は下回っているが全国町村平均を上回っている。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今後も人事院勧告に基づく給与・人事制度の適正な運用を進めるとともに、年齢階層ごとの職員数の平準化を図る必要がある。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85</xdr:row>
      <xdr:rowOff>14514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3264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85</xdr:row>
      <xdr:rowOff>14514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48079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292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98879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123570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これまでの定員管理計画に基づき、新規採用の抑制、労務職員の退職者不補充などにより、類似団体内で最少を継続している。</a:t>
          </a:r>
        </a:p>
        <a:p>
          <a:r>
            <a:rPr kumimoji="1" lang="ja-JP" altLang="en-US" sz="1300">
              <a:latin typeface="ＭＳ Ｐゴシック" panose="020B0600070205080204" pitchFamily="50" charset="-128"/>
              <a:ea typeface="ＭＳ Ｐゴシック" panose="020B0600070205080204" pitchFamily="50" charset="-128"/>
            </a:rPr>
            <a:t>　事務量等を考慮し、今後も適正な人員配置に努める必要がある。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75395</xdr:rowOff>
    </xdr:from>
    <xdr:to>
      <xdr:col>81</xdr:col>
      <xdr:colOff>44450</xdr:colOff>
      <xdr:row>59</xdr:row>
      <xdr:rowOff>81026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90945"/>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72581</xdr:rowOff>
    </xdr:from>
    <xdr:to>
      <xdr:col>77</xdr:col>
      <xdr:colOff>44450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88131"/>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68156</xdr:rowOff>
    </xdr:from>
    <xdr:to>
      <xdr:col>72</xdr:col>
      <xdr:colOff>203200</xdr:colOff>
      <xdr:row>59</xdr:row>
      <xdr:rowOff>72581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83706"/>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58505</xdr:rowOff>
    </xdr:from>
    <xdr:to>
      <xdr:col>68</xdr:col>
      <xdr:colOff>152400</xdr:colOff>
      <xdr:row>59</xdr:row>
      <xdr:rowOff>68156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74055"/>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30226</xdr:rowOff>
    </xdr:from>
    <xdr:to>
      <xdr:col>81</xdr:col>
      <xdr:colOff>95250</xdr:colOff>
      <xdr:row>59</xdr:row>
      <xdr:rowOff>131826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122953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24595</xdr:rowOff>
    </xdr:from>
    <xdr:to>
      <xdr:col>77</xdr:col>
      <xdr:colOff>95250</xdr:colOff>
      <xdr:row>59</xdr:row>
      <xdr:rowOff>126195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136372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0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21781</xdr:rowOff>
    </xdr:from>
    <xdr:to>
      <xdr:col>73</xdr:col>
      <xdr:colOff>44450</xdr:colOff>
      <xdr:row>59</xdr:row>
      <xdr:rowOff>123381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133558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0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17356</xdr:rowOff>
    </xdr:from>
    <xdr:to>
      <xdr:col>68</xdr:col>
      <xdr:colOff>203200</xdr:colOff>
      <xdr:row>59</xdr:row>
      <xdr:rowOff>118956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129133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7705</xdr:rowOff>
    </xdr:from>
    <xdr:to>
      <xdr:col>64</xdr:col>
      <xdr:colOff>152400</xdr:colOff>
      <xdr:row>59</xdr:row>
      <xdr:rowOff>109305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119482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9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第２次北斗市総合計画のもと、地域住民との意見交換を図り適量・適切な事業実施により、類似団体平均、全国平均、北海道平均を下回る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761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38</xdr:row>
      <xdr:rowOff>170688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8890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857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57150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年度から将来負担比率がゼロを下回り、全国市町村平均、北海道平均及び類似団体平均のいずれも下回っている状況にある。</a:t>
          </a:r>
        </a:p>
        <a:p>
          <a:r>
            <a:rPr kumimoji="1" lang="ja-JP" altLang="en-US" sz="1300">
              <a:latin typeface="ＭＳ Ｐゴシック" panose="020B0600070205080204" pitchFamily="50" charset="-128"/>
              <a:ea typeface="ＭＳ Ｐゴシック" panose="020B0600070205080204" pitchFamily="50" charset="-128"/>
            </a:rPr>
            <a:t>　今後、運動公園拡充事業等の合併特例事業の終了により、起債残高は減少していく一方で、老朽化した公共施設の改修等が見込まれることから、引き続き世代間負担の公平化に配慮しつつ、将来の世代に過剰な負担を残さないよう適正な市債残高の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57658</xdr:rowOff>
    </xdr:from>
    <xdr:to>
      <xdr:col>73</xdr:col>
      <xdr:colOff>44450</xdr:colOff>
      <xdr:row>16</xdr:row>
      <xdr:rowOff>159258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131013</xdr:rowOff>
    </xdr:from>
    <xdr:to>
      <xdr:col>68</xdr:col>
      <xdr:colOff>203200</xdr:colOff>
      <xdr:row>17</xdr:row>
      <xdr:rowOff>61163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44,366
44,100
397.44
23,870,944
23,222,589
595,944
12,702,005
13,583,141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全国市町村平均、北海道平均及び類似団体平均を大きく下回っている。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今後も事務量を考慮し、適正な定員管理とともに、人件費の推移を注視する必要がある。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117856</xdr:rowOff>
    </xdr:from>
    <xdr:to>
      <xdr:col>24</xdr:col>
      <xdr:colOff>25400</xdr:colOff>
      <xdr:row>34</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471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117856</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47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94996</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24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85852</xdr:rowOff>
    </xdr:from>
    <xdr:to>
      <xdr:col>11</xdr:col>
      <xdr:colOff>9525</xdr:colOff>
      <xdr:row>34</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108204</xdr:rowOff>
    </xdr:from>
    <xdr:to>
      <xdr:col>24</xdr:col>
      <xdr:colOff>76200</xdr:colOff>
      <xdr:row>35</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今後も物価高騰や老朽化施設の修繕料増加などが予想されるため、公共施設整備計画に基づき、市有施設の統廃合検討を進めるなど、物件費抑制に努める。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683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8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1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大きく上回っている。その傾向の要因としては、社会福祉費が他団体の平均値よりも特に高いことが挙げられる。高齢者の自立支援や重度化防止、介護予防等に必要な取組みを推進するとともに、市独自施策等の見直しを進めていくことで、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xdr:rowOff>
    </xdr:from>
    <xdr:to>
      <xdr:col>24</xdr:col>
      <xdr:colOff>25400</xdr:colOff>
      <xdr:row>59</xdr:row>
      <xdr:rowOff>77470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124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xdr:rowOff>
    </xdr:from>
    <xdr:to>
      <xdr:col>19</xdr:col>
      <xdr:colOff>187325</xdr:colOff>
      <xdr:row>59</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12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115570</xdr:rowOff>
    </xdr:from>
    <xdr:to>
      <xdr:col>15</xdr:col>
      <xdr:colOff>98425</xdr:colOff>
      <xdr:row>60</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23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27940</xdr:rowOff>
    </xdr:from>
    <xdr:to>
      <xdr:col>11</xdr:col>
      <xdr:colOff>9525</xdr:colOff>
      <xdr:row>60</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31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26670</xdr:rowOff>
    </xdr:from>
    <xdr:to>
      <xdr:col>24</xdr:col>
      <xdr:colOff>76200</xdr:colOff>
      <xdr:row>59</xdr:row>
      <xdr:rowOff>128270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170197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129540</xdr:rowOff>
    </xdr:from>
    <xdr:to>
      <xdr:col>20</xdr:col>
      <xdr:colOff>38100</xdr:colOff>
      <xdr:row>59</xdr:row>
      <xdr:rowOff>59690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44467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64770</xdr:rowOff>
    </xdr:from>
    <xdr:to>
      <xdr:col>15</xdr:col>
      <xdr:colOff>149225</xdr:colOff>
      <xdr:row>59</xdr:row>
      <xdr:rowOff>166370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151147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148590</xdr:rowOff>
    </xdr:from>
    <xdr:to>
      <xdr:col>6</xdr:col>
      <xdr:colOff>171450</xdr:colOff>
      <xdr:row>60</xdr:row>
      <xdr:rowOff>78740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63517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全国市町村平均、北海道平均及び類似団体平均を下回っている。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主な経費は特別会計への繰出金である。</a:t>
          </a:r>
        </a:p>
        <a:p>
          <a:r>
            <a:rPr kumimoji="1" lang="ja-JP" altLang="en-US" sz="1300">
              <a:latin typeface="ＭＳ Ｐゴシック" panose="020B0600070205080204" pitchFamily="50" charset="-128"/>
              <a:ea typeface="ＭＳ Ｐゴシック" panose="020B0600070205080204" pitchFamily="50" charset="-128"/>
            </a:rPr>
            <a:t>　今後も、繰出の必要な会計については、独立採算の原則に立ち、健全経営に努める必要がある。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20865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439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4397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3961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137885</xdr:rowOff>
    </xdr:from>
    <xdr:to>
      <xdr:col>69</xdr:col>
      <xdr:colOff>92075</xdr:colOff>
      <xdr:row>56</xdr:row>
      <xdr:rowOff>1815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3961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87085</xdr:rowOff>
    </xdr:from>
    <xdr:to>
      <xdr:col>69</xdr:col>
      <xdr:colOff>142875</xdr:colOff>
      <xdr:row>55</xdr:row>
      <xdr:rowOff>17235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27412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122465</xdr:rowOff>
    </xdr:from>
    <xdr:to>
      <xdr:col>65</xdr:col>
      <xdr:colOff>53975</xdr:colOff>
      <xdr:row>56</xdr:row>
      <xdr:rowOff>52615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62792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全国市町村平均、北海道平均及び類似団体平均を上回っている。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新型コロナウイルス感染症の影響による事業規模の縮小や中止に伴い、令和２年度と同程度の水準で推移した。</a:t>
          </a:r>
        </a:p>
        <a:p>
          <a:r>
            <a:rPr kumimoji="1" lang="ja-JP" altLang="en-US" sz="1300">
              <a:latin typeface="ＭＳ Ｐゴシック" panose="020B0600070205080204" pitchFamily="50" charset="-128"/>
              <a:ea typeface="ＭＳ Ｐゴシック" panose="020B0600070205080204" pitchFamily="50" charset="-128"/>
            </a:rPr>
            <a:t>　今後も、事業の選択と集中の視点を持ち、形骸化された補助団体への補助金の支出の見直し等、補助費等の抑制に努める。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546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82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486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全国市町村平均、北海道平均及び類似団体平均を下回っている。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今後も建設事業のコスト縮減や北斗市総合計画に基づく事業の厳選と計画的事業実施に努め、新規市債発行を最小限に抑えるなど、公債費負担が急激に増加しないよう努める必要がある。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75</xdr:row>
      <xdr:rowOff>162379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10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162379</xdr:rowOff>
    </xdr:from>
    <xdr:to>
      <xdr:col>19</xdr:col>
      <xdr:colOff>187325</xdr:colOff>
      <xdr:row>76</xdr:row>
      <xdr:rowOff>67129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21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67129</xdr:rowOff>
    </xdr:from>
    <xdr:to>
      <xdr:col>15</xdr:col>
      <xdr:colOff>98425</xdr:colOff>
      <xdr:row>76</xdr:row>
      <xdr:rowOff>99786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97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99786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19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111578</xdr:rowOff>
    </xdr:from>
    <xdr:to>
      <xdr:col>20</xdr:col>
      <xdr:colOff>38100</xdr:colOff>
      <xdr:row>76</xdr:row>
      <xdr:rowOff>41728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51905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16329</xdr:rowOff>
    </xdr:from>
    <xdr:to>
      <xdr:col>15</xdr:col>
      <xdr:colOff>149225</xdr:colOff>
      <xdr:row>76</xdr:row>
      <xdr:rowOff>117929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128105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48986</xdr:rowOff>
    </xdr:from>
    <xdr:to>
      <xdr:col>11</xdr:col>
      <xdr:colOff>60325</xdr:colOff>
      <xdr:row>76</xdr:row>
      <xdr:rowOff>150586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公債費以外の数値については、建設事業のコスト縮減や北斗市総合計画に基づく事業の厳選、選択と集中の観点による計画的事業実施に努める必要がある。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4904"/>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65278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4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101854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101854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1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169550</xdr:rowOff>
    </xdr:from>
    <xdr:to>
      <xdr:col>29</xdr:col>
      <xdr:colOff>127000</xdr:colOff>
      <xdr:row>19</xdr:row>
      <xdr:rowOff>2082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303275"/>
          <a:ext cx="647700" cy="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2082</xdr:rowOff>
    </xdr:from>
    <xdr:to>
      <xdr:col>26</xdr:col>
      <xdr:colOff>50800</xdr:colOff>
      <xdr:row>19</xdr:row>
      <xdr:rowOff>9382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307257"/>
          <a:ext cx="698500" cy="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9382</xdr:rowOff>
    </xdr:from>
    <xdr:to>
      <xdr:col>22</xdr:col>
      <xdr:colOff>114300</xdr:colOff>
      <xdr:row>19</xdr:row>
      <xdr:rowOff>21642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14557"/>
          <a:ext cx="6985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21642</xdr:rowOff>
    </xdr:from>
    <xdr:to>
      <xdr:col>18</xdr:col>
      <xdr:colOff>177800</xdr:colOff>
      <xdr:row>19</xdr:row>
      <xdr:rowOff>28432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26817"/>
          <a:ext cx="698500" cy="6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118750</xdr:rowOff>
    </xdr:from>
    <xdr:to>
      <xdr:col>29</xdr:col>
      <xdr:colOff>177800</xdr:colOff>
      <xdr:row>19</xdr:row>
      <xdr:rowOff>48900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5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27327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6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122732</xdr:rowOff>
    </xdr:from>
    <xdr:to>
      <xdr:col>26</xdr:col>
      <xdr:colOff>101600</xdr:colOff>
      <xdr:row>19</xdr:row>
      <xdr:rowOff>52882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5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37659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4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130032</xdr:rowOff>
    </xdr:from>
    <xdr:to>
      <xdr:col>22</xdr:col>
      <xdr:colOff>165100</xdr:colOff>
      <xdr:row>19</xdr:row>
      <xdr:rowOff>60182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6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44959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5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142292</xdr:rowOff>
    </xdr:from>
    <xdr:to>
      <xdr:col>19</xdr:col>
      <xdr:colOff>38100</xdr:colOff>
      <xdr:row>19</xdr:row>
      <xdr:rowOff>72442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7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57219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6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149082</xdr:rowOff>
    </xdr:from>
    <xdr:to>
      <xdr:col>15</xdr:col>
      <xdr:colOff>101600</xdr:colOff>
      <xdr:row>19</xdr:row>
      <xdr:rowOff>79232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8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64009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147345</xdr:rowOff>
    </xdr:from>
    <xdr:to>
      <xdr:col>29</xdr:col>
      <xdr:colOff>127000</xdr:colOff>
      <xdr:row>37</xdr:row>
      <xdr:rowOff>184798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72045"/>
          <a:ext cx="647700" cy="37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184798</xdr:rowOff>
    </xdr:from>
    <xdr:to>
      <xdr:col>26</xdr:col>
      <xdr:colOff>50800</xdr:colOff>
      <xdr:row>37</xdr:row>
      <xdr:rowOff>258864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09498"/>
          <a:ext cx="698500" cy="7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258864</xdr:rowOff>
    </xdr:from>
    <xdr:to>
      <xdr:col>22</xdr:col>
      <xdr:colOff>114300</xdr:colOff>
      <xdr:row>37</xdr:row>
      <xdr:rowOff>259645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83564"/>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197256</xdr:rowOff>
    </xdr:from>
    <xdr:to>
      <xdr:col>18</xdr:col>
      <xdr:colOff>177800</xdr:colOff>
      <xdr:row>37</xdr:row>
      <xdr:rowOff>259645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21956"/>
          <a:ext cx="698500" cy="6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96545</xdr:rowOff>
    </xdr:from>
    <xdr:to>
      <xdr:col>29</xdr:col>
      <xdr:colOff>177800</xdr:colOff>
      <xdr:row>37</xdr:row>
      <xdr:rowOff>198145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2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68622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9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133998</xdr:rowOff>
    </xdr:from>
    <xdr:to>
      <xdr:col>26</xdr:col>
      <xdr:colOff>101600</xdr:colOff>
      <xdr:row>37</xdr:row>
      <xdr:rowOff>235598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5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220375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4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208064</xdr:rowOff>
    </xdr:from>
    <xdr:to>
      <xdr:col>22</xdr:col>
      <xdr:colOff>165100</xdr:colOff>
      <xdr:row>37</xdr:row>
      <xdr:rowOff>309664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3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294441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1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208845</xdr:rowOff>
    </xdr:from>
    <xdr:to>
      <xdr:col>19</xdr:col>
      <xdr:colOff>38100</xdr:colOff>
      <xdr:row>37</xdr:row>
      <xdr:rowOff>310445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3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295222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146456</xdr:rowOff>
    </xdr:from>
    <xdr:to>
      <xdr:col>15</xdr:col>
      <xdr:colOff>101600</xdr:colOff>
      <xdr:row>37</xdr:row>
      <xdr:rowOff>248056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7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232833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5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44,366
44,100
397.44
23,870,944
23,222,589
595,944
12,702,005
13,583,141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18328</xdr:rowOff>
    </xdr:from>
    <xdr:to>
      <xdr:col>24</xdr:col>
      <xdr:colOff>63500</xdr:colOff>
      <xdr:row>38</xdr:row>
      <xdr:rowOff>23438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33428"/>
          <a:ext cx="8382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23438</xdr:rowOff>
    </xdr:from>
    <xdr:to>
      <xdr:col>19</xdr:col>
      <xdr:colOff>177800</xdr:colOff>
      <xdr:row>38</xdr:row>
      <xdr:rowOff>28398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38538"/>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28398</xdr:rowOff>
    </xdr:from>
    <xdr:to>
      <xdr:col>15</xdr:col>
      <xdr:colOff>50800</xdr:colOff>
      <xdr:row>38</xdr:row>
      <xdr:rowOff>51689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43498"/>
          <a:ext cx="889000" cy="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51689</xdr:rowOff>
    </xdr:from>
    <xdr:to>
      <xdr:col>10</xdr:col>
      <xdr:colOff>114300</xdr:colOff>
      <xdr:row>38</xdr:row>
      <xdr:rowOff>56376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66789"/>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138979</xdr:rowOff>
    </xdr:from>
    <xdr:to>
      <xdr:col>24</xdr:col>
      <xdr:colOff>114300</xdr:colOff>
      <xdr:row>38</xdr:row>
      <xdr:rowOff>69129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53906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9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144088</xdr:rowOff>
    </xdr:from>
    <xdr:to>
      <xdr:col>20</xdr:col>
      <xdr:colOff>38100</xdr:colOff>
      <xdr:row>38</xdr:row>
      <xdr:rowOff>74237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87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65365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149049</xdr:rowOff>
    </xdr:from>
    <xdr:to>
      <xdr:col>15</xdr:col>
      <xdr:colOff>101600</xdr:colOff>
      <xdr:row>38</xdr:row>
      <xdr:rowOff>79198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926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70325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xdr:rowOff>
    </xdr:from>
    <xdr:to>
      <xdr:col>10</xdr:col>
      <xdr:colOff>165100</xdr:colOff>
      <xdr:row>38</xdr:row>
      <xdr:rowOff>102489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93616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6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5576</xdr:rowOff>
    </xdr:from>
    <xdr:to>
      <xdr:col>6</xdr:col>
      <xdr:colOff>38100</xdr:colOff>
      <xdr:row>38</xdr:row>
      <xdr:rowOff>107176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98303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6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126665</xdr:rowOff>
    </xdr:from>
    <xdr:to>
      <xdr:col>24</xdr:col>
      <xdr:colOff>63500</xdr:colOff>
      <xdr:row>56</xdr:row>
      <xdr:rowOff>162285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7865"/>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142530</xdr:rowOff>
    </xdr:from>
    <xdr:to>
      <xdr:col>19</xdr:col>
      <xdr:colOff>177800</xdr:colOff>
      <xdr:row>56</xdr:row>
      <xdr:rowOff>162285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43730"/>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142530</xdr:rowOff>
    </xdr:from>
    <xdr:to>
      <xdr:col>15</xdr:col>
      <xdr:colOff>50800</xdr:colOff>
      <xdr:row>57</xdr:row>
      <xdr:rowOff>10335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43730"/>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10335</xdr:rowOff>
    </xdr:from>
    <xdr:to>
      <xdr:col>10</xdr:col>
      <xdr:colOff>114300</xdr:colOff>
      <xdr:row>57</xdr:row>
      <xdr:rowOff>21816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82985"/>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75865</xdr:rowOff>
    </xdr:from>
    <xdr:to>
      <xdr:col>24</xdr:col>
      <xdr:colOff>114300</xdr:colOff>
      <xdr:row>57</xdr:row>
      <xdr:rowOff>6015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54292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111485</xdr:rowOff>
    </xdr:from>
    <xdr:to>
      <xdr:col>20</xdr:col>
      <xdr:colOff>38100</xdr:colOff>
      <xdr:row>57</xdr:row>
      <xdr:rowOff>41635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32762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91730</xdr:rowOff>
    </xdr:from>
    <xdr:to>
      <xdr:col>15</xdr:col>
      <xdr:colOff>101600</xdr:colOff>
      <xdr:row>57</xdr:row>
      <xdr:rowOff>21880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13007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130985</xdr:rowOff>
    </xdr:from>
    <xdr:to>
      <xdr:col>10</xdr:col>
      <xdr:colOff>165100</xdr:colOff>
      <xdr:row>57</xdr:row>
      <xdr:rowOff>61135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52262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2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142466</xdr:rowOff>
    </xdr:from>
    <xdr:to>
      <xdr:col>6</xdr:col>
      <xdr:colOff>38100</xdr:colOff>
      <xdr:row>57</xdr:row>
      <xdr:rowOff>72616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63743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48603</xdr:rowOff>
    </xdr:from>
    <xdr:to>
      <xdr:col>24</xdr:col>
      <xdr:colOff>63500</xdr:colOff>
      <xdr:row>76</xdr:row>
      <xdr:rowOff>152707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78803"/>
          <a:ext cx="8382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129939</xdr:rowOff>
    </xdr:from>
    <xdr:to>
      <xdr:col>19</xdr:col>
      <xdr:colOff>177800</xdr:colOff>
      <xdr:row>76</xdr:row>
      <xdr:rowOff>152707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60139"/>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129939</xdr:rowOff>
    </xdr:from>
    <xdr:to>
      <xdr:col>15</xdr:col>
      <xdr:colOff>50800</xdr:colOff>
      <xdr:row>77</xdr:row>
      <xdr:rowOff>127561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60139"/>
          <a:ext cx="889000" cy="16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136203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68354</xdr:rowOff>
    </xdr:from>
    <xdr:to>
      <xdr:col>10</xdr:col>
      <xdr:colOff>114300</xdr:colOff>
      <xdr:row>77</xdr:row>
      <xdr:rowOff>127561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70004"/>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28670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169253</xdr:rowOff>
    </xdr:from>
    <xdr:to>
      <xdr:col>24</xdr:col>
      <xdr:colOff>114300</xdr:colOff>
      <xdr:row>76</xdr:row>
      <xdr:rowOff>99403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20680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101907</xdr:rowOff>
    </xdr:from>
    <xdr:to>
      <xdr:col>20</xdr:col>
      <xdr:colOff>38100</xdr:colOff>
      <xdr:row>77</xdr:row>
      <xdr:rowOff>32057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48584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79139</xdr:rowOff>
    </xdr:from>
    <xdr:to>
      <xdr:col>15</xdr:col>
      <xdr:colOff>101600</xdr:colOff>
      <xdr:row>77</xdr:row>
      <xdr:rowOff>9289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0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25816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8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76761</xdr:rowOff>
    </xdr:from>
    <xdr:to>
      <xdr:col>10</xdr:col>
      <xdr:colOff>165100</xdr:colOff>
      <xdr:row>78</xdr:row>
      <xdr:rowOff>6911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23438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5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14129</xdr:rowOff>
    </xdr:from>
    <xdr:to>
      <xdr:col>24</xdr:col>
      <xdr:colOff>63500</xdr:colOff>
      <xdr:row>94</xdr:row>
      <xdr:rowOff>143853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130429"/>
          <a:ext cx="838200" cy="12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14129</xdr:rowOff>
    </xdr:from>
    <xdr:to>
      <xdr:col>19</xdr:col>
      <xdr:colOff>177800</xdr:colOff>
      <xdr:row>95</xdr:row>
      <xdr:rowOff>59576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30429"/>
          <a:ext cx="889000" cy="2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59576</xdr:rowOff>
    </xdr:from>
    <xdr:to>
      <xdr:col>15</xdr:col>
      <xdr:colOff>50800</xdr:colOff>
      <xdr:row>95</xdr:row>
      <xdr:rowOff>83190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47326"/>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83190</xdr:rowOff>
    </xdr:from>
    <xdr:to>
      <xdr:col>10</xdr:col>
      <xdr:colOff>114300</xdr:colOff>
      <xdr:row>95</xdr:row>
      <xdr:rowOff>122974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70940"/>
          <a:ext cx="889000" cy="3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28945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93053</xdr:rowOff>
    </xdr:from>
    <xdr:to>
      <xdr:col>24</xdr:col>
      <xdr:colOff>114300</xdr:colOff>
      <xdr:row>95</xdr:row>
      <xdr:rowOff>23203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115930</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6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134779</xdr:rowOff>
    </xdr:from>
    <xdr:to>
      <xdr:col>20</xdr:col>
      <xdr:colOff>38100</xdr:colOff>
      <xdr:row>94</xdr:row>
      <xdr:rowOff>64929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81456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5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8776</xdr:rowOff>
    </xdr:from>
    <xdr:to>
      <xdr:col>15</xdr:col>
      <xdr:colOff>101600</xdr:colOff>
      <xdr:row>95</xdr:row>
      <xdr:rowOff>110376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126903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7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32390</xdr:rowOff>
    </xdr:from>
    <xdr:to>
      <xdr:col>10</xdr:col>
      <xdr:colOff>165100</xdr:colOff>
      <xdr:row>95</xdr:row>
      <xdr:rowOff>133990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150517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09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72174</xdr:rowOff>
    </xdr:from>
    <xdr:to>
      <xdr:col>6</xdr:col>
      <xdr:colOff>38100</xdr:colOff>
      <xdr:row>96</xdr:row>
      <xdr:rowOff>2324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18851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13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128828</xdr:rowOff>
    </xdr:from>
    <xdr:to>
      <xdr:col>55</xdr:col>
      <xdr:colOff>0</xdr:colOff>
      <xdr:row>36</xdr:row>
      <xdr:rowOff>136509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01028"/>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5896</xdr:rowOff>
    </xdr:from>
    <xdr:to>
      <xdr:col>50</xdr:col>
      <xdr:colOff>114300</xdr:colOff>
      <xdr:row>36</xdr:row>
      <xdr:rowOff>128828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35196"/>
          <a:ext cx="889000" cy="46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5896</xdr:rowOff>
    </xdr:from>
    <xdr:to>
      <xdr:col>45</xdr:col>
      <xdr:colOff>177800</xdr:colOff>
      <xdr:row>37</xdr:row>
      <xdr:rowOff>17930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35196"/>
          <a:ext cx="889000" cy="5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12484</xdr:rowOff>
    </xdr:from>
    <xdr:to>
      <xdr:col>41</xdr:col>
      <xdr:colOff>50800</xdr:colOff>
      <xdr:row>37</xdr:row>
      <xdr:rowOff>17930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356134"/>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85709</xdr:rowOff>
    </xdr:from>
    <xdr:to>
      <xdr:col>55</xdr:col>
      <xdr:colOff>50800</xdr:colOff>
      <xdr:row>37</xdr:row>
      <xdr:rowOff>15859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64136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3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78028</xdr:rowOff>
    </xdr:from>
    <xdr:to>
      <xdr:col>50</xdr:col>
      <xdr:colOff>165100</xdr:colOff>
      <xdr:row>37</xdr:row>
      <xdr:rowOff>8178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170755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4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126546</xdr:rowOff>
    </xdr:from>
    <xdr:to>
      <xdr:col>46</xdr:col>
      <xdr:colOff>38100</xdr:colOff>
      <xdr:row>34</xdr:row>
      <xdr:rowOff>56696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47823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7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138580</xdr:rowOff>
    </xdr:from>
    <xdr:to>
      <xdr:col>41</xdr:col>
      <xdr:colOff>101600</xdr:colOff>
      <xdr:row>37</xdr:row>
      <xdr:rowOff>68730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59857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0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133134</xdr:rowOff>
    </xdr:from>
    <xdr:to>
      <xdr:col>36</xdr:col>
      <xdr:colOff>165100</xdr:colOff>
      <xdr:row>37</xdr:row>
      <xdr:rowOff>63284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54411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83108</xdr:rowOff>
    </xdr:from>
    <xdr:to>
      <xdr:col>55</xdr:col>
      <xdr:colOff>0</xdr:colOff>
      <xdr:row>57</xdr:row>
      <xdr:rowOff>95800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855758"/>
          <a:ext cx="8382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78970</xdr:rowOff>
    </xdr:from>
    <xdr:to>
      <xdr:col>50</xdr:col>
      <xdr:colOff>114300</xdr:colOff>
      <xdr:row>57</xdr:row>
      <xdr:rowOff>95800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851620"/>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78970</xdr:rowOff>
    </xdr:from>
    <xdr:to>
      <xdr:col>45</xdr:col>
      <xdr:colOff>177800</xdr:colOff>
      <xdr:row>57</xdr:row>
      <xdr:rowOff>131087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851620"/>
          <a:ext cx="889000" cy="5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91392</xdr:rowOff>
    </xdr:from>
    <xdr:to>
      <xdr:col>41</xdr:col>
      <xdr:colOff>50800</xdr:colOff>
      <xdr:row>57</xdr:row>
      <xdr:rowOff>131087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864042"/>
          <a:ext cx="8890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32308</xdr:rowOff>
    </xdr:from>
    <xdr:to>
      <xdr:col>55</xdr:col>
      <xdr:colOff>50800</xdr:colOff>
      <xdr:row>57</xdr:row>
      <xdr:rowOff>133908</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10735</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7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45000</xdr:rowOff>
    </xdr:from>
    <xdr:to>
      <xdr:col>50</xdr:col>
      <xdr:colOff>165100</xdr:colOff>
      <xdr:row>57</xdr:row>
      <xdr:rowOff>146600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137727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28170</xdr:rowOff>
    </xdr:from>
    <xdr:to>
      <xdr:col>46</xdr:col>
      <xdr:colOff>38100</xdr:colOff>
      <xdr:row>57</xdr:row>
      <xdr:rowOff>129770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8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80287</xdr:rowOff>
    </xdr:from>
    <xdr:to>
      <xdr:col>41</xdr:col>
      <xdr:colOff>101600</xdr:colOff>
      <xdr:row>58</xdr:row>
      <xdr:rowOff>10437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4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40592</xdr:rowOff>
    </xdr:from>
    <xdr:to>
      <xdr:col>36</xdr:col>
      <xdr:colOff>165100</xdr:colOff>
      <xdr:row>57</xdr:row>
      <xdr:rowOff>142192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133319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9795</xdr:rowOff>
    </xdr:from>
    <xdr:to>
      <xdr:col>55</xdr:col>
      <xdr:colOff>0</xdr:colOff>
      <xdr:row>79</xdr:row>
      <xdr:rowOff>12012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554345"/>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125519</xdr:rowOff>
    </xdr:from>
    <xdr:to>
      <xdr:col>50</xdr:col>
      <xdr:colOff>114300</xdr:colOff>
      <xdr:row>79</xdr:row>
      <xdr:rowOff>9795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498619"/>
          <a:ext cx="889000" cy="5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96205</xdr:rowOff>
    </xdr:from>
    <xdr:to>
      <xdr:col>45</xdr:col>
      <xdr:colOff>177800</xdr:colOff>
      <xdr:row>78</xdr:row>
      <xdr:rowOff>125519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69305"/>
          <a:ext cx="889000" cy="2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96205</xdr:rowOff>
    </xdr:from>
    <xdr:to>
      <xdr:col>41</xdr:col>
      <xdr:colOff>50800</xdr:colOff>
      <xdr:row>78</xdr:row>
      <xdr:rowOff>134899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469305"/>
          <a:ext cx="889000" cy="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96300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132662</xdr:rowOff>
    </xdr:from>
    <xdr:to>
      <xdr:col>55</xdr:col>
      <xdr:colOff>50800</xdr:colOff>
      <xdr:row>79</xdr:row>
      <xdr:rowOff>62812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47589</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2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130445</xdr:rowOff>
    </xdr:from>
    <xdr:to>
      <xdr:col>50</xdr:col>
      <xdr:colOff>165100</xdr:colOff>
      <xdr:row>79</xdr:row>
      <xdr:rowOff>60595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51722</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74719</xdr:rowOff>
    </xdr:from>
    <xdr:to>
      <xdr:col>46</xdr:col>
      <xdr:colOff>38100</xdr:colOff>
      <xdr:row>79</xdr:row>
      <xdr:rowOff>4869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167446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45405</xdr:rowOff>
    </xdr:from>
    <xdr:to>
      <xdr:col>41</xdr:col>
      <xdr:colOff>101600</xdr:colOff>
      <xdr:row>78</xdr:row>
      <xdr:rowOff>147005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84099</xdr:rowOff>
    </xdr:from>
    <xdr:to>
      <xdr:col>36</xdr:col>
      <xdr:colOff>165100</xdr:colOff>
      <xdr:row>79</xdr:row>
      <xdr:rowOff>14249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5376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125426</xdr:rowOff>
    </xdr:from>
    <xdr:to>
      <xdr:col>55</xdr:col>
      <xdr:colOff>0</xdr:colOff>
      <xdr:row>97</xdr:row>
      <xdr:rowOff>165683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56076"/>
          <a:ext cx="838200" cy="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149571</xdr:rowOff>
    </xdr:from>
    <xdr:to>
      <xdr:col>50</xdr:col>
      <xdr:colOff>114300</xdr:colOff>
      <xdr:row>97</xdr:row>
      <xdr:rowOff>165683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80221"/>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149571</xdr:rowOff>
    </xdr:from>
    <xdr:to>
      <xdr:col>45</xdr:col>
      <xdr:colOff>177800</xdr:colOff>
      <xdr:row>98</xdr:row>
      <xdr:rowOff>36840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80221"/>
          <a:ext cx="889000" cy="5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149580</xdr:rowOff>
    </xdr:from>
    <xdr:to>
      <xdr:col>41</xdr:col>
      <xdr:colOff>50800</xdr:colOff>
      <xdr:row>98</xdr:row>
      <xdr:rowOff>36840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6780230"/>
          <a:ext cx="889000" cy="5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74626</xdr:rowOff>
    </xdr:from>
    <xdr:to>
      <xdr:col>55</xdr:col>
      <xdr:colOff>50800</xdr:colOff>
      <xdr:row>98</xdr:row>
      <xdr:rowOff>4776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53053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114883</xdr:rowOff>
    </xdr:from>
    <xdr:to>
      <xdr:col>50</xdr:col>
      <xdr:colOff>165100</xdr:colOff>
      <xdr:row>98</xdr:row>
      <xdr:rowOff>45033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4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36160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3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98771</xdr:rowOff>
    </xdr:from>
    <xdr:to>
      <xdr:col>46</xdr:col>
      <xdr:colOff>38100</xdr:colOff>
      <xdr:row>98</xdr:row>
      <xdr:rowOff>28921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157490</xdr:rowOff>
    </xdr:from>
    <xdr:to>
      <xdr:col>41</xdr:col>
      <xdr:colOff>101600</xdr:colOff>
      <xdr:row>98</xdr:row>
      <xdr:rowOff>87640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78767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98780</xdr:rowOff>
    </xdr:from>
    <xdr:to>
      <xdr:col>36</xdr:col>
      <xdr:colOff>165100</xdr:colOff>
      <xdr:row>98</xdr:row>
      <xdr:rowOff>28930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7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20057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32830</xdr:rowOff>
    </xdr:from>
    <xdr:to>
      <xdr:col>85</xdr:col>
      <xdr:colOff>127000</xdr:colOff>
      <xdr:row>39</xdr:row>
      <xdr:rowOff>36316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19380"/>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32830</xdr:rowOff>
    </xdr:from>
    <xdr:to>
      <xdr:col>81</xdr:col>
      <xdr:colOff>50800</xdr:colOff>
      <xdr:row>39</xdr:row>
      <xdr:rowOff>40507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719380"/>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35878</xdr:rowOff>
    </xdr:from>
    <xdr:to>
      <xdr:col>76</xdr:col>
      <xdr:colOff>114300</xdr:colOff>
      <xdr:row>39</xdr:row>
      <xdr:rowOff>40507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22428"/>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30353</xdr:rowOff>
    </xdr:from>
    <xdr:to>
      <xdr:col>71</xdr:col>
      <xdr:colOff>177800</xdr:colOff>
      <xdr:row>39</xdr:row>
      <xdr:rowOff>35878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71690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156966</xdr:rowOff>
    </xdr:from>
    <xdr:to>
      <xdr:col>85</xdr:col>
      <xdr:colOff>177800</xdr:colOff>
      <xdr:row>39</xdr:row>
      <xdr:rowOff>87116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71893</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86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153480</xdr:rowOff>
    </xdr:from>
    <xdr:to>
      <xdr:col>81</xdr:col>
      <xdr:colOff>101600</xdr:colOff>
      <xdr:row>39</xdr:row>
      <xdr:rowOff>83630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74757</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161157</xdr:rowOff>
    </xdr:from>
    <xdr:to>
      <xdr:col>76</xdr:col>
      <xdr:colOff>165100</xdr:colOff>
      <xdr:row>39</xdr:row>
      <xdr:rowOff>91307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82434</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76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156528</xdr:rowOff>
    </xdr:from>
    <xdr:to>
      <xdr:col>72</xdr:col>
      <xdr:colOff>38100</xdr:colOff>
      <xdr:row>39</xdr:row>
      <xdr:rowOff>86678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77805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76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151003</xdr:rowOff>
    </xdr:from>
    <xdr:to>
      <xdr:col>67</xdr:col>
      <xdr:colOff>101600</xdr:colOff>
      <xdr:row>39</xdr:row>
      <xdr:rowOff>81153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72280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44450</xdr:rowOff>
    </xdr:from>
    <xdr:to>
      <xdr:col>71</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87884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146050</xdr:rowOff>
    </xdr:from>
    <xdr:to>
      <xdr:col>67</xdr:col>
      <xdr:colOff>101600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10182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165100</xdr:rowOff>
    </xdr:from>
    <xdr:to>
      <xdr:col>67</xdr:col>
      <xdr:colOff>101600</xdr:colOff>
      <xdr:row>51</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87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111777</xdr:rowOff>
    </xdr:from>
    <xdr:ext cx="313932"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114021</xdr:rowOff>
    </xdr:from>
    <xdr:to>
      <xdr:col>85</xdr:col>
      <xdr:colOff>127000</xdr:colOff>
      <xdr:row>78</xdr:row>
      <xdr:rowOff>122479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487121"/>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114021</xdr:rowOff>
    </xdr:from>
    <xdr:to>
      <xdr:col>81</xdr:col>
      <xdr:colOff>50800</xdr:colOff>
      <xdr:row>78</xdr:row>
      <xdr:rowOff>122055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487121"/>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116328</xdr:rowOff>
    </xdr:from>
    <xdr:to>
      <xdr:col>76</xdr:col>
      <xdr:colOff>114300</xdr:colOff>
      <xdr:row>78</xdr:row>
      <xdr:rowOff>122055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489428"/>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116328</xdr:rowOff>
    </xdr:from>
    <xdr:to>
      <xdr:col>71</xdr:col>
      <xdr:colOff>177800</xdr:colOff>
      <xdr:row>78</xdr:row>
      <xdr:rowOff>117656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89428"/>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71679</xdr:rowOff>
    </xdr:from>
    <xdr:to>
      <xdr:col>85</xdr:col>
      <xdr:colOff>177800</xdr:colOff>
      <xdr:row>79</xdr:row>
      <xdr:rowOff>1829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50106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63221</xdr:rowOff>
    </xdr:from>
    <xdr:to>
      <xdr:col>81</xdr:col>
      <xdr:colOff>101600</xdr:colOff>
      <xdr:row>78</xdr:row>
      <xdr:rowOff>164821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155948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5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71255</xdr:rowOff>
    </xdr:from>
    <xdr:to>
      <xdr:col>76</xdr:col>
      <xdr:colOff>165100</xdr:colOff>
      <xdr:row>79</xdr:row>
      <xdr:rowOff>1405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163982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5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65528</xdr:rowOff>
    </xdr:from>
    <xdr:to>
      <xdr:col>72</xdr:col>
      <xdr:colOff>38100</xdr:colOff>
      <xdr:row>78</xdr:row>
      <xdr:rowOff>167128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158255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3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66856</xdr:rowOff>
    </xdr:from>
    <xdr:to>
      <xdr:col>67</xdr:col>
      <xdr:colOff>101600</xdr:colOff>
      <xdr:row>78</xdr:row>
      <xdr:rowOff>168456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159583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114973</xdr:rowOff>
    </xdr:from>
    <xdr:to>
      <xdr:col>85</xdr:col>
      <xdr:colOff>127000</xdr:colOff>
      <xdr:row>99</xdr:row>
      <xdr:rowOff>12305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17073"/>
          <a:ext cx="838200" cy="6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114973</xdr:rowOff>
    </xdr:from>
    <xdr:to>
      <xdr:col>81</xdr:col>
      <xdr:colOff>50800</xdr:colOff>
      <xdr:row>99</xdr:row>
      <xdr:rowOff>15925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17073"/>
          <a:ext cx="889000" cy="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170878</xdr:rowOff>
    </xdr:from>
    <xdr:to>
      <xdr:col>76</xdr:col>
      <xdr:colOff>114300</xdr:colOff>
      <xdr:row>99</xdr:row>
      <xdr:rowOff>15925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72978"/>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157676</xdr:rowOff>
    </xdr:from>
    <xdr:to>
      <xdr:col>71</xdr:col>
      <xdr:colOff>177800</xdr:colOff>
      <xdr:row>98</xdr:row>
      <xdr:rowOff>170878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59776"/>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132955</xdr:rowOff>
    </xdr:from>
    <xdr:to>
      <xdr:col>85</xdr:col>
      <xdr:colOff>177800</xdr:colOff>
      <xdr:row>99</xdr:row>
      <xdr:rowOff>63105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47882</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64173</xdr:rowOff>
    </xdr:from>
    <xdr:to>
      <xdr:col>81</xdr:col>
      <xdr:colOff>101600</xdr:colOff>
      <xdr:row>98</xdr:row>
      <xdr:rowOff>165773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156900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136575</xdr:rowOff>
    </xdr:from>
    <xdr:to>
      <xdr:col>76</xdr:col>
      <xdr:colOff>165100</xdr:colOff>
      <xdr:row>99</xdr:row>
      <xdr:rowOff>66725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57852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120078</xdr:rowOff>
    </xdr:from>
    <xdr:to>
      <xdr:col>72</xdr:col>
      <xdr:colOff>38100</xdr:colOff>
      <xdr:row>99</xdr:row>
      <xdr:rowOff>50228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41355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106876</xdr:rowOff>
    </xdr:from>
    <xdr:to>
      <xdr:col>67</xdr:col>
      <xdr:colOff>101600</xdr:colOff>
      <xdr:row>99</xdr:row>
      <xdr:rowOff>37026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0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28153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0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81102</xdr:rowOff>
    </xdr:from>
    <xdr:to>
      <xdr:col>116</xdr:col>
      <xdr:colOff>63500</xdr:colOff>
      <xdr:row>37</xdr:row>
      <xdr:rowOff>64872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253302"/>
          <a:ext cx="838200" cy="1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53632</xdr:rowOff>
    </xdr:from>
    <xdr:to>
      <xdr:col>111</xdr:col>
      <xdr:colOff>177800</xdr:colOff>
      <xdr:row>37</xdr:row>
      <xdr:rowOff>64872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397282"/>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53632</xdr:rowOff>
    </xdr:from>
    <xdr:to>
      <xdr:col>107</xdr:col>
      <xdr:colOff>50800</xdr:colOff>
      <xdr:row>38</xdr:row>
      <xdr:rowOff>29972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397282"/>
          <a:ext cx="889000" cy="1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108704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29972</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45072"/>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161244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30302</xdr:rowOff>
    </xdr:from>
    <xdr:to>
      <xdr:col>116</xdr:col>
      <xdr:colOff>114300</xdr:colOff>
      <xdr:row>36</xdr:row>
      <xdr:rowOff>131902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53179</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14072</xdr:rowOff>
    </xdr:from>
    <xdr:to>
      <xdr:col>112</xdr:col>
      <xdr:colOff>38100</xdr:colOff>
      <xdr:row>37</xdr:row>
      <xdr:rowOff>115672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132199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2832</xdr:rowOff>
    </xdr:from>
    <xdr:to>
      <xdr:col>107</xdr:col>
      <xdr:colOff>101600</xdr:colOff>
      <xdr:row>37</xdr:row>
      <xdr:rowOff>104432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120959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1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150622</xdr:rowOff>
    </xdr:from>
    <xdr:to>
      <xdr:col>102</xdr:col>
      <xdr:colOff>165100</xdr:colOff>
      <xdr:row>38</xdr:row>
      <xdr:rowOff>80772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97299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6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17723</xdr:rowOff>
    </xdr:from>
    <xdr:to>
      <xdr:col>116</xdr:col>
      <xdr:colOff>63500</xdr:colOff>
      <xdr:row>59</xdr:row>
      <xdr:rowOff>18276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33273"/>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18276</xdr:rowOff>
    </xdr:from>
    <xdr:to>
      <xdr:col>111</xdr:col>
      <xdr:colOff>177800</xdr:colOff>
      <xdr:row>59</xdr:row>
      <xdr:rowOff>19304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382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18961</xdr:rowOff>
    </xdr:from>
    <xdr:to>
      <xdr:col>107</xdr:col>
      <xdr:colOff>50800</xdr:colOff>
      <xdr:row>59</xdr:row>
      <xdr:rowOff>19304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3451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18961</xdr:rowOff>
    </xdr:from>
    <xdr:to>
      <xdr:col>102</xdr:col>
      <xdr:colOff>114300</xdr:colOff>
      <xdr:row>59</xdr:row>
      <xdr:rowOff>19304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3451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138373</xdr:rowOff>
    </xdr:from>
    <xdr:to>
      <xdr:col>116</xdr:col>
      <xdr:colOff>114300</xdr:colOff>
      <xdr:row>59</xdr:row>
      <xdr:rowOff>68523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53300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138926</xdr:rowOff>
    </xdr:from>
    <xdr:to>
      <xdr:col>112</xdr:col>
      <xdr:colOff>38100</xdr:colOff>
      <xdr:row>59</xdr:row>
      <xdr:rowOff>69076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60203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7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139954</xdr:rowOff>
    </xdr:from>
    <xdr:to>
      <xdr:col>107</xdr:col>
      <xdr:colOff>101600</xdr:colOff>
      <xdr:row>59</xdr:row>
      <xdr:rowOff>70104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61231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139611</xdr:rowOff>
    </xdr:from>
    <xdr:to>
      <xdr:col>102</xdr:col>
      <xdr:colOff>165100</xdr:colOff>
      <xdr:row>59</xdr:row>
      <xdr:rowOff>69761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60888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139954</xdr:rowOff>
    </xdr:from>
    <xdr:to>
      <xdr:col>98</xdr:col>
      <xdr:colOff>38100</xdr:colOff>
      <xdr:row>59</xdr:row>
      <xdr:rowOff>70104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61231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2248</xdr:rowOff>
    </xdr:from>
    <xdr:to>
      <xdr:col>116</xdr:col>
      <xdr:colOff>63500</xdr:colOff>
      <xdr:row>79</xdr:row>
      <xdr:rowOff>3163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54679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146558</xdr:rowOff>
    </xdr:from>
    <xdr:to>
      <xdr:col>111</xdr:col>
      <xdr:colOff>177800</xdr:colOff>
      <xdr:row>79</xdr:row>
      <xdr:rowOff>3163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519658"/>
          <a:ext cx="889000" cy="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146558</xdr:rowOff>
    </xdr:from>
    <xdr:to>
      <xdr:col>107</xdr:col>
      <xdr:colOff>50800</xdr:colOff>
      <xdr:row>79</xdr:row>
      <xdr:rowOff>29807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519658"/>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158869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114351</xdr:rowOff>
    </xdr:from>
    <xdr:to>
      <xdr:col>102</xdr:col>
      <xdr:colOff>114300</xdr:colOff>
      <xdr:row>79</xdr:row>
      <xdr:rowOff>29807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487451"/>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122898</xdr:rowOff>
    </xdr:from>
    <xdr:to>
      <xdr:col>116</xdr:col>
      <xdr:colOff>114300</xdr:colOff>
      <xdr:row>79</xdr:row>
      <xdr:rowOff>53048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37825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4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123813</xdr:rowOff>
    </xdr:from>
    <xdr:to>
      <xdr:col>112</xdr:col>
      <xdr:colOff>38100</xdr:colOff>
      <xdr:row>79</xdr:row>
      <xdr:rowOff>53963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4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45090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5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95758</xdr:rowOff>
    </xdr:from>
    <xdr:to>
      <xdr:col>107</xdr:col>
      <xdr:colOff>101600</xdr:colOff>
      <xdr:row>79</xdr:row>
      <xdr:rowOff>25908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17035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5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150457</xdr:rowOff>
    </xdr:from>
    <xdr:to>
      <xdr:col>102</xdr:col>
      <xdr:colOff>165100</xdr:colOff>
      <xdr:row>79</xdr:row>
      <xdr:rowOff>80607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5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71734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6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63551</xdr:rowOff>
    </xdr:from>
    <xdr:to>
      <xdr:col>98</xdr:col>
      <xdr:colOff>38100</xdr:colOff>
      <xdr:row>78</xdr:row>
      <xdr:rowOff>165151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4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156278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52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523,432</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540,512</a:t>
          </a:r>
          <a:r>
            <a:rPr kumimoji="1" lang="ja-JP" altLang="en-US" sz="1300">
              <a:latin typeface="ＭＳ Ｐゴシック" panose="020B0600070205080204" pitchFamily="50" charset="-128"/>
              <a:ea typeface="ＭＳ Ｐゴシック" panose="020B0600070205080204" pitchFamily="50" charset="-128"/>
            </a:rPr>
            <a:t>円と比べ、約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万円の減となっている。新型コロナウイルス等に対する国による経済的支援が縮小されたことが要因である。構成費目のうち、扶助費については、前年度と比べ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万円の減となっている。これは、新型コロナウイルス感染症関連事業である住民税非課税世帯等に対する臨時特別給付金等の扶助費が前年度と比べ減となったことによる。普通建設事業経費については、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万円増となっている。これは令和４年度から令和７年度までの運動公園施設改修事業の実施によるものである。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44,366
44,100
397.44
23,870,944
23,222,589
595,944
12,702,005
13,583,141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2997</xdr:rowOff>
    </xdr:from>
    <xdr:to>
      <xdr:col>24</xdr:col>
      <xdr:colOff>63500</xdr:colOff>
      <xdr:row>37</xdr:row>
      <xdr:rowOff>17628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6647"/>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17628</xdr:rowOff>
    </xdr:from>
    <xdr:to>
      <xdr:col>19</xdr:col>
      <xdr:colOff>177800</xdr:colOff>
      <xdr:row>37</xdr:row>
      <xdr:rowOff>18847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127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18847</xdr:rowOff>
    </xdr:from>
    <xdr:to>
      <xdr:col>15</xdr:col>
      <xdr:colOff>50800</xdr:colOff>
      <xdr:row>37</xdr:row>
      <xdr:rowOff>25629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249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25629</xdr:rowOff>
    </xdr:from>
    <xdr:to>
      <xdr:col>10</xdr:col>
      <xdr:colOff>114300</xdr:colOff>
      <xdr:row>37</xdr:row>
      <xdr:rowOff>71349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92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123647</xdr:rowOff>
    </xdr:from>
    <xdr:to>
      <xdr:col>24</xdr:col>
      <xdr:colOff>114300</xdr:colOff>
      <xdr:row>37</xdr:row>
      <xdr:rowOff>53797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146524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138278</xdr:rowOff>
    </xdr:from>
    <xdr:to>
      <xdr:col>20</xdr:col>
      <xdr:colOff>38100</xdr:colOff>
      <xdr:row>37</xdr:row>
      <xdr:rowOff>68428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84955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8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139497</xdr:rowOff>
    </xdr:from>
    <xdr:to>
      <xdr:col>15</xdr:col>
      <xdr:colOff>101600</xdr:colOff>
      <xdr:row>37</xdr:row>
      <xdr:rowOff>69647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60774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146279</xdr:rowOff>
    </xdr:from>
    <xdr:to>
      <xdr:col>10</xdr:col>
      <xdr:colOff>165100</xdr:colOff>
      <xdr:row>37</xdr:row>
      <xdr:rowOff>76429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67556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20549</xdr:rowOff>
    </xdr:from>
    <xdr:to>
      <xdr:col>6</xdr:col>
      <xdr:colOff>38100</xdr:colOff>
      <xdr:row>37</xdr:row>
      <xdr:rowOff>122149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113276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5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70577</xdr:rowOff>
    </xdr:from>
    <xdr:to>
      <xdr:col>24</xdr:col>
      <xdr:colOff>63500</xdr:colOff>
      <xdr:row>58</xdr:row>
      <xdr:rowOff>117549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14677"/>
          <a:ext cx="838200" cy="4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89482</xdr:rowOff>
    </xdr:from>
    <xdr:to>
      <xdr:col>19</xdr:col>
      <xdr:colOff>177800</xdr:colOff>
      <xdr:row>58</xdr:row>
      <xdr:rowOff>70577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62132"/>
          <a:ext cx="889000" cy="1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89482</xdr:rowOff>
    </xdr:from>
    <xdr:to>
      <xdr:col>15</xdr:col>
      <xdr:colOff>50800</xdr:colOff>
      <xdr:row>58</xdr:row>
      <xdr:rowOff>141335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62132"/>
          <a:ext cx="889000" cy="2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141335</xdr:rowOff>
    </xdr:from>
    <xdr:to>
      <xdr:col>10</xdr:col>
      <xdr:colOff>114300</xdr:colOff>
      <xdr:row>58</xdr:row>
      <xdr:rowOff>146061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85435"/>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66749</xdr:rowOff>
    </xdr:from>
    <xdr:to>
      <xdr:col>24</xdr:col>
      <xdr:colOff>114300</xdr:colOff>
      <xdr:row>58</xdr:row>
      <xdr:rowOff>168349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153126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2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19777</xdr:rowOff>
    </xdr:from>
    <xdr:to>
      <xdr:col>20</xdr:col>
      <xdr:colOff>38100</xdr:colOff>
      <xdr:row>58</xdr:row>
      <xdr:rowOff>121377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112504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38682</xdr:rowOff>
    </xdr:from>
    <xdr:to>
      <xdr:col>15</xdr:col>
      <xdr:colOff>101600</xdr:colOff>
      <xdr:row>57</xdr:row>
      <xdr:rowOff>140282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131409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0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90535</xdr:rowOff>
    </xdr:from>
    <xdr:to>
      <xdr:col>10</xdr:col>
      <xdr:colOff>165100</xdr:colOff>
      <xdr:row>59</xdr:row>
      <xdr:rowOff>20685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11812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2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95261</xdr:rowOff>
    </xdr:from>
    <xdr:to>
      <xdr:col>6</xdr:col>
      <xdr:colOff>38100</xdr:colOff>
      <xdr:row>59</xdr:row>
      <xdr:rowOff>25411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16538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45654</xdr:rowOff>
    </xdr:from>
    <xdr:to>
      <xdr:col>24</xdr:col>
      <xdr:colOff>63500</xdr:colOff>
      <xdr:row>75</xdr:row>
      <xdr:rowOff>110284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904404"/>
          <a:ext cx="838200" cy="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45654</xdr:rowOff>
    </xdr:from>
    <xdr:to>
      <xdr:col>19</xdr:col>
      <xdr:colOff>177800</xdr:colOff>
      <xdr:row>76</xdr:row>
      <xdr:rowOff>28701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04404"/>
          <a:ext cx="889000" cy="1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28701</xdr:rowOff>
    </xdr:from>
    <xdr:to>
      <xdr:col>15</xdr:col>
      <xdr:colOff>50800</xdr:colOff>
      <xdr:row>76</xdr:row>
      <xdr:rowOff>51414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058901"/>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51414</xdr:rowOff>
    </xdr:from>
    <xdr:to>
      <xdr:col>10</xdr:col>
      <xdr:colOff>114300</xdr:colOff>
      <xdr:row>76</xdr:row>
      <xdr:rowOff>106973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081614"/>
          <a:ext cx="889000" cy="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59484</xdr:rowOff>
    </xdr:from>
    <xdr:to>
      <xdr:col>24</xdr:col>
      <xdr:colOff>114300</xdr:colOff>
      <xdr:row>75</xdr:row>
      <xdr:rowOff>161085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918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82361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6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166304</xdr:rowOff>
    </xdr:from>
    <xdr:to>
      <xdr:col>20</xdr:col>
      <xdr:colOff>38100</xdr:colOff>
      <xdr:row>75</xdr:row>
      <xdr:rowOff>96454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112981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62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149351</xdr:rowOff>
    </xdr:from>
    <xdr:to>
      <xdr:col>15</xdr:col>
      <xdr:colOff>101600</xdr:colOff>
      <xdr:row>76</xdr:row>
      <xdr:rowOff>79501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0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96028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78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614</xdr:rowOff>
    </xdr:from>
    <xdr:to>
      <xdr:col>10</xdr:col>
      <xdr:colOff>165100</xdr:colOff>
      <xdr:row>76</xdr:row>
      <xdr:rowOff>102214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118742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80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56173</xdr:rowOff>
    </xdr:from>
    <xdr:to>
      <xdr:col>6</xdr:col>
      <xdr:colOff>38100</xdr:colOff>
      <xdr:row>76</xdr:row>
      <xdr:rowOff>157773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0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8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90858</xdr:rowOff>
    </xdr:from>
    <xdr:to>
      <xdr:col>24</xdr:col>
      <xdr:colOff>63500</xdr:colOff>
      <xdr:row>98</xdr:row>
      <xdr:rowOff>91407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9295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86868</xdr:rowOff>
    </xdr:from>
    <xdr:to>
      <xdr:col>19</xdr:col>
      <xdr:colOff>177800</xdr:colOff>
      <xdr:row>98</xdr:row>
      <xdr:rowOff>91407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8896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86868</xdr:rowOff>
    </xdr:from>
    <xdr:to>
      <xdr:col>15</xdr:col>
      <xdr:colOff>50800</xdr:colOff>
      <xdr:row>98</xdr:row>
      <xdr:rowOff>91380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88968"/>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91380</xdr:rowOff>
    </xdr:from>
    <xdr:to>
      <xdr:col>10</xdr:col>
      <xdr:colOff>114300</xdr:colOff>
      <xdr:row>98</xdr:row>
      <xdr:rowOff>93777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93480"/>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40058</xdr:rowOff>
    </xdr:from>
    <xdr:to>
      <xdr:col>24</xdr:col>
      <xdr:colOff>114300</xdr:colOff>
      <xdr:row>98</xdr:row>
      <xdr:rowOff>141658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126435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40607</xdr:rowOff>
    </xdr:from>
    <xdr:to>
      <xdr:col>20</xdr:col>
      <xdr:colOff>38100</xdr:colOff>
      <xdr:row>98</xdr:row>
      <xdr:rowOff>142207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133334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36068</xdr:rowOff>
    </xdr:from>
    <xdr:to>
      <xdr:col>15</xdr:col>
      <xdr:colOff>101600</xdr:colOff>
      <xdr:row>98</xdr:row>
      <xdr:rowOff>137668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128795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3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40580</xdr:rowOff>
    </xdr:from>
    <xdr:to>
      <xdr:col>10</xdr:col>
      <xdr:colOff>165100</xdr:colOff>
      <xdr:row>98</xdr:row>
      <xdr:rowOff>142180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133307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42977</xdr:rowOff>
    </xdr:from>
    <xdr:to>
      <xdr:col>6</xdr:col>
      <xdr:colOff>38100</xdr:colOff>
      <xdr:row>98</xdr:row>
      <xdr:rowOff>144577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135704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6731</xdr:rowOff>
    </xdr:from>
    <xdr:to>
      <xdr:col>55</xdr:col>
      <xdr:colOff>0</xdr:colOff>
      <xdr:row>39</xdr:row>
      <xdr:rowOff>28257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93281"/>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28257</xdr:rowOff>
    </xdr:from>
    <xdr:to>
      <xdr:col>50</xdr:col>
      <xdr:colOff>114300</xdr:colOff>
      <xdr:row>39</xdr:row>
      <xdr:rowOff>28829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1480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28829</xdr:rowOff>
    </xdr:from>
    <xdr:to>
      <xdr:col>45</xdr:col>
      <xdr:colOff>177800</xdr:colOff>
      <xdr:row>39</xdr:row>
      <xdr:rowOff>29401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1537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29401</xdr:rowOff>
    </xdr:from>
    <xdr:to>
      <xdr:col>41</xdr:col>
      <xdr:colOff>50800</xdr:colOff>
      <xdr:row>39</xdr:row>
      <xdr:rowOff>30163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15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127381</xdr:rowOff>
    </xdr:from>
    <xdr:to>
      <xdr:col>55</xdr:col>
      <xdr:colOff>50800</xdr:colOff>
      <xdr:row>39</xdr:row>
      <xdr:rowOff>57531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42308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5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148907</xdr:rowOff>
    </xdr:from>
    <xdr:to>
      <xdr:col>50</xdr:col>
      <xdr:colOff>165100</xdr:colOff>
      <xdr:row>39</xdr:row>
      <xdr:rowOff>79057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70184</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56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149479</xdr:rowOff>
    </xdr:from>
    <xdr:to>
      <xdr:col>46</xdr:col>
      <xdr:colOff>38100</xdr:colOff>
      <xdr:row>39</xdr:row>
      <xdr:rowOff>79629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70756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150051</xdr:rowOff>
    </xdr:from>
    <xdr:to>
      <xdr:col>41</xdr:col>
      <xdr:colOff>101600</xdr:colOff>
      <xdr:row>39</xdr:row>
      <xdr:rowOff>80201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71328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57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150813</xdr:rowOff>
    </xdr:from>
    <xdr:to>
      <xdr:col>36</xdr:col>
      <xdr:colOff>165100</xdr:colOff>
      <xdr:row>39</xdr:row>
      <xdr:rowOff>80963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72090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5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48851</xdr:rowOff>
    </xdr:from>
    <xdr:to>
      <xdr:col>55</xdr:col>
      <xdr:colOff>0</xdr:colOff>
      <xdr:row>57</xdr:row>
      <xdr:rowOff>56985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21501"/>
          <a:ext cx="8382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48851</xdr:rowOff>
    </xdr:from>
    <xdr:to>
      <xdr:col>50</xdr:col>
      <xdr:colOff>114300</xdr:colOff>
      <xdr:row>58</xdr:row>
      <xdr:rowOff>20771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21501"/>
          <a:ext cx="889000" cy="1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96304</xdr:rowOff>
    </xdr:from>
    <xdr:to>
      <xdr:col>45</xdr:col>
      <xdr:colOff>177800</xdr:colOff>
      <xdr:row>58</xdr:row>
      <xdr:rowOff>20771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68954"/>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96304</xdr:rowOff>
    </xdr:from>
    <xdr:to>
      <xdr:col>41</xdr:col>
      <xdr:colOff>50800</xdr:colOff>
      <xdr:row>58</xdr:row>
      <xdr:rowOff>59157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68954"/>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6185</xdr:rowOff>
    </xdr:from>
    <xdr:to>
      <xdr:col>55</xdr:col>
      <xdr:colOff>50800</xdr:colOff>
      <xdr:row>57</xdr:row>
      <xdr:rowOff>107785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156062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169501</xdr:rowOff>
    </xdr:from>
    <xdr:to>
      <xdr:col>50</xdr:col>
      <xdr:colOff>165100</xdr:colOff>
      <xdr:row>57</xdr:row>
      <xdr:rowOff>99651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90778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141421</xdr:rowOff>
    </xdr:from>
    <xdr:to>
      <xdr:col>46</xdr:col>
      <xdr:colOff>38100</xdr:colOff>
      <xdr:row>58</xdr:row>
      <xdr:rowOff>71571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62698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45504</xdr:rowOff>
    </xdr:from>
    <xdr:to>
      <xdr:col>41</xdr:col>
      <xdr:colOff>101600</xdr:colOff>
      <xdr:row>57</xdr:row>
      <xdr:rowOff>147104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138231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8357</xdr:rowOff>
    </xdr:from>
    <xdr:to>
      <xdr:col>36</xdr:col>
      <xdr:colOff>165100</xdr:colOff>
      <xdr:row>58</xdr:row>
      <xdr:rowOff>109957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101084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4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101130</xdr:rowOff>
    </xdr:from>
    <xdr:to>
      <xdr:col>55</xdr:col>
      <xdr:colOff>0</xdr:colOff>
      <xdr:row>78</xdr:row>
      <xdr:rowOff>101135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74230"/>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71989</xdr:rowOff>
    </xdr:from>
    <xdr:to>
      <xdr:col>50</xdr:col>
      <xdr:colOff>114300</xdr:colOff>
      <xdr:row>78</xdr:row>
      <xdr:rowOff>101130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45089"/>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71989</xdr:rowOff>
    </xdr:from>
    <xdr:to>
      <xdr:col>45</xdr:col>
      <xdr:colOff>177800</xdr:colOff>
      <xdr:row>78</xdr:row>
      <xdr:rowOff>106324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5089"/>
          <a:ext cx="8890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106324</xdr:rowOff>
    </xdr:from>
    <xdr:to>
      <xdr:col>41</xdr:col>
      <xdr:colOff>50800</xdr:colOff>
      <xdr:row>78</xdr:row>
      <xdr:rowOff>108538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9424"/>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50335</xdr:rowOff>
    </xdr:from>
    <xdr:to>
      <xdr:col>55</xdr:col>
      <xdr:colOff>50800</xdr:colOff>
      <xdr:row>78</xdr:row>
      <xdr:rowOff>151935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136712</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50330</xdr:rowOff>
    </xdr:from>
    <xdr:to>
      <xdr:col>50</xdr:col>
      <xdr:colOff>165100</xdr:colOff>
      <xdr:row>78</xdr:row>
      <xdr:rowOff>151930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143057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21189</xdr:rowOff>
    </xdr:from>
    <xdr:to>
      <xdr:col>46</xdr:col>
      <xdr:colOff>38100</xdr:colOff>
      <xdr:row>78</xdr:row>
      <xdr:rowOff>122789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113916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8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55524</xdr:rowOff>
    </xdr:from>
    <xdr:to>
      <xdr:col>41</xdr:col>
      <xdr:colOff>101600</xdr:colOff>
      <xdr:row>78</xdr:row>
      <xdr:rowOff>157124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148251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57738</xdr:rowOff>
    </xdr:from>
    <xdr:to>
      <xdr:col>36</xdr:col>
      <xdr:colOff>165100</xdr:colOff>
      <xdr:row>78</xdr:row>
      <xdr:rowOff>159338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150465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99695</xdr:rowOff>
    </xdr:from>
    <xdr:to>
      <xdr:col>55</xdr:col>
      <xdr:colOff>0</xdr:colOff>
      <xdr:row>97</xdr:row>
      <xdr:rowOff>2305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58895"/>
          <a:ext cx="838200" cy="7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158255</xdr:rowOff>
    </xdr:from>
    <xdr:to>
      <xdr:col>50</xdr:col>
      <xdr:colOff>114300</xdr:colOff>
      <xdr:row>97</xdr:row>
      <xdr:rowOff>2305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17455"/>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158255</xdr:rowOff>
    </xdr:from>
    <xdr:to>
      <xdr:col>45</xdr:col>
      <xdr:colOff>177800</xdr:colOff>
      <xdr:row>97</xdr:row>
      <xdr:rowOff>62511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17455"/>
          <a:ext cx="889000" cy="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94105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56516</xdr:rowOff>
    </xdr:from>
    <xdr:to>
      <xdr:col>41</xdr:col>
      <xdr:colOff>50800</xdr:colOff>
      <xdr:row>97</xdr:row>
      <xdr:rowOff>62511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87166"/>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128481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121904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48895</xdr:rowOff>
    </xdr:from>
    <xdr:to>
      <xdr:col>55</xdr:col>
      <xdr:colOff>50800</xdr:colOff>
      <xdr:row>96</xdr:row>
      <xdr:rowOff>150495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71772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122955</xdr:rowOff>
    </xdr:from>
    <xdr:to>
      <xdr:col>50</xdr:col>
      <xdr:colOff>165100</xdr:colOff>
      <xdr:row>97</xdr:row>
      <xdr:rowOff>53105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69632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107455</xdr:rowOff>
    </xdr:from>
    <xdr:to>
      <xdr:col>46</xdr:col>
      <xdr:colOff>38100</xdr:colOff>
      <xdr:row>97</xdr:row>
      <xdr:rowOff>37605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54132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11711</xdr:rowOff>
    </xdr:from>
    <xdr:to>
      <xdr:col>41</xdr:col>
      <xdr:colOff>101600</xdr:colOff>
      <xdr:row>97</xdr:row>
      <xdr:rowOff>113311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129838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4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5716</xdr:rowOff>
    </xdr:from>
    <xdr:to>
      <xdr:col>36</xdr:col>
      <xdr:colOff>165100</xdr:colOff>
      <xdr:row>97</xdr:row>
      <xdr:rowOff>107316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123843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4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171418</xdr:rowOff>
    </xdr:from>
    <xdr:to>
      <xdr:col>85</xdr:col>
      <xdr:colOff>127000</xdr:colOff>
      <xdr:row>37</xdr:row>
      <xdr:rowOff>17628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43618"/>
          <a:ext cx="8382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25209</xdr:rowOff>
    </xdr:from>
    <xdr:to>
      <xdr:col>81</xdr:col>
      <xdr:colOff>50800</xdr:colOff>
      <xdr:row>37</xdr:row>
      <xdr:rowOff>17628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97409"/>
          <a:ext cx="889000" cy="16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25209</xdr:rowOff>
    </xdr:from>
    <xdr:to>
      <xdr:col>76</xdr:col>
      <xdr:colOff>114300</xdr:colOff>
      <xdr:row>36</xdr:row>
      <xdr:rowOff>170561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97409"/>
          <a:ext cx="889000" cy="1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95618</xdr:rowOff>
    </xdr:from>
    <xdr:to>
      <xdr:col>71</xdr:col>
      <xdr:colOff>177800</xdr:colOff>
      <xdr:row>36</xdr:row>
      <xdr:rowOff>170561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096368"/>
          <a:ext cx="889000" cy="2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120618</xdr:rowOff>
    </xdr:from>
    <xdr:to>
      <xdr:col>85</xdr:col>
      <xdr:colOff>177800</xdr:colOff>
      <xdr:row>37</xdr:row>
      <xdr:rowOff>50768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99045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138278</xdr:rowOff>
    </xdr:from>
    <xdr:to>
      <xdr:col>81</xdr:col>
      <xdr:colOff>101600</xdr:colOff>
      <xdr:row>37</xdr:row>
      <xdr:rowOff>68428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59555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145859</xdr:rowOff>
    </xdr:from>
    <xdr:to>
      <xdr:col>76</xdr:col>
      <xdr:colOff>165100</xdr:colOff>
      <xdr:row>36</xdr:row>
      <xdr:rowOff>76009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92536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119761</xdr:rowOff>
    </xdr:from>
    <xdr:to>
      <xdr:col>72</xdr:col>
      <xdr:colOff>38100</xdr:colOff>
      <xdr:row>37</xdr:row>
      <xdr:rowOff>49911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41038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44818</xdr:rowOff>
    </xdr:from>
    <xdr:to>
      <xdr:col>67</xdr:col>
      <xdr:colOff>101600</xdr:colOff>
      <xdr:row>35</xdr:row>
      <xdr:rowOff>146418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162945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76136</xdr:rowOff>
    </xdr:from>
    <xdr:to>
      <xdr:col>85</xdr:col>
      <xdr:colOff>127000</xdr:colOff>
      <xdr:row>57</xdr:row>
      <xdr:rowOff>123885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48786"/>
          <a:ext cx="838200" cy="4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88297</xdr:rowOff>
    </xdr:from>
    <xdr:to>
      <xdr:col>81</xdr:col>
      <xdr:colOff>50800</xdr:colOff>
      <xdr:row>57</xdr:row>
      <xdr:rowOff>123885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60947"/>
          <a:ext cx="889000" cy="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88297</xdr:rowOff>
    </xdr:from>
    <xdr:to>
      <xdr:col>76</xdr:col>
      <xdr:colOff>114300</xdr:colOff>
      <xdr:row>57</xdr:row>
      <xdr:rowOff>138123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60947"/>
          <a:ext cx="889000" cy="4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54597</xdr:rowOff>
    </xdr:from>
    <xdr:to>
      <xdr:col>71</xdr:col>
      <xdr:colOff>177800</xdr:colOff>
      <xdr:row>57</xdr:row>
      <xdr:rowOff>138123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27247"/>
          <a:ext cx="889000" cy="8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25336</xdr:rowOff>
    </xdr:from>
    <xdr:to>
      <xdr:col>85</xdr:col>
      <xdr:colOff>177800</xdr:colOff>
      <xdr:row>57</xdr:row>
      <xdr:rowOff>126936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111713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73085</xdr:rowOff>
    </xdr:from>
    <xdr:to>
      <xdr:col>81</xdr:col>
      <xdr:colOff>101600</xdr:colOff>
      <xdr:row>58</xdr:row>
      <xdr:rowOff>3235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165812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37497</xdr:rowOff>
    </xdr:from>
    <xdr:to>
      <xdr:col>76</xdr:col>
      <xdr:colOff>165100</xdr:colOff>
      <xdr:row>57</xdr:row>
      <xdr:rowOff>139097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130224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87323</xdr:rowOff>
    </xdr:from>
    <xdr:to>
      <xdr:col>72</xdr:col>
      <xdr:colOff>38100</xdr:colOff>
      <xdr:row>58</xdr:row>
      <xdr:rowOff>17473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3797</xdr:rowOff>
    </xdr:from>
    <xdr:to>
      <xdr:col>67</xdr:col>
      <xdr:colOff>101600</xdr:colOff>
      <xdr:row>57</xdr:row>
      <xdr:rowOff>105397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32829</xdr:rowOff>
    </xdr:from>
    <xdr:to>
      <xdr:col>85</xdr:col>
      <xdr:colOff>127000</xdr:colOff>
      <xdr:row>79</xdr:row>
      <xdr:rowOff>36316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77379"/>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32829</xdr:rowOff>
    </xdr:from>
    <xdr:to>
      <xdr:col>81</xdr:col>
      <xdr:colOff>50800</xdr:colOff>
      <xdr:row>79</xdr:row>
      <xdr:rowOff>40506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737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35877</xdr:rowOff>
    </xdr:from>
    <xdr:to>
      <xdr:col>76</xdr:col>
      <xdr:colOff>114300</xdr:colOff>
      <xdr:row>79</xdr:row>
      <xdr:rowOff>40506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0427"/>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30353</xdr:rowOff>
    </xdr:from>
    <xdr:to>
      <xdr:col>71</xdr:col>
      <xdr:colOff>177800</xdr:colOff>
      <xdr:row>79</xdr:row>
      <xdr:rowOff>35877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74903"/>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156966</xdr:rowOff>
    </xdr:from>
    <xdr:to>
      <xdr:col>85</xdr:col>
      <xdr:colOff>177800</xdr:colOff>
      <xdr:row>79</xdr:row>
      <xdr:rowOff>87116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71893</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4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153479</xdr:rowOff>
    </xdr:from>
    <xdr:to>
      <xdr:col>81</xdr:col>
      <xdr:colOff>101600</xdr:colOff>
      <xdr:row>79</xdr:row>
      <xdr:rowOff>83629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74756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161156</xdr:rowOff>
    </xdr:from>
    <xdr:to>
      <xdr:col>76</xdr:col>
      <xdr:colOff>165100</xdr:colOff>
      <xdr:row>79</xdr:row>
      <xdr:rowOff>91306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82433</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6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156527</xdr:rowOff>
    </xdr:from>
    <xdr:to>
      <xdr:col>72</xdr:col>
      <xdr:colOff>38100</xdr:colOff>
      <xdr:row>79</xdr:row>
      <xdr:rowOff>86677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77804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151003</xdr:rowOff>
    </xdr:from>
    <xdr:to>
      <xdr:col>67</xdr:col>
      <xdr:colOff>101600</xdr:colOff>
      <xdr:row>79</xdr:row>
      <xdr:rowOff>81153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72280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114021</xdr:rowOff>
    </xdr:from>
    <xdr:to>
      <xdr:col>85</xdr:col>
      <xdr:colOff>127000</xdr:colOff>
      <xdr:row>98</xdr:row>
      <xdr:rowOff>122479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916121"/>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114021</xdr:rowOff>
    </xdr:from>
    <xdr:to>
      <xdr:col>81</xdr:col>
      <xdr:colOff>50800</xdr:colOff>
      <xdr:row>98</xdr:row>
      <xdr:rowOff>122055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16121"/>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116317</xdr:rowOff>
    </xdr:from>
    <xdr:to>
      <xdr:col>76</xdr:col>
      <xdr:colOff>114300</xdr:colOff>
      <xdr:row>98</xdr:row>
      <xdr:rowOff>122055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918417"/>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116317</xdr:rowOff>
    </xdr:from>
    <xdr:to>
      <xdr:col>71</xdr:col>
      <xdr:colOff>177800</xdr:colOff>
      <xdr:row>98</xdr:row>
      <xdr:rowOff>117635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918417"/>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71679</xdr:rowOff>
    </xdr:from>
    <xdr:to>
      <xdr:col>85</xdr:col>
      <xdr:colOff>177800</xdr:colOff>
      <xdr:row>99</xdr:row>
      <xdr:rowOff>1829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50106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63221</xdr:rowOff>
    </xdr:from>
    <xdr:to>
      <xdr:col>81</xdr:col>
      <xdr:colOff>101600</xdr:colOff>
      <xdr:row>98</xdr:row>
      <xdr:rowOff>164821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155948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71255</xdr:rowOff>
    </xdr:from>
    <xdr:to>
      <xdr:col>76</xdr:col>
      <xdr:colOff>165100</xdr:colOff>
      <xdr:row>99</xdr:row>
      <xdr:rowOff>1405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163982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65517</xdr:rowOff>
    </xdr:from>
    <xdr:to>
      <xdr:col>72</xdr:col>
      <xdr:colOff>38100</xdr:colOff>
      <xdr:row>98</xdr:row>
      <xdr:rowOff>167117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158244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96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66835</xdr:rowOff>
    </xdr:from>
    <xdr:to>
      <xdr:col>67</xdr:col>
      <xdr:colOff>101600</xdr:colOff>
      <xdr:row>98</xdr:row>
      <xdr:rowOff>168435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159562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9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総務費は、前年度と比べ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万円の減となっているものの、令和元年度よりも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万円多くなっており、これは新型コロナウイルス対策事業を総務費の諸費に計上して実施したことによる。民生費は、前年度比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万円の減となっており、これは、扶助費の支出が全体的に減少していることによる。土木費は、前年度比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万円の増となっているが、これは、令和４年度から令和７年度にかけて実施する運動公園施設改修事業の実施によるものである。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財政調整基金については、剰余金</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百万円を積み立てた一方で、新型コロナウイルス関連事業</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百万円を含む</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百万を取り崩したため、残高が微増した。一方実質単年度収支については、施設等の改修に多額の基金を活用したため、赤字となった。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国民健康保険事業特別会計では平成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年度まで累積赤字が発生していたが、事業の都道府県単位化を見据え平成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年度中に一般会計からの繰入金により赤字を解消したため、すべての会計において赤字が解消されている。</a:t>
          </a:r>
        </a:p>
        <a:p>
          <a:r>
            <a:rPr kumimoji="1" lang="ja-JP" altLang="en-US" sz="1400">
              <a:latin typeface="ＭＳ ゴシック" pitchFamily="49" charset="-128"/>
              <a:ea typeface="ＭＳ ゴシック" pitchFamily="49" charset="-128"/>
            </a:rPr>
            <a:t>　今後も各会計で赤字を生じないよう収入確保やコスト縮減を図る必要がある。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前年度と比較し、実質公債費比率の分子が</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百万円増となっている。主な要因は、新幹線建設事業に係る合併特例債等の交付税措置のある起債の償還終了に伴う、算入公債費等の減少による。</a:t>
          </a:r>
        </a:p>
        <a:p>
          <a:r>
            <a:rPr kumimoji="1" lang="ja-JP" altLang="en-US" sz="1400">
              <a:latin typeface="ＭＳ ゴシック" pitchFamily="49" charset="-128"/>
              <a:ea typeface="ＭＳ ゴシック" pitchFamily="49" charset="-128"/>
            </a:rPr>
            <a:t>　今後、施設の改修・更新事業や運動公園改修事業などの合併特例事業による公債費負担の増大が予想されるため、財政運営を圧迫しないよう更なる行財政改革を推進し、公債費負担が急激に増加しないよう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北斗市では、減債基金のうち、満期一括償還地方債の償還財源として積み立てた額はない。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将来負担額は、地方債現在高及び公営企業債等繰入見込額の縮小により減少傾向にある。充当可能財源等については、基準財政需要額算入見込額が年々減少し、結果、将来負担比率の分子は減となっている。</a:t>
          </a:r>
        </a:p>
        <a:p>
          <a:r>
            <a:rPr kumimoji="1" lang="ja-JP" altLang="en-US" sz="1400">
              <a:latin typeface="ＭＳ ゴシック" pitchFamily="49" charset="-128"/>
              <a:ea typeface="ＭＳ ゴシック" pitchFamily="49" charset="-128"/>
            </a:rPr>
            <a:t>　今後、施設の大規模改修・更新事業のほか、運動公園改修事業などの合併特例事業による公債費負担の増大が見込まれることから、財政運営を圧迫しないよう更なる行財政改革を推進し、公債費負担が急激に増加しないよう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北海道北斗市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新型コロナウイルス緊急対策事業で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百万円、単独道路等整備事業で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百万円、小中学校校務用パソコン更新事業で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百万円、公園・緑地施設改修事業で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一方、積立額は、財政調整基金に剰余金処分として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百万円、地域振興基金にふるさと納税分として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百万円、そのほか将来的な財政需要に備え、文教施設整備基金に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百万円を積み立てるなどし、合計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今後、施設の老朽化等に対応するため基金の取り崩しが予想されるが、事業の選択と集中の視点をもちながら計画的な基金の活用を行っていく。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対外競技等参加助成事業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百万円、商業活性化支援センター大規模改修事業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・公共施設長寿命化整備基金　単独道路等整備事業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百万円、公園・緑地施設改修事業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　小中学校校務用パソコン更新事業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百万円、保健体育施設改修事業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・みらい基金　ワイン振興対策事業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百万円、商店街等元気づくり事業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・一時産業振興対策基金　漁業経営活性化対策事業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百万円、道営農業基盤整備事業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など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・みらい基金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・一時産業振興対策基金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・地域振興基金：人口減少問題に対応する移住・定住促進対策事業や地方創生関連事業のため、計画的に積立てを行う。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・公共施設長寿命化整備基金：道路、河川、公園、公営住宅等の社会資本の将来的な改修、長寿命化事業に備え、計画的な積立てを行う。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・文教施設整備基金：英語教育や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教育の充実、学校施設の長寿命化、バリアフリー化等の事業に備え、計画的に積立てを行う。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・みらい基金：街の活性化や発展のため、計画的に積み立てを行う。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・一次産業振興対策基金：スマート農業や六次産業化の推進事業に備え、計画的な積立てを行う。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百万円を積み立てた一方、新型コロナウイルス緊急対策事業として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百万円の取り崩しがあったほか、本庁舎施設改修事業として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百万円、車輌購入事業として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億程度の残高を維持するよう計画的な積立て、取り崩しに努める。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水道事業への貸付金償還分として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百万円積み立てた一方、臨時財政対策債償還分として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水道事業への貸付金の償還が令和８年度で終了予定である一方、今後施設改修等のため地方債の増額が予想されることから、計画的な積立てに努める。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C13F0D9-D225-4EB2-93E1-42D12A78A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D17AAE-A424-47CA-9DC3-D3453C935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9A7D110-C881-4D2B-8141-3D8AC4CE8ED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3D0AADE-415C-4C4B-B227-0135E5D1EB6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6A76E8A-030E-4E7E-A19D-DA811855E95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7734F12-23FE-4C7E-87E0-22D539E34FB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F0B9717-8AA7-4568-901D-6B0230C48B8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47047D2-2160-4E8B-B617-C0D860D94E1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AD9D40E-72AA-4666-AC55-4FDA3E9B0BC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91016AE-FE3F-4D3C-9E29-2B5E8E0A4A6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856C837-7BFD-4943-8A12-40DF98AD5E2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10694FB-5635-47BE-B482-1ADA84405FF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6CF3526-4377-4887-8437-34D86449AC8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EFB122B-4E67-47CB-A915-F055F2B19F7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4E44223-2211-4AF8-AD08-EF4D5A02C5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57E1E09-D9DC-4CC4-AA87-21A6D5286D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616B11A-B796-45AA-9718-672659824D6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DA2809F-F532-461D-A2F4-9ABBF43D144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415406E-4F25-495D-902C-7D1B88B62A9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B997820-D0F9-488A-9849-6058ED491B4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5CD1499-3A31-4FCE-9632-FDE56AC10D8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2BDBA73-E327-460C-8161-E4EB67FF09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44,366
44,100
397.44
23,870,944
23,222,589
595,944
12,702,005
13,583,141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A560ADC-1B95-42B8-A03B-C252AE22013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7A6F702-23BA-4280-8511-3FD9A68327E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803F4A6-06EE-4C0C-968C-2A7FB705E0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2F01ADE-AF9F-456C-A695-E9E8C06813A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5343AE3-0EF1-4B86-9902-6165D0CEC7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9031814-89F0-4222-A51E-B43C0B46430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AD113A8-294A-482B-B83C-A503DCC94C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018616B-AE51-400F-A515-89E7F27B0F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1023893-A8F8-4A7C-9CA9-62721427B21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08D1C0A-82B7-423D-9CCD-7A92E12CE02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1A66FB6-1A17-4EC8-AA31-826B01C773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1C00DEE-54FF-455D-A687-0A5FF8F1EBF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19E0417-7785-44F0-B11B-A68E9365CCA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012B45E-4A8F-40BB-A3AA-1A1308A89F1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1909A9F-2853-4A36-9503-130382ED6B0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72D66A1-4ABC-4902-829A-4FA93FCA50C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B0A3D42-5951-4F4C-A86E-307DB8C4567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DA6027C-35FF-4012-AF5A-E004934659C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76EAC15-616B-40DA-989A-2EE0490C614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2A1D7D0-8D94-4123-8575-D000588E7DA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BA012A9-B22E-4CB2-8773-76373FE436B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8031492-6B96-488B-BE21-A7CA6C869B4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3E11908-3F0A-43C7-B87F-106860AEE0D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C8A881F-9FA9-4FE4-843E-C0FCE26E4B7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9EAA569-E749-43E8-852E-33085B8C65A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58012A8-3A83-4E75-8712-8475D5DA33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9FB7372-6CB3-412D-BD4D-35270887008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15FFBDF-349F-424D-AE01-E57617B155F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EDE9E58-262D-409D-8377-8B876F227E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7B7F50B-1D04-4069-A23B-CEF9AB5CDD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CD7DC02-43CA-4D99-BD3B-B30378FD21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00A1479-97D4-4646-BD3A-5AF10FFAE47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317C80-F5EC-4B76-8F0B-29A1E9FC637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59CD228-E854-4DD9-9480-1C5637BA685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F9E1EA1-3353-44A2-AD02-E5115F7CB7F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当市では、平成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25</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57.7</a:t>
          </a:r>
          <a:r>
            <a:rPr kumimoji="1" lang="ja-JP" altLang="en-US" sz="1100" baseline="0">
              <a:latin typeface="ＭＳ Ｐゴシック" panose="020B0600070205080204" pitchFamily="50" charset="-128"/>
              <a:ea typeface="ＭＳ Ｐゴシック" panose="020B0600070205080204" pitchFamily="50" charset="-128"/>
            </a:rPr>
            <a:t>％と、全国平均及び北海道平均は下回っているものの、削減目標の達成に向けて引き続き取り組みを進めていく必要がある。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CC78F66-B168-40BE-B9A2-20D330E29A6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E4B2847-9861-46FC-9A2C-EC40D8C6E7B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27780BE-E851-4B64-A7AB-625F2D5C507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EA5DB2E-B891-442A-A88A-2F1D6CEB798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8CFB7E5-A243-4962-A9E4-EA8A5BF988A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75EFC69-C5DC-4FD1-A685-FE4F1048FC5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1B47B1C-6CB9-4FD7-AF6B-0B5581650AA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67EF37B-5E78-4EA9-8A9D-1618CABC84F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0F8E66E-2964-46DF-8DB5-21971FA8A9F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8E3650B-DA3E-432F-9B0F-8FBD9107EE4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D2158FC-BCA0-40AC-91CB-1D30CE157E7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369D42C-C90C-4DA2-BBC8-E8D48EB4F71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6867DE7-07F6-4B2A-9944-587C0946BD9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D4C5368-44C3-4E3D-810E-2F9E1BA6606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272989E-0ECE-403E-9DA4-0AF7EE5D039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AA797CF-8175-4F1C-B122-72AF663121F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75" name="直線コネクタ 74">
          <a:extLst>
            <a:ext uri="{FF2B5EF4-FFF2-40B4-BE49-F238E27FC236}">
              <a16:creationId xmlns:a16="http://schemas.microsoft.com/office/drawing/2014/main" id="{9341051F-5C5A-408B-9318-08814029E4F6}"/>
            </a:ext>
          </a:extLst>
        </xdr:cNvPr>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a:extLst>
            <a:ext uri="{FF2B5EF4-FFF2-40B4-BE49-F238E27FC236}">
              <a16:creationId xmlns:a16="http://schemas.microsoft.com/office/drawing/2014/main" id="{88F150EB-0273-4B3D-B0A5-C0B7E9CC462F}"/>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a:extLst>
            <a:ext uri="{FF2B5EF4-FFF2-40B4-BE49-F238E27FC236}">
              <a16:creationId xmlns:a16="http://schemas.microsoft.com/office/drawing/2014/main" id="{ED569BD9-D671-45F6-90BA-F2191679E3E3}"/>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8" name="有形固定資産減価償却率最大値テキスト">
          <a:extLst>
            <a:ext uri="{FF2B5EF4-FFF2-40B4-BE49-F238E27FC236}">
              <a16:creationId xmlns:a16="http://schemas.microsoft.com/office/drawing/2014/main" id="{8623B4C2-D986-4578-AD44-C66725A78AC6}"/>
            </a:ext>
          </a:extLst>
        </xdr:cNvPr>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9" name="直線コネクタ 78">
          <a:extLst>
            <a:ext uri="{FF2B5EF4-FFF2-40B4-BE49-F238E27FC236}">
              <a16:creationId xmlns:a16="http://schemas.microsoft.com/office/drawing/2014/main" id="{9B3179A5-C0F1-4530-B601-4A901FD4062B}"/>
            </a:ext>
          </a:extLst>
        </xdr:cNvPr>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687A703C-8451-4BA0-A095-17DEABBDAF64}"/>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17D770CC-6E25-4EED-80EF-34C5B048D633}"/>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a:extLst>
            <a:ext uri="{FF2B5EF4-FFF2-40B4-BE49-F238E27FC236}">
              <a16:creationId xmlns:a16="http://schemas.microsoft.com/office/drawing/2014/main" id="{8A1AD0EC-1B02-4022-9A2D-8C30D7352898}"/>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3" name="フローチャート: 判断 82">
          <a:extLst>
            <a:ext uri="{FF2B5EF4-FFF2-40B4-BE49-F238E27FC236}">
              <a16:creationId xmlns:a16="http://schemas.microsoft.com/office/drawing/2014/main" id="{5A6FF395-FAF0-47DF-A982-4CE633B182A8}"/>
            </a:ext>
          </a:extLst>
        </xdr:cNvPr>
        <xdr:cNvSpPr/>
      </xdr:nvSpPr>
      <xdr:spPr>
        <a:xfrm>
          <a:off x="3238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4" name="フローチャート: 判断 83">
          <a:extLst>
            <a:ext uri="{FF2B5EF4-FFF2-40B4-BE49-F238E27FC236}">
              <a16:creationId xmlns:a16="http://schemas.microsoft.com/office/drawing/2014/main" id="{29AA4552-73F7-4F09-89E0-8FFD96E891A7}"/>
            </a:ext>
          </a:extLst>
        </xdr:cNvPr>
        <xdr:cNvSpPr/>
      </xdr:nvSpPr>
      <xdr:spPr>
        <a:xfrm>
          <a:off x="2476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85" name="フローチャート: 判断 84">
          <a:extLst>
            <a:ext uri="{FF2B5EF4-FFF2-40B4-BE49-F238E27FC236}">
              <a16:creationId xmlns:a16="http://schemas.microsoft.com/office/drawing/2014/main" id="{10A1C1BC-F992-45E8-A1DE-EB28A0E10FBA}"/>
            </a:ext>
          </a:extLst>
        </xdr:cNvPr>
        <xdr:cNvSpPr/>
      </xdr:nvSpPr>
      <xdr:spPr>
        <a:xfrm>
          <a:off x="1714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873C05E-D162-4CC9-A685-01CAD449F37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8B4F909-E138-44CD-A4BC-521A17A61E0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2B34FB8-E4F0-4AB6-B6BF-349BF5ED1C2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2689BC5-BBDC-4F0C-A63F-8903D419B8B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AE332D6-DE9E-4615-9044-68716F6A162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91" name="楕円 90">
          <a:extLst>
            <a:ext uri="{FF2B5EF4-FFF2-40B4-BE49-F238E27FC236}">
              <a16:creationId xmlns:a16="http://schemas.microsoft.com/office/drawing/2014/main" id="{F68BF907-8A2C-4A54-82DD-45E72950B038}"/>
            </a:ext>
          </a:extLst>
        </xdr:cNvPr>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92" name="有形固定資産減価償却率該当値テキスト">
          <a:extLst>
            <a:ext uri="{FF2B5EF4-FFF2-40B4-BE49-F238E27FC236}">
              <a16:creationId xmlns:a16="http://schemas.microsoft.com/office/drawing/2014/main" id="{99B669B8-BFB0-4924-AC3A-794252AE9D38}"/>
            </a:ext>
          </a:extLst>
        </xdr:cNvPr>
        <xdr:cNvSpPr txBox="1"/>
      </xdr:nvSpPr>
      <xdr:spPr>
        <a:xfrm>
          <a:off x="4813300"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93" name="楕円 92">
          <a:extLst>
            <a:ext uri="{FF2B5EF4-FFF2-40B4-BE49-F238E27FC236}">
              <a16:creationId xmlns:a16="http://schemas.microsoft.com/office/drawing/2014/main" id="{7D25D110-44A0-4465-AF02-BFC3A3BFFB5D}"/>
            </a:ext>
          </a:extLst>
        </xdr:cNvPr>
        <xdr:cNvSpPr/>
      </xdr:nvSpPr>
      <xdr:spPr>
        <a:xfrm>
          <a:off x="4000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34713</xdr:rowOff>
    </xdr:to>
    <xdr:cxnSp macro="">
      <xdr:nvCxnSpPr>
        <xdr:cNvPr id="94" name="直線コネクタ 93">
          <a:extLst>
            <a:ext uri="{FF2B5EF4-FFF2-40B4-BE49-F238E27FC236}">
              <a16:creationId xmlns:a16="http://schemas.microsoft.com/office/drawing/2014/main" id="{833D522A-B7F9-4AC7-90A7-C03A669183E5}"/>
            </a:ext>
          </a:extLst>
        </xdr:cNvPr>
        <xdr:cNvCxnSpPr/>
      </xdr:nvCxnSpPr>
      <xdr:spPr>
        <a:xfrm>
          <a:off x="4051300" y="589936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95" name="楕円 94">
          <a:extLst>
            <a:ext uri="{FF2B5EF4-FFF2-40B4-BE49-F238E27FC236}">
              <a16:creationId xmlns:a16="http://schemas.microsoft.com/office/drawing/2014/main" id="{4FD837E2-03FB-479F-B983-BC6DC7FB75A8}"/>
            </a:ext>
          </a:extLst>
        </xdr:cNvPr>
        <xdr:cNvSpPr/>
      </xdr:nvSpPr>
      <xdr:spPr>
        <a:xfrm>
          <a:off x="3238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29</xdr:row>
      <xdr:rowOff>155787</xdr:rowOff>
    </xdr:to>
    <xdr:cxnSp macro="">
      <xdr:nvCxnSpPr>
        <xdr:cNvPr id="96" name="直線コネクタ 95">
          <a:extLst>
            <a:ext uri="{FF2B5EF4-FFF2-40B4-BE49-F238E27FC236}">
              <a16:creationId xmlns:a16="http://schemas.microsoft.com/office/drawing/2014/main" id="{2593D74C-BEFF-49CF-A3E2-4BF53526AB0B}"/>
            </a:ext>
          </a:extLst>
        </xdr:cNvPr>
        <xdr:cNvCxnSpPr/>
      </xdr:nvCxnSpPr>
      <xdr:spPr>
        <a:xfrm>
          <a:off x="3289300" y="585258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4233</xdr:rowOff>
    </xdr:from>
    <xdr:to>
      <xdr:col>11</xdr:col>
      <xdr:colOff>187325</xdr:colOff>
      <xdr:row>29</xdr:row>
      <xdr:rowOff>105833</xdr:rowOff>
    </xdr:to>
    <xdr:sp macro="" textlink="">
      <xdr:nvSpPr>
        <xdr:cNvPr id="97" name="楕円 96">
          <a:extLst>
            <a:ext uri="{FF2B5EF4-FFF2-40B4-BE49-F238E27FC236}">
              <a16:creationId xmlns:a16="http://schemas.microsoft.com/office/drawing/2014/main" id="{032B5D44-0703-4DDF-BF6C-9A54C38F3604}"/>
            </a:ext>
          </a:extLst>
        </xdr:cNvPr>
        <xdr:cNvSpPr/>
      </xdr:nvSpPr>
      <xdr:spPr>
        <a:xfrm>
          <a:off x="2476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55033</xdr:rowOff>
    </xdr:from>
    <xdr:to>
      <xdr:col>15</xdr:col>
      <xdr:colOff>136525</xdr:colOff>
      <xdr:row>29</xdr:row>
      <xdr:rowOff>109008</xdr:rowOff>
    </xdr:to>
    <xdr:cxnSp macro="">
      <xdr:nvCxnSpPr>
        <xdr:cNvPr id="98" name="直線コネクタ 97">
          <a:extLst>
            <a:ext uri="{FF2B5EF4-FFF2-40B4-BE49-F238E27FC236}">
              <a16:creationId xmlns:a16="http://schemas.microsoft.com/office/drawing/2014/main" id="{B0FD06CF-CFA2-4B3A-9A98-BE36CE83BDE1}"/>
            </a:ext>
          </a:extLst>
        </xdr:cNvPr>
        <xdr:cNvCxnSpPr/>
      </xdr:nvCxnSpPr>
      <xdr:spPr>
        <a:xfrm>
          <a:off x="2527300" y="57986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67733</xdr:rowOff>
    </xdr:from>
    <xdr:to>
      <xdr:col>7</xdr:col>
      <xdr:colOff>187325</xdr:colOff>
      <xdr:row>28</xdr:row>
      <xdr:rowOff>169333</xdr:rowOff>
    </xdr:to>
    <xdr:sp macro="" textlink="">
      <xdr:nvSpPr>
        <xdr:cNvPr id="99" name="楕円 98">
          <a:extLst>
            <a:ext uri="{FF2B5EF4-FFF2-40B4-BE49-F238E27FC236}">
              <a16:creationId xmlns:a16="http://schemas.microsoft.com/office/drawing/2014/main" id="{328031CC-5678-4A79-9EF9-832EB8CF23E1}"/>
            </a:ext>
          </a:extLst>
        </xdr:cNvPr>
        <xdr:cNvSpPr/>
      </xdr:nvSpPr>
      <xdr:spPr>
        <a:xfrm>
          <a:off x="1714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118533</xdr:rowOff>
    </xdr:from>
    <xdr:to>
      <xdr:col>11</xdr:col>
      <xdr:colOff>136525</xdr:colOff>
      <xdr:row>29</xdr:row>
      <xdr:rowOff>55033</xdr:rowOff>
    </xdr:to>
    <xdr:cxnSp macro="">
      <xdr:nvCxnSpPr>
        <xdr:cNvPr id="100" name="直線コネクタ 99">
          <a:extLst>
            <a:ext uri="{FF2B5EF4-FFF2-40B4-BE49-F238E27FC236}">
              <a16:creationId xmlns:a16="http://schemas.microsoft.com/office/drawing/2014/main" id="{CFCEB82F-A7E1-4115-929C-A7D30CA0F20B}"/>
            </a:ext>
          </a:extLst>
        </xdr:cNvPr>
        <xdr:cNvCxnSpPr/>
      </xdr:nvCxnSpPr>
      <xdr:spPr>
        <a:xfrm>
          <a:off x="1765300" y="5690658"/>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101" name="n_1aveValue有形固定資産減価償却率">
          <a:extLst>
            <a:ext uri="{FF2B5EF4-FFF2-40B4-BE49-F238E27FC236}">
              <a16:creationId xmlns:a16="http://schemas.microsoft.com/office/drawing/2014/main" id="{2C5988F9-6F0E-46DF-B463-F41BA3D4B3C7}"/>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102" name="n_2aveValue有形固定資産減価償却率">
          <a:extLst>
            <a:ext uri="{FF2B5EF4-FFF2-40B4-BE49-F238E27FC236}">
              <a16:creationId xmlns:a16="http://schemas.microsoft.com/office/drawing/2014/main" id="{E4F172DB-6E0C-4CA9-8829-69BF2FCD2DF9}"/>
            </a:ext>
          </a:extLst>
        </xdr:cNvPr>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103" name="n_3aveValue有形固定資産減価償却率">
          <a:extLst>
            <a:ext uri="{FF2B5EF4-FFF2-40B4-BE49-F238E27FC236}">
              <a16:creationId xmlns:a16="http://schemas.microsoft.com/office/drawing/2014/main" id="{EA105FFE-F9A1-4C14-9685-942DBFB20A7B}"/>
            </a:ext>
          </a:extLst>
        </xdr:cNvPr>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104" name="n_4aveValue有形固定資産減価償却率">
          <a:extLst>
            <a:ext uri="{FF2B5EF4-FFF2-40B4-BE49-F238E27FC236}">
              <a16:creationId xmlns:a16="http://schemas.microsoft.com/office/drawing/2014/main" id="{C418166E-6C3A-4B12-BDEC-9D1BCF26FC0F}"/>
            </a:ext>
          </a:extLst>
        </xdr:cNvPr>
        <xdr:cNvSpPr txBox="1"/>
      </xdr:nvSpPr>
      <xdr:spPr>
        <a:xfrm>
          <a:off x="1562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105" name="n_1mainValue有形固定資産減価償却率">
          <a:extLst>
            <a:ext uri="{FF2B5EF4-FFF2-40B4-BE49-F238E27FC236}">
              <a16:creationId xmlns:a16="http://schemas.microsoft.com/office/drawing/2014/main" id="{0AE1E7C0-01D5-4D69-914E-61DEA1B0AC93}"/>
            </a:ext>
          </a:extLst>
        </xdr:cNvPr>
        <xdr:cNvSpPr txBox="1"/>
      </xdr:nvSpPr>
      <xdr:spPr>
        <a:xfrm>
          <a:off x="38360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106" name="n_2mainValue有形固定資産減価償却率">
          <a:extLst>
            <a:ext uri="{FF2B5EF4-FFF2-40B4-BE49-F238E27FC236}">
              <a16:creationId xmlns:a16="http://schemas.microsoft.com/office/drawing/2014/main" id="{FF37571A-17A6-49C2-B690-1D1546F3EEFA}"/>
            </a:ext>
          </a:extLst>
        </xdr:cNvPr>
        <xdr:cNvSpPr txBox="1"/>
      </xdr:nvSpPr>
      <xdr:spPr>
        <a:xfrm>
          <a:off x="3086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122360</xdr:rowOff>
    </xdr:from>
    <xdr:ext cx="405111" cy="259045"/>
    <xdr:sp macro="" textlink="">
      <xdr:nvSpPr>
        <xdr:cNvPr id="107" name="n_3mainValue有形固定資産減価償却率">
          <a:extLst>
            <a:ext uri="{FF2B5EF4-FFF2-40B4-BE49-F238E27FC236}">
              <a16:creationId xmlns:a16="http://schemas.microsoft.com/office/drawing/2014/main" id="{F3B1076B-2F52-4FEB-BDB4-B92FF048D8D3}"/>
            </a:ext>
          </a:extLst>
        </xdr:cNvPr>
        <xdr:cNvSpPr txBox="1"/>
      </xdr:nvSpPr>
      <xdr:spPr>
        <a:xfrm>
          <a:off x="2324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14410</xdr:rowOff>
    </xdr:from>
    <xdr:ext cx="405111" cy="259045"/>
    <xdr:sp macro="" textlink="">
      <xdr:nvSpPr>
        <xdr:cNvPr id="108" name="n_4mainValue有形固定資産減価償却率">
          <a:extLst>
            <a:ext uri="{FF2B5EF4-FFF2-40B4-BE49-F238E27FC236}">
              <a16:creationId xmlns:a16="http://schemas.microsoft.com/office/drawing/2014/main" id="{3C260181-B508-40A8-9F8A-1D9A1D422FE4}"/>
            </a:ext>
          </a:extLst>
        </xdr:cNvPr>
        <xdr:cNvSpPr txBox="1"/>
      </xdr:nvSpPr>
      <xdr:spPr>
        <a:xfrm>
          <a:off x="1562744"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338D9CC-BABC-470C-BE79-F877C085BAF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4024B5D-07D6-471C-9AC9-81C89E8266C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4AD3D286-0A40-4B8F-B2EE-E5B306E2092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ECF4CDD-4C80-4D68-A3FA-78A0596CBB2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840462D-E9FE-45F7-836A-7DE136D8192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EB577DB-0687-4ACD-B7D5-27C9B1AA3A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9F5B4DE-3980-4368-BC15-54B95101C8F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0A0FC15-27DF-4A96-B3EA-5D4D43D3003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3046FD8-0C9D-4F61-AA5A-960AE95B395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A6CAC2E-3C0C-491D-B3F8-C6B5A3BAAAD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9629992-09C7-4DAA-892E-73AEB4565D5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6C100052-8551-41C2-8C87-F6E1A52A8F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85A63D9-EB2F-4559-AFC9-4942817E3BA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行われた新幹線駅前開発に係る起債事業の償還終了に伴い地方債残高が年々減少しているため、債務償還比率は低い水準で推移している。今後施設の老朽化が進むにあたり、起債の発行が予想されるが、財政状況を鑑み、適切な起債の計画を立てることが肝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039B288-5EC1-4A39-99FD-79AA349F1E3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35BFD29-8C5C-4816-BB80-A59EBB7BCB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6350E8B-B5C7-4060-950A-DA877C91720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BA11D88-8B42-4E88-AE42-94084654E45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D62DC2EA-7BC2-426A-99E1-58ED18F501F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DC3728ED-EECE-4725-8ED5-B698232C0E9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E7D009EC-8DDD-4455-B91D-5E2CFCF7149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13EB5216-997D-4540-B6CC-A473C592290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7EC38F75-B9F1-4C33-8FD1-15EE392E135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4E42D27-B57B-4A71-A069-5B52C6F9A4B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67684741-580B-4683-BD87-BB31C7F1C84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6DD08DA0-6576-4915-BC34-A147F8E4D88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57B3AEF6-99CA-43EC-8A4B-1FB2CFB896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E92AA6B-E3CB-48BC-80B2-F1F2A70BB55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BB9FF14-CF06-404E-862B-4DB8FE3CABB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7" name="直線コネクタ 136">
          <a:extLst>
            <a:ext uri="{FF2B5EF4-FFF2-40B4-BE49-F238E27FC236}">
              <a16:creationId xmlns:a16="http://schemas.microsoft.com/office/drawing/2014/main" id="{12A9AFE4-70EF-4886-9484-AC7C317E653E}"/>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8" name="債務償還比率最小値テキスト">
          <a:extLst>
            <a:ext uri="{FF2B5EF4-FFF2-40B4-BE49-F238E27FC236}">
              <a16:creationId xmlns:a16="http://schemas.microsoft.com/office/drawing/2014/main" id="{108F5E8F-730B-4ABA-9A72-C34603979776}"/>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9" name="直線コネクタ 138">
          <a:extLst>
            <a:ext uri="{FF2B5EF4-FFF2-40B4-BE49-F238E27FC236}">
              <a16:creationId xmlns:a16="http://schemas.microsoft.com/office/drawing/2014/main" id="{CCBEF43D-398F-4C60-96B5-AEAA2D57B12D}"/>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F1A18655-EAB4-4C48-B79E-BD24E242046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FE68B5DB-1FEF-4828-8E8F-34AC4EA5B64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42" name="債務償還比率平均値テキスト">
          <a:extLst>
            <a:ext uri="{FF2B5EF4-FFF2-40B4-BE49-F238E27FC236}">
              <a16:creationId xmlns:a16="http://schemas.microsoft.com/office/drawing/2014/main" id="{2456709A-1085-46A8-A5E3-3E6B0510C48A}"/>
            </a:ext>
          </a:extLst>
        </xdr:cNvPr>
        <xdr:cNvSpPr txBox="1"/>
      </xdr:nvSpPr>
      <xdr:spPr>
        <a:xfrm>
          <a:off x="14846300" y="591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3" name="フローチャート: 判断 142">
          <a:extLst>
            <a:ext uri="{FF2B5EF4-FFF2-40B4-BE49-F238E27FC236}">
              <a16:creationId xmlns:a16="http://schemas.microsoft.com/office/drawing/2014/main" id="{84E42867-1FCC-48C9-AA47-12655A8F45D7}"/>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4" name="フローチャート: 判断 143">
          <a:extLst>
            <a:ext uri="{FF2B5EF4-FFF2-40B4-BE49-F238E27FC236}">
              <a16:creationId xmlns:a16="http://schemas.microsoft.com/office/drawing/2014/main" id="{9E1E0783-12FA-43F6-A9F4-2F55CB2C8134}"/>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5" name="フローチャート: 判断 144">
          <a:extLst>
            <a:ext uri="{FF2B5EF4-FFF2-40B4-BE49-F238E27FC236}">
              <a16:creationId xmlns:a16="http://schemas.microsoft.com/office/drawing/2014/main" id="{6F3798AF-3F7E-4FC2-840F-855B1A0F1D43}"/>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6" name="フローチャート: 判断 145">
          <a:extLst>
            <a:ext uri="{FF2B5EF4-FFF2-40B4-BE49-F238E27FC236}">
              <a16:creationId xmlns:a16="http://schemas.microsoft.com/office/drawing/2014/main" id="{0251701C-450D-40B6-B085-AAE936917309}"/>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7" name="フローチャート: 判断 146">
          <a:extLst>
            <a:ext uri="{FF2B5EF4-FFF2-40B4-BE49-F238E27FC236}">
              <a16:creationId xmlns:a16="http://schemas.microsoft.com/office/drawing/2014/main" id="{576B7817-EE23-444C-A940-04D3E9F65EA1}"/>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BA228D2-14A6-4F33-B265-2378F4E5731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59D3F08-3B5F-4E39-858E-D1FA9E1A9A2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F532AC8-9BA2-45BA-A520-25ACBE7A5DB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0286615-B85F-4D68-A680-3E35034B722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CFC26C0-B072-4483-B5D2-2D7F4A505B3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101727</xdr:rowOff>
    </xdr:from>
    <xdr:to>
      <xdr:col>76</xdr:col>
      <xdr:colOff>73025</xdr:colOff>
      <xdr:row>28</xdr:row>
      <xdr:rowOff>31877</xdr:rowOff>
    </xdr:to>
    <xdr:sp macro="" textlink="">
      <xdr:nvSpPr>
        <xdr:cNvPr id="153" name="楕円 152">
          <a:extLst>
            <a:ext uri="{FF2B5EF4-FFF2-40B4-BE49-F238E27FC236}">
              <a16:creationId xmlns:a16="http://schemas.microsoft.com/office/drawing/2014/main" id="{C05432D0-DA11-4004-ACDC-92C8151E2C5F}"/>
            </a:ext>
          </a:extLst>
        </xdr:cNvPr>
        <xdr:cNvSpPr/>
      </xdr:nvSpPr>
      <xdr:spPr>
        <a:xfrm>
          <a:off x="14744700" y="55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124604</xdr:rowOff>
    </xdr:from>
    <xdr:ext cx="469744" cy="259045"/>
    <xdr:sp macro="" textlink="">
      <xdr:nvSpPr>
        <xdr:cNvPr id="154" name="債務償還比率該当値テキスト">
          <a:extLst>
            <a:ext uri="{FF2B5EF4-FFF2-40B4-BE49-F238E27FC236}">
              <a16:creationId xmlns:a16="http://schemas.microsoft.com/office/drawing/2014/main" id="{24A40933-1505-42DC-A69D-4A498E51A9DE}"/>
            </a:ext>
          </a:extLst>
        </xdr:cNvPr>
        <xdr:cNvSpPr txBox="1"/>
      </xdr:nvSpPr>
      <xdr:spPr>
        <a:xfrm>
          <a:off x="14846300" y="535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77498</xdr:rowOff>
    </xdr:from>
    <xdr:to>
      <xdr:col>72</xdr:col>
      <xdr:colOff>123825</xdr:colOff>
      <xdr:row>28</xdr:row>
      <xdr:rowOff>7648</xdr:rowOff>
    </xdr:to>
    <xdr:sp macro="" textlink="">
      <xdr:nvSpPr>
        <xdr:cNvPr id="155" name="楕円 154">
          <a:extLst>
            <a:ext uri="{FF2B5EF4-FFF2-40B4-BE49-F238E27FC236}">
              <a16:creationId xmlns:a16="http://schemas.microsoft.com/office/drawing/2014/main" id="{2A2A2D17-D32E-4019-9C0B-07EC75D23EE0}"/>
            </a:ext>
          </a:extLst>
        </xdr:cNvPr>
        <xdr:cNvSpPr/>
      </xdr:nvSpPr>
      <xdr:spPr>
        <a:xfrm>
          <a:off x="14033500" y="54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128298</xdr:rowOff>
    </xdr:from>
    <xdr:to>
      <xdr:col>76</xdr:col>
      <xdr:colOff>22225</xdr:colOff>
      <xdr:row>27</xdr:row>
      <xdr:rowOff>152527</xdr:rowOff>
    </xdr:to>
    <xdr:cxnSp macro="">
      <xdr:nvCxnSpPr>
        <xdr:cNvPr id="156" name="直線コネクタ 155">
          <a:extLst>
            <a:ext uri="{FF2B5EF4-FFF2-40B4-BE49-F238E27FC236}">
              <a16:creationId xmlns:a16="http://schemas.microsoft.com/office/drawing/2014/main" id="{B2FFCBE4-159D-4B64-A6DD-EA1A971B5151}"/>
            </a:ext>
          </a:extLst>
        </xdr:cNvPr>
        <xdr:cNvCxnSpPr/>
      </xdr:nvCxnSpPr>
      <xdr:spPr>
        <a:xfrm>
          <a:off x="14084300" y="5528973"/>
          <a:ext cx="711200" cy="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163378</xdr:rowOff>
    </xdr:from>
    <xdr:to>
      <xdr:col>68</xdr:col>
      <xdr:colOff>123825</xdr:colOff>
      <xdr:row>28</xdr:row>
      <xdr:rowOff>93528</xdr:rowOff>
    </xdr:to>
    <xdr:sp macro="" textlink="">
      <xdr:nvSpPr>
        <xdr:cNvPr id="157" name="楕円 156">
          <a:extLst>
            <a:ext uri="{FF2B5EF4-FFF2-40B4-BE49-F238E27FC236}">
              <a16:creationId xmlns:a16="http://schemas.microsoft.com/office/drawing/2014/main" id="{4AA6DB7F-5F7D-44AA-A4D0-BBD7F2D815FB}"/>
            </a:ext>
          </a:extLst>
        </xdr:cNvPr>
        <xdr:cNvSpPr/>
      </xdr:nvSpPr>
      <xdr:spPr>
        <a:xfrm>
          <a:off x="13271500" y="55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128298</xdr:rowOff>
    </xdr:from>
    <xdr:to>
      <xdr:col>72</xdr:col>
      <xdr:colOff>73025</xdr:colOff>
      <xdr:row>28</xdr:row>
      <xdr:rowOff>42728</xdr:rowOff>
    </xdr:to>
    <xdr:cxnSp macro="">
      <xdr:nvCxnSpPr>
        <xdr:cNvPr id="158" name="直線コネクタ 157">
          <a:extLst>
            <a:ext uri="{FF2B5EF4-FFF2-40B4-BE49-F238E27FC236}">
              <a16:creationId xmlns:a16="http://schemas.microsoft.com/office/drawing/2014/main" id="{C6D0EC0E-C985-40AA-8D70-53123245CB25}"/>
            </a:ext>
          </a:extLst>
        </xdr:cNvPr>
        <xdr:cNvCxnSpPr/>
      </xdr:nvCxnSpPr>
      <xdr:spPr>
        <a:xfrm flipV="1">
          <a:off x="13322300" y="5528973"/>
          <a:ext cx="762000" cy="8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84</xdr:rowOff>
    </xdr:from>
    <xdr:to>
      <xdr:col>64</xdr:col>
      <xdr:colOff>123825</xdr:colOff>
      <xdr:row>28</xdr:row>
      <xdr:rowOff>101684</xdr:rowOff>
    </xdr:to>
    <xdr:sp macro="" textlink="">
      <xdr:nvSpPr>
        <xdr:cNvPr id="159" name="楕円 158">
          <a:extLst>
            <a:ext uri="{FF2B5EF4-FFF2-40B4-BE49-F238E27FC236}">
              <a16:creationId xmlns:a16="http://schemas.microsoft.com/office/drawing/2014/main" id="{DBF69F8A-CE88-4B77-B0A8-8856D1AE60A5}"/>
            </a:ext>
          </a:extLst>
        </xdr:cNvPr>
        <xdr:cNvSpPr/>
      </xdr:nvSpPr>
      <xdr:spPr>
        <a:xfrm>
          <a:off x="12509500" y="55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42728</xdr:rowOff>
    </xdr:from>
    <xdr:to>
      <xdr:col>68</xdr:col>
      <xdr:colOff>73025</xdr:colOff>
      <xdr:row>28</xdr:row>
      <xdr:rowOff>50884</xdr:rowOff>
    </xdr:to>
    <xdr:cxnSp macro="">
      <xdr:nvCxnSpPr>
        <xdr:cNvPr id="160" name="直線コネクタ 159">
          <a:extLst>
            <a:ext uri="{FF2B5EF4-FFF2-40B4-BE49-F238E27FC236}">
              <a16:creationId xmlns:a16="http://schemas.microsoft.com/office/drawing/2014/main" id="{97C0D63F-1072-4EAC-8B93-02B738012914}"/>
            </a:ext>
          </a:extLst>
        </xdr:cNvPr>
        <xdr:cNvCxnSpPr/>
      </xdr:nvCxnSpPr>
      <xdr:spPr>
        <a:xfrm flipV="1">
          <a:off x="12560300" y="5614853"/>
          <a:ext cx="762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20835</xdr:rowOff>
    </xdr:from>
    <xdr:to>
      <xdr:col>60</xdr:col>
      <xdr:colOff>123825</xdr:colOff>
      <xdr:row>28</xdr:row>
      <xdr:rowOff>122435</xdr:rowOff>
    </xdr:to>
    <xdr:sp macro="" textlink="">
      <xdr:nvSpPr>
        <xdr:cNvPr id="161" name="楕円 160">
          <a:extLst>
            <a:ext uri="{FF2B5EF4-FFF2-40B4-BE49-F238E27FC236}">
              <a16:creationId xmlns:a16="http://schemas.microsoft.com/office/drawing/2014/main" id="{E9C07374-B818-431B-889E-9F0C68C24DCC}"/>
            </a:ext>
          </a:extLst>
        </xdr:cNvPr>
        <xdr:cNvSpPr/>
      </xdr:nvSpPr>
      <xdr:spPr>
        <a:xfrm>
          <a:off x="11747500" y="559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50884</xdr:rowOff>
    </xdr:from>
    <xdr:to>
      <xdr:col>64</xdr:col>
      <xdr:colOff>73025</xdr:colOff>
      <xdr:row>28</xdr:row>
      <xdr:rowOff>71635</xdr:rowOff>
    </xdr:to>
    <xdr:cxnSp macro="">
      <xdr:nvCxnSpPr>
        <xdr:cNvPr id="162" name="直線コネクタ 161">
          <a:extLst>
            <a:ext uri="{FF2B5EF4-FFF2-40B4-BE49-F238E27FC236}">
              <a16:creationId xmlns:a16="http://schemas.microsoft.com/office/drawing/2014/main" id="{F3AB62BE-44A8-47EB-A57E-8FBB1E554DFC}"/>
            </a:ext>
          </a:extLst>
        </xdr:cNvPr>
        <xdr:cNvCxnSpPr/>
      </xdr:nvCxnSpPr>
      <xdr:spPr>
        <a:xfrm flipV="1">
          <a:off x="11798300" y="5623009"/>
          <a:ext cx="762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63" name="n_1aveValue債務償還比率">
          <a:extLst>
            <a:ext uri="{FF2B5EF4-FFF2-40B4-BE49-F238E27FC236}">
              <a16:creationId xmlns:a16="http://schemas.microsoft.com/office/drawing/2014/main" id="{E25FA934-6D53-4043-A1BD-7F81ED601379}"/>
            </a:ext>
          </a:extLst>
        </xdr:cNvPr>
        <xdr:cNvSpPr txBox="1"/>
      </xdr:nvSpPr>
      <xdr:spPr>
        <a:xfrm>
          <a:off x="13836727" y="59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4" name="n_2aveValue債務償還比率">
          <a:extLst>
            <a:ext uri="{FF2B5EF4-FFF2-40B4-BE49-F238E27FC236}">
              <a16:creationId xmlns:a16="http://schemas.microsoft.com/office/drawing/2014/main" id="{878E72EA-024B-4960-9087-A565BD78137A}"/>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5" name="n_3aveValue債務償還比率">
          <a:extLst>
            <a:ext uri="{FF2B5EF4-FFF2-40B4-BE49-F238E27FC236}">
              <a16:creationId xmlns:a16="http://schemas.microsoft.com/office/drawing/2014/main" id="{AC1BFBBA-611F-47D4-999C-40AEB9541CAB}"/>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6" name="n_4aveValue債務償還比率">
          <a:extLst>
            <a:ext uri="{FF2B5EF4-FFF2-40B4-BE49-F238E27FC236}">
              <a16:creationId xmlns:a16="http://schemas.microsoft.com/office/drawing/2014/main" id="{BE88A1EC-3C87-4521-9D4D-925E042BBF4C}"/>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24175</xdr:rowOff>
    </xdr:from>
    <xdr:ext cx="469744" cy="259045"/>
    <xdr:sp macro="" textlink="">
      <xdr:nvSpPr>
        <xdr:cNvPr id="167" name="n_1mainValue債務償還比率">
          <a:extLst>
            <a:ext uri="{FF2B5EF4-FFF2-40B4-BE49-F238E27FC236}">
              <a16:creationId xmlns:a16="http://schemas.microsoft.com/office/drawing/2014/main" id="{5311312C-BF8F-4F08-907D-05E827280FBD}"/>
            </a:ext>
          </a:extLst>
        </xdr:cNvPr>
        <xdr:cNvSpPr txBox="1"/>
      </xdr:nvSpPr>
      <xdr:spPr>
        <a:xfrm>
          <a:off x="13836727" y="525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110055</xdr:rowOff>
    </xdr:from>
    <xdr:ext cx="469744" cy="259045"/>
    <xdr:sp macro="" textlink="">
      <xdr:nvSpPr>
        <xdr:cNvPr id="168" name="n_2mainValue債務償還比率">
          <a:extLst>
            <a:ext uri="{FF2B5EF4-FFF2-40B4-BE49-F238E27FC236}">
              <a16:creationId xmlns:a16="http://schemas.microsoft.com/office/drawing/2014/main" id="{8016A5FC-582D-48B8-8D8D-6BFA8F9DF48C}"/>
            </a:ext>
          </a:extLst>
        </xdr:cNvPr>
        <xdr:cNvSpPr txBox="1"/>
      </xdr:nvSpPr>
      <xdr:spPr>
        <a:xfrm>
          <a:off x="13087427" y="533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118211</xdr:rowOff>
    </xdr:from>
    <xdr:ext cx="469744" cy="259045"/>
    <xdr:sp macro="" textlink="">
      <xdr:nvSpPr>
        <xdr:cNvPr id="169" name="n_3mainValue債務償還比率">
          <a:extLst>
            <a:ext uri="{FF2B5EF4-FFF2-40B4-BE49-F238E27FC236}">
              <a16:creationId xmlns:a16="http://schemas.microsoft.com/office/drawing/2014/main" id="{AC57B620-EF9A-4A32-A3F5-FBAD2B930845}"/>
            </a:ext>
          </a:extLst>
        </xdr:cNvPr>
        <xdr:cNvSpPr txBox="1"/>
      </xdr:nvSpPr>
      <xdr:spPr>
        <a:xfrm>
          <a:off x="12325427" y="534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138962</xdr:rowOff>
    </xdr:from>
    <xdr:ext cx="469744" cy="259045"/>
    <xdr:sp macro="" textlink="">
      <xdr:nvSpPr>
        <xdr:cNvPr id="170" name="n_4mainValue債務償還比率">
          <a:extLst>
            <a:ext uri="{FF2B5EF4-FFF2-40B4-BE49-F238E27FC236}">
              <a16:creationId xmlns:a16="http://schemas.microsoft.com/office/drawing/2014/main" id="{1BC964F3-39DA-4478-8EE5-36D36026298C}"/>
            </a:ext>
          </a:extLst>
        </xdr:cNvPr>
        <xdr:cNvSpPr txBox="1"/>
      </xdr:nvSpPr>
      <xdr:spPr>
        <a:xfrm>
          <a:off x="11563427" y="536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4A00253-9A40-4AA1-8569-0EFF4602DB3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CDC1B791-2E84-4474-979C-6D84292BF74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D4D004F-59CB-4A0B-B032-878A6715C1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B7B96E0-0CBC-4A1C-B35D-1E2EBF97C63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D17D51E-BA0D-4869-B8A0-6BD1AC31411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F99FE12-4FAA-4F13-A198-FF48CF3C274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01307D-1F9C-4A82-A8B4-685C0D0751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156DE0-CB67-410D-BF40-CDDC8422AC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12DDD1-E3BB-4F88-8420-0743703A82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4C0AE7-1FDC-4B7D-89E9-8F271E6495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9445C0-F6D7-4457-9E89-DB7AB20F99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149554-08E6-4A8B-9228-B607DF7B8D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44562A-458F-47F4-A105-0F55F22E32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35B44C-C3B7-4632-93DC-397BE9E9D8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BB6B75-80CF-4B7D-BC72-C56D075C9C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37C07B-209A-4D25-BA32-17DDE3FBEB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44,366
44,100
397.44
23,870,944
23,222,589
595,944
12,702,005
13,583,141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5625B8-8A34-443B-92B9-ED42DB0614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833261-13DF-4740-AB6E-2FB6DF8C92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07F777-A052-43DF-B155-CD7881A040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768186-92D9-4296-A92B-711BBF3AA5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705CF5-EDB5-4572-9C4A-F37AD1F509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C6F49A3-EC2F-42B4-ABF1-7C22D7F72BC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B2655E-15D9-43DD-9FBE-974737238B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6F6C3E-09E3-43B8-A1AB-DBA3718657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161634-6F30-45C7-92AF-9F70E80166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F29605-8C38-4FF3-9D33-5292CE2335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73EB8F-AF3E-4FF0-A035-C1D8C443C7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1CA7DB-819C-45A6-AC0D-9202842D03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F56ACA-4F45-4437-888C-99D98A4A6D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B01C90-5056-420C-A593-4F2144658A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060393-886D-4664-A78F-53C8B248AE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6177E2-B6D0-4992-B85B-7489816BD1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6E8BDA-B5FE-4937-BA4F-22AA1C2FA7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6699E1-96EB-4833-9710-5562778ABC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0905B6-4408-4A5D-ACC6-EAEFC59F252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0FA30C-1AB4-4D23-B90D-092304B9E6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6F7E81-69BC-4690-8893-6A19931F23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5A64E0-4727-4F57-A3AB-3DD173D7ED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AE0B45-94E1-4F46-A801-3D3457945D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D16C28-1524-468E-963A-FD2D6841AE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1F6B2D-6A29-4850-BEC4-199FEEA21B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39DE15-70DE-4233-937A-0176052B73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7D7C44-739D-4C59-8005-724F245AC4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2E74A5-D078-4554-A0CB-B8CA6A39DF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002BEE-E8FE-4AA6-B554-865251A0B0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2B82EF-9DBF-4E97-B7B7-E6CE9FD189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1C76AF-1E08-4EF4-9100-7523CA19B9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E6D3E2-98E6-4546-97F5-BCB50FFAD92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566A009-B424-4738-8E78-5F3D4244B80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C11853-0482-4ABC-A9AB-C279B1B62ED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907D093-814E-455F-BC6D-D436193990F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92981E1-A14D-4566-A229-A3A7EF9996F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53F2EE-CD04-4F08-983A-C59FAF5409C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859BE3D-5962-4176-A91F-11995E5F4D3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DC5EE71-9C53-4796-9506-C5F517595EA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F0E51D4-2929-4D6B-B385-B03263A9136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F9E5075-B1EB-4C0C-BCFB-69A1EDA0947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D4A2B80-5DF8-4064-8823-5EACBFF8253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30F33A0-F0D5-4EDE-950B-81FBBC954CA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FEC0FC6-FC2E-42B2-86A9-6E14007AFDF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0EAAE83-C465-48AE-B4B8-E811409F72E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CD29EC3D-E9C4-44EE-9479-429AC4B03D0A}"/>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3EFCD223-E3BB-4310-A31D-9B492DDEB805}"/>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7400CAFB-F5B7-494C-B1D0-9E95C617D3A2}"/>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AB141E91-D99A-463D-AF75-9FC4DC616FF9}"/>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50A4CA9F-7B02-497A-811B-67EF7E58889C}"/>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D87ADE3F-ADDC-4F44-BCD3-7F5C60D66341}"/>
            </a:ext>
          </a:extLst>
        </xdr:cNvPr>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7BB66B4-C39C-4117-8243-607E905F5379}"/>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1270D2C0-3074-43C8-B286-60AD4C203A1C}"/>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4E5D7D1D-AE50-4AAB-8102-B2630B58A246}"/>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D818C46C-3FC8-4DE3-AA89-83C1CF7A34EB}"/>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8FD95EA-819A-439A-AC71-E906E6F3AF3C}"/>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467F65A-4D16-4CE5-A0AC-9121446E48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7C39E7-B919-4D42-AF59-16237AD3C5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A7B6E3-FD09-4092-BB24-117C380BD6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4BC1A27-3522-4830-A1E3-359EF3D09E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50F6E9C-5C4E-4ABF-BF54-7C700E9A6C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a:extLst>
            <a:ext uri="{FF2B5EF4-FFF2-40B4-BE49-F238E27FC236}">
              <a16:creationId xmlns:a16="http://schemas.microsoft.com/office/drawing/2014/main" id="{EADF5BAC-664E-49C4-B3F1-3A7FFF69615D}"/>
            </a:ext>
          </a:extLst>
        </xdr:cNvPr>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A6CE77C6-D4D3-48C6-B218-C1E5E1726981}"/>
            </a:ext>
          </a:extLst>
        </xdr:cNvPr>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5" name="楕円 74">
          <a:extLst>
            <a:ext uri="{FF2B5EF4-FFF2-40B4-BE49-F238E27FC236}">
              <a16:creationId xmlns:a16="http://schemas.microsoft.com/office/drawing/2014/main" id="{5E6399AB-0341-4713-B572-0093BD95A354}"/>
            </a:ext>
          </a:extLst>
        </xdr:cNvPr>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135255</xdr:rowOff>
    </xdr:to>
    <xdr:cxnSp macro="">
      <xdr:nvCxnSpPr>
        <xdr:cNvPr id="76" name="直線コネクタ 75">
          <a:extLst>
            <a:ext uri="{FF2B5EF4-FFF2-40B4-BE49-F238E27FC236}">
              <a16:creationId xmlns:a16="http://schemas.microsoft.com/office/drawing/2014/main" id="{9BA4367A-B177-47DD-80A1-51450FAA44DF}"/>
            </a:ext>
          </a:extLst>
        </xdr:cNvPr>
        <xdr:cNvCxnSpPr/>
      </xdr:nvCxnSpPr>
      <xdr:spPr>
        <a:xfrm>
          <a:off x="3797300" y="64484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a:extLst>
            <a:ext uri="{FF2B5EF4-FFF2-40B4-BE49-F238E27FC236}">
              <a16:creationId xmlns:a16="http://schemas.microsoft.com/office/drawing/2014/main" id="{EBA1D788-5FFF-4372-B9EC-E96FAC0D1C49}"/>
            </a:ext>
          </a:extLst>
        </xdr:cNvPr>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104775</xdr:rowOff>
    </xdr:to>
    <xdr:cxnSp macro="">
      <xdr:nvCxnSpPr>
        <xdr:cNvPr id="78" name="直線コネクタ 77">
          <a:extLst>
            <a:ext uri="{FF2B5EF4-FFF2-40B4-BE49-F238E27FC236}">
              <a16:creationId xmlns:a16="http://schemas.microsoft.com/office/drawing/2014/main" id="{60CFFB1E-B144-46C6-953B-CA35CE7C9C61}"/>
            </a:ext>
          </a:extLst>
        </xdr:cNvPr>
        <xdr:cNvCxnSpPr/>
      </xdr:nvCxnSpPr>
      <xdr:spPr>
        <a:xfrm>
          <a:off x="2908300" y="641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9" name="楕円 78">
          <a:extLst>
            <a:ext uri="{FF2B5EF4-FFF2-40B4-BE49-F238E27FC236}">
              <a16:creationId xmlns:a16="http://schemas.microsoft.com/office/drawing/2014/main" id="{60DFDC1A-8922-4681-9EC9-B5CC6E062A63}"/>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74295</xdr:rowOff>
    </xdr:to>
    <xdr:cxnSp macro="">
      <xdr:nvCxnSpPr>
        <xdr:cNvPr id="80" name="直線コネクタ 79">
          <a:extLst>
            <a:ext uri="{FF2B5EF4-FFF2-40B4-BE49-F238E27FC236}">
              <a16:creationId xmlns:a16="http://schemas.microsoft.com/office/drawing/2014/main" id="{C70FCA98-F0D5-4654-A4A5-CE38255EC11B}"/>
            </a:ext>
          </a:extLst>
        </xdr:cNvPr>
        <xdr:cNvCxnSpPr/>
      </xdr:nvCxnSpPr>
      <xdr:spPr>
        <a:xfrm>
          <a:off x="2019300" y="6385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130175</xdr:rowOff>
    </xdr:from>
    <xdr:to>
      <xdr:col>6</xdr:col>
      <xdr:colOff>38100</xdr:colOff>
      <xdr:row>37</xdr:row>
      <xdr:rowOff>60325</xdr:rowOff>
    </xdr:to>
    <xdr:sp macro="" textlink="">
      <xdr:nvSpPr>
        <xdr:cNvPr id="81" name="楕円 80">
          <a:extLst>
            <a:ext uri="{FF2B5EF4-FFF2-40B4-BE49-F238E27FC236}">
              <a16:creationId xmlns:a16="http://schemas.microsoft.com/office/drawing/2014/main" id="{3CEB3CB3-2538-4C23-A508-4D0252F9B10B}"/>
            </a:ext>
          </a:extLst>
        </xdr:cNvPr>
        <xdr:cNvSpPr/>
      </xdr:nvSpPr>
      <xdr:spPr>
        <a:xfrm>
          <a:off x="107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xdr:rowOff>
    </xdr:from>
    <xdr:to>
      <xdr:col>10</xdr:col>
      <xdr:colOff>114300</xdr:colOff>
      <xdr:row>37</xdr:row>
      <xdr:rowOff>41910</xdr:rowOff>
    </xdr:to>
    <xdr:cxnSp macro="">
      <xdr:nvCxnSpPr>
        <xdr:cNvPr id="82" name="直線コネクタ 81">
          <a:extLst>
            <a:ext uri="{FF2B5EF4-FFF2-40B4-BE49-F238E27FC236}">
              <a16:creationId xmlns:a16="http://schemas.microsoft.com/office/drawing/2014/main" id="{921D558F-45B3-464F-85E0-8343165080BB}"/>
            </a:ext>
          </a:extLst>
        </xdr:cNvPr>
        <xdr:cNvCxnSpPr/>
      </xdr:nvCxnSpPr>
      <xdr:spPr>
        <a:xfrm>
          <a:off x="1130300" y="635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3C3639FC-9E3E-417E-9D83-BEE0CE29315F}"/>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CA97E1E9-75AF-4B54-B244-8DD75AFCEEE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E9E8C79C-6956-4929-8250-2791C9F8BD48}"/>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F7D8D1F2-D227-4D8C-800F-2D76A73961D6}"/>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7" name="n_1mainValue【道路】&#10;有形固定資産減価償却率">
          <a:extLst>
            <a:ext uri="{FF2B5EF4-FFF2-40B4-BE49-F238E27FC236}">
              <a16:creationId xmlns:a16="http://schemas.microsoft.com/office/drawing/2014/main" id="{BFEFD0EF-5049-42BD-B1C9-B6831174810D}"/>
            </a:ext>
          </a:extLst>
        </xdr:cNvPr>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8" name="n_2mainValue【道路】&#10;有形固定資産減価償却率">
          <a:extLst>
            <a:ext uri="{FF2B5EF4-FFF2-40B4-BE49-F238E27FC236}">
              <a16:creationId xmlns:a16="http://schemas.microsoft.com/office/drawing/2014/main" id="{D5353AD7-0F4A-4E6F-B705-51C5EA36B847}"/>
            </a:ext>
          </a:extLst>
        </xdr:cNvPr>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9" name="n_3mainValue【道路】&#10;有形固定資産減価償却率">
          <a:extLst>
            <a:ext uri="{FF2B5EF4-FFF2-40B4-BE49-F238E27FC236}">
              <a16:creationId xmlns:a16="http://schemas.microsoft.com/office/drawing/2014/main" id="{C1E5E270-00F8-4D49-8134-C7917C1CA1E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90" name="n_4mainValue【道路】&#10;有形固定資産減価償却率">
          <a:extLst>
            <a:ext uri="{FF2B5EF4-FFF2-40B4-BE49-F238E27FC236}">
              <a16:creationId xmlns:a16="http://schemas.microsoft.com/office/drawing/2014/main" id="{245E681F-853B-4985-A2FB-B696FE760E34}"/>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53B2422-B6B1-4B67-B30A-43333B37E0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D04954B-3F62-4765-97E3-7A00B34372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D60529C-7973-4089-BA86-758735FFE4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85A30D1-2A82-43D8-BD8F-30E9FE98D3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6F71FC4-2168-44A5-9FAF-E8EC1F0D52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E7B02B9-84B1-4103-AD7E-DE458DE6FC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E3B7A7F-7722-466D-BA4B-306EB1114DB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665AC21-862B-4DAB-B8F1-13AC0AA5F3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C72D09F-05DD-4A6F-8DA0-E35139574EC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C0331DB-CCDF-4BF3-A990-66A9DC1668C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D8E0CFE-846D-4A1F-B781-60BAF662D65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F977D2A-3751-4938-8538-55FE7F4BD3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B1BC6BF-C31D-41BB-AE17-2DE206B3F6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5C0EF8F-B515-4D24-9894-3919BE9C442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0F64EC0-3C88-4F93-8328-12389608CAC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7F100F4-6B34-4BBD-98B0-318E885B812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828FFD3-7B88-4B10-B86A-104AB369775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90B97BD-6548-4A20-9E8C-FD4E50E4A7C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AB67B0F-52AF-4A66-9ADC-765138D7155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336AB39-D2F9-4B9A-B566-C422E8FDEF5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C7A8003-F954-4A9C-9DCA-2831BA6262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D1179CF-16AD-4B90-873D-141879652E3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74741DD-D7EE-4231-B962-906E5C43E3E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9D7C9ABC-2FD1-4072-9D55-9340541B63F6}"/>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D0E73102-C477-4CAF-B4AB-CDD5218E9D73}"/>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B181AA65-4FB1-4460-84D5-39537E1D6B7C}"/>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66337EAC-B90E-438B-BF31-9029E97EA5FB}"/>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36C9B482-73C2-41A5-967A-3D57BBC330CF}"/>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E0673623-E71A-481C-9FD8-4C1284F6BEE4}"/>
            </a:ext>
          </a:extLst>
        </xdr:cNvPr>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2901A328-39C1-4A92-9371-F6DBB6972B89}"/>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8170446A-E93A-4AD4-9B92-B5230D50E28A}"/>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a:extLst>
            <a:ext uri="{FF2B5EF4-FFF2-40B4-BE49-F238E27FC236}">
              <a16:creationId xmlns:a16="http://schemas.microsoft.com/office/drawing/2014/main" id="{3846525A-37FD-4A5E-88DA-E8B620F91F87}"/>
            </a:ext>
          </a:extLst>
        </xdr:cNvPr>
        <xdr:cNvSpPr/>
      </xdr:nvSpPr>
      <xdr:spPr>
        <a:xfrm>
          <a:off x="8699500" y="668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3" name="フローチャート: 判断 122">
          <a:extLst>
            <a:ext uri="{FF2B5EF4-FFF2-40B4-BE49-F238E27FC236}">
              <a16:creationId xmlns:a16="http://schemas.microsoft.com/office/drawing/2014/main" id="{0E293FAB-D93B-40F9-8B7E-BF465B283CAC}"/>
            </a:ext>
          </a:extLst>
        </xdr:cNvPr>
        <xdr:cNvSpPr/>
      </xdr:nvSpPr>
      <xdr:spPr>
        <a:xfrm>
          <a:off x="7810500" y="669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4" name="フローチャート: 判断 123">
          <a:extLst>
            <a:ext uri="{FF2B5EF4-FFF2-40B4-BE49-F238E27FC236}">
              <a16:creationId xmlns:a16="http://schemas.microsoft.com/office/drawing/2014/main" id="{CC412D82-DEEC-4C67-965A-F9F667FD6404}"/>
            </a:ext>
          </a:extLst>
        </xdr:cNvPr>
        <xdr:cNvSpPr/>
      </xdr:nvSpPr>
      <xdr:spPr>
        <a:xfrm>
          <a:off x="6921500" y="6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0C48D82-2CF8-4083-A3F6-7C3D4ABB41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12D1ED-33C0-469D-9A2A-2A438E107B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AE35448-DC90-411B-B330-5E7D8C0137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E09CBE7-805F-4662-AC27-138E49234A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B11AB06-C83B-42E0-A402-F1EC76829D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120974</xdr:rowOff>
    </xdr:from>
    <xdr:to>
      <xdr:col>55</xdr:col>
      <xdr:colOff>50800</xdr:colOff>
      <xdr:row>41</xdr:row>
      <xdr:rowOff>51124</xdr:rowOff>
    </xdr:to>
    <xdr:sp macro="" textlink="">
      <xdr:nvSpPr>
        <xdr:cNvPr id="130" name="楕円 129">
          <a:extLst>
            <a:ext uri="{FF2B5EF4-FFF2-40B4-BE49-F238E27FC236}">
              <a16:creationId xmlns:a16="http://schemas.microsoft.com/office/drawing/2014/main" id="{5FDE9152-9F79-4435-BB26-2ED403051D04}"/>
            </a:ext>
          </a:extLst>
        </xdr:cNvPr>
        <xdr:cNvSpPr/>
      </xdr:nvSpPr>
      <xdr:spPr>
        <a:xfrm>
          <a:off x="10426700" y="6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35901</xdr:rowOff>
    </xdr:from>
    <xdr:ext cx="534377" cy="259045"/>
    <xdr:sp macro="" textlink="">
      <xdr:nvSpPr>
        <xdr:cNvPr id="131" name="【道路】&#10;一人当たり延長該当値テキスト">
          <a:extLst>
            <a:ext uri="{FF2B5EF4-FFF2-40B4-BE49-F238E27FC236}">
              <a16:creationId xmlns:a16="http://schemas.microsoft.com/office/drawing/2014/main" id="{7419F931-F97A-4438-9760-3D4A22836EED}"/>
            </a:ext>
          </a:extLst>
        </xdr:cNvPr>
        <xdr:cNvSpPr txBox="1"/>
      </xdr:nvSpPr>
      <xdr:spPr>
        <a:xfrm>
          <a:off x="10515600" y="689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124022</xdr:rowOff>
    </xdr:from>
    <xdr:to>
      <xdr:col>50</xdr:col>
      <xdr:colOff>165100</xdr:colOff>
      <xdr:row>41</xdr:row>
      <xdr:rowOff>54172</xdr:rowOff>
    </xdr:to>
    <xdr:sp macro="" textlink="">
      <xdr:nvSpPr>
        <xdr:cNvPr id="132" name="楕円 131">
          <a:extLst>
            <a:ext uri="{FF2B5EF4-FFF2-40B4-BE49-F238E27FC236}">
              <a16:creationId xmlns:a16="http://schemas.microsoft.com/office/drawing/2014/main" id="{85922B25-2EAE-42C9-8F92-2495108EE3F2}"/>
            </a:ext>
          </a:extLst>
        </xdr:cNvPr>
        <xdr:cNvSpPr/>
      </xdr:nvSpPr>
      <xdr:spPr>
        <a:xfrm>
          <a:off x="9588500" y="69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324</xdr:rowOff>
    </xdr:from>
    <xdr:to>
      <xdr:col>55</xdr:col>
      <xdr:colOff>0</xdr:colOff>
      <xdr:row>41</xdr:row>
      <xdr:rowOff>3372</xdr:rowOff>
    </xdr:to>
    <xdr:cxnSp macro="">
      <xdr:nvCxnSpPr>
        <xdr:cNvPr id="133" name="直線コネクタ 132">
          <a:extLst>
            <a:ext uri="{FF2B5EF4-FFF2-40B4-BE49-F238E27FC236}">
              <a16:creationId xmlns:a16="http://schemas.microsoft.com/office/drawing/2014/main" id="{2E2C75AD-41E0-448D-A788-E33F4F62A07D}"/>
            </a:ext>
          </a:extLst>
        </xdr:cNvPr>
        <xdr:cNvCxnSpPr/>
      </xdr:nvCxnSpPr>
      <xdr:spPr>
        <a:xfrm flipV="1">
          <a:off x="9639300" y="702977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126765</xdr:rowOff>
    </xdr:from>
    <xdr:to>
      <xdr:col>46</xdr:col>
      <xdr:colOff>38100</xdr:colOff>
      <xdr:row>41</xdr:row>
      <xdr:rowOff>56915</xdr:rowOff>
    </xdr:to>
    <xdr:sp macro="" textlink="">
      <xdr:nvSpPr>
        <xdr:cNvPr id="134" name="楕円 133">
          <a:extLst>
            <a:ext uri="{FF2B5EF4-FFF2-40B4-BE49-F238E27FC236}">
              <a16:creationId xmlns:a16="http://schemas.microsoft.com/office/drawing/2014/main" id="{E87946C2-C5DF-4E81-8B98-74EA1DEB0174}"/>
            </a:ext>
          </a:extLst>
        </xdr:cNvPr>
        <xdr:cNvSpPr/>
      </xdr:nvSpPr>
      <xdr:spPr>
        <a:xfrm>
          <a:off x="8699500" y="69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3372</xdr:rowOff>
    </xdr:from>
    <xdr:to>
      <xdr:col>50</xdr:col>
      <xdr:colOff>114300</xdr:colOff>
      <xdr:row>41</xdr:row>
      <xdr:rowOff>6115</xdr:rowOff>
    </xdr:to>
    <xdr:cxnSp macro="">
      <xdr:nvCxnSpPr>
        <xdr:cNvPr id="135" name="直線コネクタ 134">
          <a:extLst>
            <a:ext uri="{FF2B5EF4-FFF2-40B4-BE49-F238E27FC236}">
              <a16:creationId xmlns:a16="http://schemas.microsoft.com/office/drawing/2014/main" id="{D0271541-E076-4A78-A23E-8841CFF8E189}"/>
            </a:ext>
          </a:extLst>
        </xdr:cNvPr>
        <xdr:cNvCxnSpPr/>
      </xdr:nvCxnSpPr>
      <xdr:spPr>
        <a:xfrm flipV="1">
          <a:off x="8750300" y="703282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128442</xdr:rowOff>
    </xdr:from>
    <xdr:to>
      <xdr:col>41</xdr:col>
      <xdr:colOff>101600</xdr:colOff>
      <xdr:row>41</xdr:row>
      <xdr:rowOff>58592</xdr:rowOff>
    </xdr:to>
    <xdr:sp macro="" textlink="">
      <xdr:nvSpPr>
        <xdr:cNvPr id="136" name="楕円 135">
          <a:extLst>
            <a:ext uri="{FF2B5EF4-FFF2-40B4-BE49-F238E27FC236}">
              <a16:creationId xmlns:a16="http://schemas.microsoft.com/office/drawing/2014/main" id="{239832F0-200C-4BDB-9F8A-A73F588CF3C9}"/>
            </a:ext>
          </a:extLst>
        </xdr:cNvPr>
        <xdr:cNvSpPr/>
      </xdr:nvSpPr>
      <xdr:spPr>
        <a:xfrm>
          <a:off x="7810500" y="69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6115</xdr:rowOff>
    </xdr:from>
    <xdr:to>
      <xdr:col>45</xdr:col>
      <xdr:colOff>177800</xdr:colOff>
      <xdr:row>41</xdr:row>
      <xdr:rowOff>7792</xdr:rowOff>
    </xdr:to>
    <xdr:cxnSp macro="">
      <xdr:nvCxnSpPr>
        <xdr:cNvPr id="137" name="直線コネクタ 136">
          <a:extLst>
            <a:ext uri="{FF2B5EF4-FFF2-40B4-BE49-F238E27FC236}">
              <a16:creationId xmlns:a16="http://schemas.microsoft.com/office/drawing/2014/main" id="{896B309D-1C90-4DD4-B887-5AC14BDB0D42}"/>
            </a:ext>
          </a:extLst>
        </xdr:cNvPr>
        <xdr:cNvCxnSpPr/>
      </xdr:nvCxnSpPr>
      <xdr:spPr>
        <a:xfrm flipV="1">
          <a:off x="7861300" y="7035565"/>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130422</xdr:rowOff>
    </xdr:from>
    <xdr:to>
      <xdr:col>36</xdr:col>
      <xdr:colOff>165100</xdr:colOff>
      <xdr:row>41</xdr:row>
      <xdr:rowOff>60572</xdr:rowOff>
    </xdr:to>
    <xdr:sp macro="" textlink="">
      <xdr:nvSpPr>
        <xdr:cNvPr id="138" name="楕円 137">
          <a:extLst>
            <a:ext uri="{FF2B5EF4-FFF2-40B4-BE49-F238E27FC236}">
              <a16:creationId xmlns:a16="http://schemas.microsoft.com/office/drawing/2014/main" id="{5FB1F71F-A44C-4EB4-A353-F0F49226EED6}"/>
            </a:ext>
          </a:extLst>
        </xdr:cNvPr>
        <xdr:cNvSpPr/>
      </xdr:nvSpPr>
      <xdr:spPr>
        <a:xfrm>
          <a:off x="6921500" y="69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7792</xdr:rowOff>
    </xdr:from>
    <xdr:to>
      <xdr:col>41</xdr:col>
      <xdr:colOff>50800</xdr:colOff>
      <xdr:row>41</xdr:row>
      <xdr:rowOff>9772</xdr:rowOff>
    </xdr:to>
    <xdr:cxnSp macro="">
      <xdr:nvCxnSpPr>
        <xdr:cNvPr id="139" name="直線コネクタ 138">
          <a:extLst>
            <a:ext uri="{FF2B5EF4-FFF2-40B4-BE49-F238E27FC236}">
              <a16:creationId xmlns:a16="http://schemas.microsoft.com/office/drawing/2014/main" id="{655C953A-E43B-46D8-A06F-C1D0F19EBE4C}"/>
            </a:ext>
          </a:extLst>
        </xdr:cNvPr>
        <xdr:cNvCxnSpPr/>
      </xdr:nvCxnSpPr>
      <xdr:spPr>
        <a:xfrm flipV="1">
          <a:off x="6972300" y="7037242"/>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176C20F8-64B0-4D5A-B11A-4ECC68A902A6}"/>
            </a:ext>
          </a:extLst>
        </xdr:cNvPr>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41" name="n_2aveValue【道路】&#10;一人当たり延長">
          <a:extLst>
            <a:ext uri="{FF2B5EF4-FFF2-40B4-BE49-F238E27FC236}">
              <a16:creationId xmlns:a16="http://schemas.microsoft.com/office/drawing/2014/main" id="{D6AC1D12-8921-46A5-8BF1-42C195D1C0A5}"/>
            </a:ext>
          </a:extLst>
        </xdr:cNvPr>
        <xdr:cNvSpPr txBox="1"/>
      </xdr:nvSpPr>
      <xdr:spPr>
        <a:xfrm>
          <a:off x="8483111" y="64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42" name="n_3aveValue【道路】&#10;一人当たり延長">
          <a:extLst>
            <a:ext uri="{FF2B5EF4-FFF2-40B4-BE49-F238E27FC236}">
              <a16:creationId xmlns:a16="http://schemas.microsoft.com/office/drawing/2014/main" id="{93FB5D5D-C131-4241-8328-957C53774FD5}"/>
            </a:ext>
          </a:extLst>
        </xdr:cNvPr>
        <xdr:cNvSpPr txBox="1"/>
      </xdr:nvSpPr>
      <xdr:spPr>
        <a:xfrm>
          <a:off x="7594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43" name="n_4aveValue【道路】&#10;一人当たり延長">
          <a:extLst>
            <a:ext uri="{FF2B5EF4-FFF2-40B4-BE49-F238E27FC236}">
              <a16:creationId xmlns:a16="http://schemas.microsoft.com/office/drawing/2014/main" id="{681B156D-5C7F-4703-BE83-7E0E899E5C00}"/>
            </a:ext>
          </a:extLst>
        </xdr:cNvPr>
        <xdr:cNvSpPr txBox="1"/>
      </xdr:nvSpPr>
      <xdr:spPr>
        <a:xfrm>
          <a:off x="6705111" y="64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45299</xdr:rowOff>
    </xdr:from>
    <xdr:ext cx="534377" cy="259045"/>
    <xdr:sp macro="" textlink="">
      <xdr:nvSpPr>
        <xdr:cNvPr id="144" name="n_1mainValue【道路】&#10;一人当たり延長">
          <a:extLst>
            <a:ext uri="{FF2B5EF4-FFF2-40B4-BE49-F238E27FC236}">
              <a16:creationId xmlns:a16="http://schemas.microsoft.com/office/drawing/2014/main" id="{070EBE5A-36E5-40E8-BFBD-CB03E177DA67}"/>
            </a:ext>
          </a:extLst>
        </xdr:cNvPr>
        <xdr:cNvSpPr txBox="1"/>
      </xdr:nvSpPr>
      <xdr:spPr>
        <a:xfrm>
          <a:off x="9359411" y="70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48042</xdr:rowOff>
    </xdr:from>
    <xdr:ext cx="534377" cy="259045"/>
    <xdr:sp macro="" textlink="">
      <xdr:nvSpPr>
        <xdr:cNvPr id="145" name="n_2mainValue【道路】&#10;一人当たり延長">
          <a:extLst>
            <a:ext uri="{FF2B5EF4-FFF2-40B4-BE49-F238E27FC236}">
              <a16:creationId xmlns:a16="http://schemas.microsoft.com/office/drawing/2014/main" id="{1373328B-2C3D-41A1-AF2A-299D4A576263}"/>
            </a:ext>
          </a:extLst>
        </xdr:cNvPr>
        <xdr:cNvSpPr txBox="1"/>
      </xdr:nvSpPr>
      <xdr:spPr>
        <a:xfrm>
          <a:off x="8483111" y="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49719</xdr:rowOff>
    </xdr:from>
    <xdr:ext cx="534377" cy="259045"/>
    <xdr:sp macro="" textlink="">
      <xdr:nvSpPr>
        <xdr:cNvPr id="146" name="n_3mainValue【道路】&#10;一人当たり延長">
          <a:extLst>
            <a:ext uri="{FF2B5EF4-FFF2-40B4-BE49-F238E27FC236}">
              <a16:creationId xmlns:a16="http://schemas.microsoft.com/office/drawing/2014/main" id="{60BF8CF0-4406-40E6-A3A9-39B89BFE459E}"/>
            </a:ext>
          </a:extLst>
        </xdr:cNvPr>
        <xdr:cNvSpPr txBox="1"/>
      </xdr:nvSpPr>
      <xdr:spPr>
        <a:xfrm>
          <a:off x="7594111" y="70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51699</xdr:rowOff>
    </xdr:from>
    <xdr:ext cx="534377" cy="259045"/>
    <xdr:sp macro="" textlink="">
      <xdr:nvSpPr>
        <xdr:cNvPr id="147" name="n_4mainValue【道路】&#10;一人当たり延長">
          <a:extLst>
            <a:ext uri="{FF2B5EF4-FFF2-40B4-BE49-F238E27FC236}">
              <a16:creationId xmlns:a16="http://schemas.microsoft.com/office/drawing/2014/main" id="{F59832A9-B34B-4DA2-B800-0A558D5688F5}"/>
            </a:ext>
          </a:extLst>
        </xdr:cNvPr>
        <xdr:cNvSpPr txBox="1"/>
      </xdr:nvSpPr>
      <xdr:spPr>
        <a:xfrm>
          <a:off x="6705111" y="70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3DB3D88-9313-48F4-AA4F-703C3D99C9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D52050E-1AA3-475B-931A-72DCECEE76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0DEF03E-9DD4-47B6-A249-8DD0375743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341DEDC-2900-4E9E-B66A-8E61AF57640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52ADFBD-DAE9-4328-9525-6B0AB4D832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E294BBD-F456-470A-AACF-591AE1DBDB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DD124E5-AC6A-42F1-9D94-637C89FCF1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7E62E59-829D-49FC-A8D1-6783754B2A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A126E3D-269E-488D-94AA-16FE05017A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712BB8B-7CE0-40BB-B5CA-5056772A2D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1F31A7E-6FC6-4C5C-B842-E7D2C9A69E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3AD21DB-2967-4E50-AEC3-05173E18F04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F488D76-8199-434A-8C85-F95497156D1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FED4F64-C628-4A63-8E01-4745A78A11F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C9F0C5B-8502-42D9-991E-4762AB3732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3EEFBB9-7C33-4BA1-A767-16DD44E7A87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602310E-FBA5-4551-8E9C-156946907D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6EB5504-8011-4A06-9295-F75C2E724C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EAFF65E-729B-4D9C-A444-28075A660D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89BA1E9-124E-4480-970F-56C778A56D0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E7F105E-DD97-4725-B5B3-979AEA93A6C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FC77430-345D-4F42-A3F5-9915C9F7E4F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0D85C1B-E0F6-41F3-A4A6-F15659694E0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E32D716-4371-4A8B-94B1-198DEAE8324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BC8D1FF-76E0-4EF3-9AEC-28BAC3B4C5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C286D01C-AC8B-4436-B859-E7D40F1BF5AF}"/>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5485C6D-60C4-4C07-B96D-50E8869E216A}"/>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9BF02540-475E-485D-B107-EB76255E1EB7}"/>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61D5CF7-8E16-4557-AD94-B6195159DADD}"/>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6DDD116A-FF3A-4BAA-9D68-051E98CEA7F6}"/>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22F917A-9A23-4454-A47C-9E8B8D21FE62}"/>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B4F89B14-4D13-4060-BF60-4173179AA002}"/>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B9D9C114-093B-433C-BE4D-BC1A45CBDF87}"/>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a:extLst>
            <a:ext uri="{FF2B5EF4-FFF2-40B4-BE49-F238E27FC236}">
              <a16:creationId xmlns:a16="http://schemas.microsoft.com/office/drawing/2014/main" id="{3918B436-8EF3-48CF-8537-5B72F15F690A}"/>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A3CD0678-039F-4925-BDE3-28B11A8D246B}"/>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a:extLst>
            <a:ext uri="{FF2B5EF4-FFF2-40B4-BE49-F238E27FC236}">
              <a16:creationId xmlns:a16="http://schemas.microsoft.com/office/drawing/2014/main" id="{0EB98AC6-4716-443D-8CBF-7A3D5682CDDB}"/>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4181D8-456A-471E-ADB7-DCF3CDACED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2D791C-429B-4DF7-8F0F-C5117706F3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F7EFA9-E9B5-4A33-97E8-B950A6762E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47645A8-67C3-4255-9864-A4D0918D8E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481E80C-3F59-4234-9FA8-C691D4608C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89" name="楕円 188">
          <a:extLst>
            <a:ext uri="{FF2B5EF4-FFF2-40B4-BE49-F238E27FC236}">
              <a16:creationId xmlns:a16="http://schemas.microsoft.com/office/drawing/2014/main" id="{70106B96-23D6-4B35-9BB4-3ECA8C1B8F93}"/>
            </a:ext>
          </a:extLst>
        </xdr:cNvPr>
        <xdr:cNvSpPr/>
      </xdr:nvSpPr>
      <xdr:spPr>
        <a:xfrm>
          <a:off x="4584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60251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2FC5F6D-7721-4776-A3C2-FA73B48FA094}"/>
            </a:ext>
          </a:extLst>
        </xdr:cNvPr>
        <xdr:cNvSpPr txBox="1"/>
      </xdr:nvSpPr>
      <xdr:spPr>
        <a:xfrm>
          <a:off x="4673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91" name="楕円 190">
          <a:extLst>
            <a:ext uri="{FF2B5EF4-FFF2-40B4-BE49-F238E27FC236}">
              <a16:creationId xmlns:a16="http://schemas.microsoft.com/office/drawing/2014/main" id="{88F9C897-1E1D-4B25-83A1-12FBB5F82CD6}"/>
            </a:ext>
          </a:extLst>
        </xdr:cNvPr>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88174</xdr:rowOff>
    </xdr:to>
    <xdr:cxnSp macro="">
      <xdr:nvCxnSpPr>
        <xdr:cNvPr id="192" name="直線コネクタ 191">
          <a:extLst>
            <a:ext uri="{FF2B5EF4-FFF2-40B4-BE49-F238E27FC236}">
              <a16:creationId xmlns:a16="http://schemas.microsoft.com/office/drawing/2014/main" id="{5D28EA24-65DC-41A8-9855-3BF327872BC7}"/>
            </a:ext>
          </a:extLst>
        </xdr:cNvPr>
        <xdr:cNvCxnSpPr/>
      </xdr:nvCxnSpPr>
      <xdr:spPr>
        <a:xfrm>
          <a:off x="3797300" y="101841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93" name="楕円 192">
          <a:extLst>
            <a:ext uri="{FF2B5EF4-FFF2-40B4-BE49-F238E27FC236}">
              <a16:creationId xmlns:a16="http://schemas.microsoft.com/office/drawing/2014/main" id="{B777BB71-B018-4787-B46E-7A6D5ECA148D}"/>
            </a:ext>
          </a:extLst>
        </xdr:cNvPr>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68580</xdr:rowOff>
    </xdr:to>
    <xdr:cxnSp macro="">
      <xdr:nvCxnSpPr>
        <xdr:cNvPr id="194" name="直線コネクタ 193">
          <a:extLst>
            <a:ext uri="{FF2B5EF4-FFF2-40B4-BE49-F238E27FC236}">
              <a16:creationId xmlns:a16="http://schemas.microsoft.com/office/drawing/2014/main" id="{689DD5CC-6245-4216-948A-25A5096262C8}"/>
            </a:ext>
          </a:extLst>
        </xdr:cNvPr>
        <xdr:cNvCxnSpPr/>
      </xdr:nvCxnSpPr>
      <xdr:spPr>
        <a:xfrm>
          <a:off x="2908300" y="101661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95" name="楕円 194">
          <a:extLst>
            <a:ext uri="{FF2B5EF4-FFF2-40B4-BE49-F238E27FC236}">
              <a16:creationId xmlns:a16="http://schemas.microsoft.com/office/drawing/2014/main" id="{C24C9B40-047D-4B02-99DB-C69976CC2262}"/>
            </a:ext>
          </a:extLst>
        </xdr:cNvPr>
        <xdr:cNvSpPr/>
      </xdr:nvSpPr>
      <xdr:spPr>
        <a:xfrm>
          <a:off x="1968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32657</xdr:rowOff>
    </xdr:from>
    <xdr:to>
      <xdr:col>15</xdr:col>
      <xdr:colOff>50800</xdr:colOff>
      <xdr:row>59</xdr:row>
      <xdr:rowOff>50619</xdr:rowOff>
    </xdr:to>
    <xdr:cxnSp macro="">
      <xdr:nvCxnSpPr>
        <xdr:cNvPr id="196" name="直線コネクタ 195">
          <a:extLst>
            <a:ext uri="{FF2B5EF4-FFF2-40B4-BE49-F238E27FC236}">
              <a16:creationId xmlns:a16="http://schemas.microsoft.com/office/drawing/2014/main" id="{CF6944DB-20C6-4B2E-8FDE-96A2C2505CE9}"/>
            </a:ext>
          </a:extLst>
        </xdr:cNvPr>
        <xdr:cNvCxnSpPr/>
      </xdr:nvCxnSpPr>
      <xdr:spPr>
        <a:xfrm>
          <a:off x="2019300" y="101482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130447</xdr:rowOff>
    </xdr:from>
    <xdr:to>
      <xdr:col>6</xdr:col>
      <xdr:colOff>38100</xdr:colOff>
      <xdr:row>59</xdr:row>
      <xdr:rowOff>60597</xdr:rowOff>
    </xdr:to>
    <xdr:sp macro="" textlink="">
      <xdr:nvSpPr>
        <xdr:cNvPr id="197" name="楕円 196">
          <a:extLst>
            <a:ext uri="{FF2B5EF4-FFF2-40B4-BE49-F238E27FC236}">
              <a16:creationId xmlns:a16="http://schemas.microsoft.com/office/drawing/2014/main" id="{CAC72249-F6ED-42EA-8FE7-BE9438EA1E63}"/>
            </a:ext>
          </a:extLst>
        </xdr:cNvPr>
        <xdr:cNvSpPr/>
      </xdr:nvSpPr>
      <xdr:spPr>
        <a:xfrm>
          <a:off x="1079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9797</xdr:rowOff>
    </xdr:from>
    <xdr:to>
      <xdr:col>10</xdr:col>
      <xdr:colOff>114300</xdr:colOff>
      <xdr:row>59</xdr:row>
      <xdr:rowOff>32657</xdr:rowOff>
    </xdr:to>
    <xdr:cxnSp macro="">
      <xdr:nvCxnSpPr>
        <xdr:cNvPr id="198" name="直線コネクタ 197">
          <a:extLst>
            <a:ext uri="{FF2B5EF4-FFF2-40B4-BE49-F238E27FC236}">
              <a16:creationId xmlns:a16="http://schemas.microsoft.com/office/drawing/2014/main" id="{86D36B62-CBB1-498F-A5B6-E9915775B328}"/>
            </a:ext>
          </a:extLst>
        </xdr:cNvPr>
        <xdr:cNvCxnSpPr/>
      </xdr:nvCxnSpPr>
      <xdr:spPr>
        <a:xfrm>
          <a:off x="1130300" y="101253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DECFCB6-33CF-40F9-BBD9-BF56571C60CF}"/>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8365103-C82F-42D0-9852-0589222CC88E}"/>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D7F1F6D-0AF8-42C0-8FE7-061355EF3608}"/>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8E981D0-A583-47E5-9C2C-F977D7007899}"/>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3EAAD71-F7E2-4107-B16A-22C5107CACA2}"/>
            </a:ext>
          </a:extLst>
        </xdr:cNvPr>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085A319-50BD-466D-A985-623DA0904CB8}"/>
            </a:ext>
          </a:extLst>
        </xdr:cNvPr>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96E2C03-8EDF-48DC-9401-BC324EC10B63}"/>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77124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92F8E6A-C2C4-4F9B-9562-F2A419C02C83}"/>
            </a:ext>
          </a:extLst>
        </xdr:cNvPr>
        <xdr:cNvSpPr txBox="1"/>
      </xdr:nvSpPr>
      <xdr:spPr>
        <a:xfrm>
          <a:off x="927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22DBB46-6A27-4E4D-99BC-C7874FB815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6D6E291-9B83-440B-AF64-146F09FC5F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2F9FC5B-7CEF-4B2A-98D4-7BAC5DEB54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9BEA1CF-EDCF-455A-99B4-220F7408A2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DE69D04-DFC5-495C-AFD7-A7C22548EF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EF48DA8-79A5-4B18-8648-369ED5B5E2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5FCDDEA-7F42-46A3-9778-B8B39D72C6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495D16D-D08C-45ED-A0EA-56A13160AA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36C2DFE-587B-4698-BDF3-CD861A7243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9C5661F-5646-46C6-AE20-FE538656CA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7CD807A-107F-4FD1-AEBB-CDFB0EEE581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CD393E3-7064-4A76-AE6B-65EA45D1895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611FA1F-93A4-4437-BFFD-78F79018E3A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AEED928-F043-410E-8E36-272C1E11970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9AA44FF-0990-4164-AA06-5EEFDAACCD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BD97C4F-8C4D-44D2-8158-BC632F8131E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835E2C5-D5FA-4455-91E5-A3A65387135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9904A84-6999-4991-A765-0C2377C0975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BFE3752-F7A6-40F9-8E11-BF1A2A527A1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0932743-DFC0-4557-A8BF-1E1E4BD176D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1034811-CCB0-4D90-B8E0-002A68399F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87F7841-7F78-4F2D-9318-AA8F257AC4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CCDB4E2-AD3C-4EFB-BF04-899686B737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C7670CE-5928-41DD-B97A-8106A9CC1776}"/>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8D80BD9-3D70-4E94-906F-2CE37CCE9407}"/>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B6F429A1-7BC1-46D1-B82E-F12193E73CED}"/>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F461005-BA3C-473B-8978-A0036B33E7E3}"/>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C7505485-6498-4937-B1D0-486EFD8EB9D6}"/>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E9DB1D0-7861-42DA-8EDE-1945D0A666B0}"/>
            </a:ext>
          </a:extLst>
        </xdr:cNvPr>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7ADD351E-C414-4F34-9D83-03509DFFCB83}"/>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C7E00BE4-B7F3-42FA-82F0-83BACAF3B085}"/>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a:extLst>
            <a:ext uri="{FF2B5EF4-FFF2-40B4-BE49-F238E27FC236}">
              <a16:creationId xmlns:a16="http://schemas.microsoft.com/office/drawing/2014/main" id="{8DDA00A8-32A6-44A2-8828-E7F80A07B429}"/>
            </a:ext>
          </a:extLst>
        </xdr:cNvPr>
        <xdr:cNvSpPr/>
      </xdr:nvSpPr>
      <xdr:spPr>
        <a:xfrm>
          <a:off x="8699500" y="1053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9" name="フローチャート: 判断 238">
          <a:extLst>
            <a:ext uri="{FF2B5EF4-FFF2-40B4-BE49-F238E27FC236}">
              <a16:creationId xmlns:a16="http://schemas.microsoft.com/office/drawing/2014/main" id="{50C377BD-620D-44A8-B022-5FFD34196B00}"/>
            </a:ext>
          </a:extLst>
        </xdr:cNvPr>
        <xdr:cNvSpPr/>
      </xdr:nvSpPr>
      <xdr:spPr>
        <a:xfrm>
          <a:off x="7810500" y="10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40" name="フローチャート: 判断 239">
          <a:extLst>
            <a:ext uri="{FF2B5EF4-FFF2-40B4-BE49-F238E27FC236}">
              <a16:creationId xmlns:a16="http://schemas.microsoft.com/office/drawing/2014/main" id="{73CF4ACD-DC62-4139-9B98-921FB84DBD02}"/>
            </a:ext>
          </a:extLst>
        </xdr:cNvPr>
        <xdr:cNvSpPr/>
      </xdr:nvSpPr>
      <xdr:spPr>
        <a:xfrm>
          <a:off x="6921500" y="1054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67523CE-7590-4CAC-B90F-7735DB193F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5BDCBBF-6B77-4BC8-B197-09C6D6BE63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6A0380-9C8C-4183-A0A1-9D65997D93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15E60B2-E38E-487F-95E2-346EC75DC3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3BDDD33-33F6-4F5B-AEB8-C18F3C8EA7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78245</xdr:rowOff>
    </xdr:from>
    <xdr:to>
      <xdr:col>55</xdr:col>
      <xdr:colOff>50800</xdr:colOff>
      <xdr:row>63</xdr:row>
      <xdr:rowOff>8395</xdr:rowOff>
    </xdr:to>
    <xdr:sp macro="" textlink="">
      <xdr:nvSpPr>
        <xdr:cNvPr id="246" name="楕円 245">
          <a:extLst>
            <a:ext uri="{FF2B5EF4-FFF2-40B4-BE49-F238E27FC236}">
              <a16:creationId xmlns:a16="http://schemas.microsoft.com/office/drawing/2014/main" id="{12FEDFA5-1F7F-44C1-B70C-BDA5F395E19A}"/>
            </a:ext>
          </a:extLst>
        </xdr:cNvPr>
        <xdr:cNvSpPr/>
      </xdr:nvSpPr>
      <xdr:spPr>
        <a:xfrm>
          <a:off x="10426700" y="107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56672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F390193-D5F0-4CE8-A947-D4218B2BD79E}"/>
            </a:ext>
          </a:extLst>
        </xdr:cNvPr>
        <xdr:cNvSpPr txBox="1"/>
      </xdr:nvSpPr>
      <xdr:spPr>
        <a:xfrm>
          <a:off x="10515600" y="1068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85597</xdr:rowOff>
    </xdr:from>
    <xdr:to>
      <xdr:col>50</xdr:col>
      <xdr:colOff>165100</xdr:colOff>
      <xdr:row>63</xdr:row>
      <xdr:rowOff>15747</xdr:rowOff>
    </xdr:to>
    <xdr:sp macro="" textlink="">
      <xdr:nvSpPr>
        <xdr:cNvPr id="248" name="楕円 247">
          <a:extLst>
            <a:ext uri="{FF2B5EF4-FFF2-40B4-BE49-F238E27FC236}">
              <a16:creationId xmlns:a16="http://schemas.microsoft.com/office/drawing/2014/main" id="{A5266CA1-31E1-4AB4-9FD6-4EDD50D906E1}"/>
            </a:ext>
          </a:extLst>
        </xdr:cNvPr>
        <xdr:cNvSpPr/>
      </xdr:nvSpPr>
      <xdr:spPr>
        <a:xfrm>
          <a:off x="9588500" y="107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129045</xdr:rowOff>
    </xdr:from>
    <xdr:to>
      <xdr:col>55</xdr:col>
      <xdr:colOff>0</xdr:colOff>
      <xdr:row>62</xdr:row>
      <xdr:rowOff>136397</xdr:rowOff>
    </xdr:to>
    <xdr:cxnSp macro="">
      <xdr:nvCxnSpPr>
        <xdr:cNvPr id="249" name="直線コネクタ 248">
          <a:extLst>
            <a:ext uri="{FF2B5EF4-FFF2-40B4-BE49-F238E27FC236}">
              <a16:creationId xmlns:a16="http://schemas.microsoft.com/office/drawing/2014/main" id="{001D59DE-FA64-44C3-84F4-152AE07D59A2}"/>
            </a:ext>
          </a:extLst>
        </xdr:cNvPr>
        <xdr:cNvCxnSpPr/>
      </xdr:nvCxnSpPr>
      <xdr:spPr>
        <a:xfrm flipV="1">
          <a:off x="9639300" y="10758945"/>
          <a:ext cx="838200" cy="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93825</xdr:rowOff>
    </xdr:from>
    <xdr:to>
      <xdr:col>46</xdr:col>
      <xdr:colOff>38100</xdr:colOff>
      <xdr:row>63</xdr:row>
      <xdr:rowOff>23975</xdr:rowOff>
    </xdr:to>
    <xdr:sp macro="" textlink="">
      <xdr:nvSpPr>
        <xdr:cNvPr id="250" name="楕円 249">
          <a:extLst>
            <a:ext uri="{FF2B5EF4-FFF2-40B4-BE49-F238E27FC236}">
              <a16:creationId xmlns:a16="http://schemas.microsoft.com/office/drawing/2014/main" id="{F0F65D8E-D5E5-438F-B6CC-4C06C029A678}"/>
            </a:ext>
          </a:extLst>
        </xdr:cNvPr>
        <xdr:cNvSpPr/>
      </xdr:nvSpPr>
      <xdr:spPr>
        <a:xfrm>
          <a:off x="8699500" y="107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136397</xdr:rowOff>
    </xdr:from>
    <xdr:to>
      <xdr:col>50</xdr:col>
      <xdr:colOff>114300</xdr:colOff>
      <xdr:row>62</xdr:row>
      <xdr:rowOff>144625</xdr:rowOff>
    </xdr:to>
    <xdr:cxnSp macro="">
      <xdr:nvCxnSpPr>
        <xdr:cNvPr id="251" name="直線コネクタ 250">
          <a:extLst>
            <a:ext uri="{FF2B5EF4-FFF2-40B4-BE49-F238E27FC236}">
              <a16:creationId xmlns:a16="http://schemas.microsoft.com/office/drawing/2014/main" id="{3326A13B-85AC-4F51-9990-F83BA51D8B88}"/>
            </a:ext>
          </a:extLst>
        </xdr:cNvPr>
        <xdr:cNvCxnSpPr/>
      </xdr:nvCxnSpPr>
      <xdr:spPr>
        <a:xfrm flipV="1">
          <a:off x="8750300" y="10766297"/>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100406</xdr:rowOff>
    </xdr:from>
    <xdr:to>
      <xdr:col>41</xdr:col>
      <xdr:colOff>101600</xdr:colOff>
      <xdr:row>63</xdr:row>
      <xdr:rowOff>30556</xdr:rowOff>
    </xdr:to>
    <xdr:sp macro="" textlink="">
      <xdr:nvSpPr>
        <xdr:cNvPr id="252" name="楕円 251">
          <a:extLst>
            <a:ext uri="{FF2B5EF4-FFF2-40B4-BE49-F238E27FC236}">
              <a16:creationId xmlns:a16="http://schemas.microsoft.com/office/drawing/2014/main" id="{3EC1D99F-ED9B-4906-BFC7-8E9C15AFABBA}"/>
            </a:ext>
          </a:extLst>
        </xdr:cNvPr>
        <xdr:cNvSpPr/>
      </xdr:nvSpPr>
      <xdr:spPr>
        <a:xfrm>
          <a:off x="7810500" y="107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144625</xdr:rowOff>
    </xdr:from>
    <xdr:to>
      <xdr:col>45</xdr:col>
      <xdr:colOff>177800</xdr:colOff>
      <xdr:row>62</xdr:row>
      <xdr:rowOff>151206</xdr:rowOff>
    </xdr:to>
    <xdr:cxnSp macro="">
      <xdr:nvCxnSpPr>
        <xdr:cNvPr id="253" name="直線コネクタ 252">
          <a:extLst>
            <a:ext uri="{FF2B5EF4-FFF2-40B4-BE49-F238E27FC236}">
              <a16:creationId xmlns:a16="http://schemas.microsoft.com/office/drawing/2014/main" id="{5EBBF66E-C7FF-42A7-8FD0-B5E21DD09465}"/>
            </a:ext>
          </a:extLst>
        </xdr:cNvPr>
        <xdr:cNvCxnSpPr/>
      </xdr:nvCxnSpPr>
      <xdr:spPr>
        <a:xfrm flipV="1">
          <a:off x="7861300" y="10774525"/>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106360</xdr:rowOff>
    </xdr:from>
    <xdr:to>
      <xdr:col>36</xdr:col>
      <xdr:colOff>165100</xdr:colOff>
      <xdr:row>63</xdr:row>
      <xdr:rowOff>36510</xdr:rowOff>
    </xdr:to>
    <xdr:sp macro="" textlink="">
      <xdr:nvSpPr>
        <xdr:cNvPr id="254" name="楕円 253">
          <a:extLst>
            <a:ext uri="{FF2B5EF4-FFF2-40B4-BE49-F238E27FC236}">
              <a16:creationId xmlns:a16="http://schemas.microsoft.com/office/drawing/2014/main" id="{7E08E805-1E93-4D51-8D90-B4C8B954D02B}"/>
            </a:ext>
          </a:extLst>
        </xdr:cNvPr>
        <xdr:cNvSpPr/>
      </xdr:nvSpPr>
      <xdr:spPr>
        <a:xfrm>
          <a:off x="6921500" y="107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151206</xdr:rowOff>
    </xdr:from>
    <xdr:to>
      <xdr:col>41</xdr:col>
      <xdr:colOff>50800</xdr:colOff>
      <xdr:row>62</xdr:row>
      <xdr:rowOff>157160</xdr:rowOff>
    </xdr:to>
    <xdr:cxnSp macro="">
      <xdr:nvCxnSpPr>
        <xdr:cNvPr id="255" name="直線コネクタ 254">
          <a:extLst>
            <a:ext uri="{FF2B5EF4-FFF2-40B4-BE49-F238E27FC236}">
              <a16:creationId xmlns:a16="http://schemas.microsoft.com/office/drawing/2014/main" id="{7136DBEF-F75A-42E7-900A-CF1F20EE894F}"/>
            </a:ext>
          </a:extLst>
        </xdr:cNvPr>
        <xdr:cNvCxnSpPr/>
      </xdr:nvCxnSpPr>
      <xdr:spPr>
        <a:xfrm flipV="1">
          <a:off x="6972300" y="10781106"/>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EAC6B7B-E893-4F42-A199-56E9CE5E6CEA}"/>
            </a:ext>
          </a:extLst>
        </xdr:cNvPr>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24544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500A4EB-A228-4A9E-BA97-375BE7F56025}"/>
            </a:ext>
          </a:extLst>
        </xdr:cNvPr>
        <xdr:cNvSpPr txBox="1"/>
      </xdr:nvSpPr>
      <xdr:spPr>
        <a:xfrm>
          <a:off x="8450795" y="103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24104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13CF93C-E03A-449F-A92F-2E7BFA29B898}"/>
            </a:ext>
          </a:extLst>
        </xdr:cNvPr>
        <xdr:cNvSpPr txBox="1"/>
      </xdr:nvSpPr>
      <xdr:spPr>
        <a:xfrm>
          <a:off x="7561795" y="1031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29105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9F4E868-780D-4EBA-8FA8-C1C8FCF33659}"/>
            </a:ext>
          </a:extLst>
        </xdr:cNvPr>
        <xdr:cNvSpPr txBox="1"/>
      </xdr:nvSpPr>
      <xdr:spPr>
        <a:xfrm>
          <a:off x="6672795" y="1031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6874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366C4B1-8B14-4A1F-9CA8-457F55E8ACDF}"/>
            </a:ext>
          </a:extLst>
        </xdr:cNvPr>
        <xdr:cNvSpPr txBox="1"/>
      </xdr:nvSpPr>
      <xdr:spPr>
        <a:xfrm>
          <a:off x="9327095" y="1080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15102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660263F-7723-42EF-837D-F2333559A3F9}"/>
            </a:ext>
          </a:extLst>
        </xdr:cNvPr>
        <xdr:cNvSpPr txBox="1"/>
      </xdr:nvSpPr>
      <xdr:spPr>
        <a:xfrm>
          <a:off x="8450795" y="1081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21683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5C6565C-22F5-4A20-8B1B-BC6F5A35293D}"/>
            </a:ext>
          </a:extLst>
        </xdr:cNvPr>
        <xdr:cNvSpPr txBox="1"/>
      </xdr:nvSpPr>
      <xdr:spPr>
        <a:xfrm>
          <a:off x="7561795" y="1082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27637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948E3AB-680E-4CCB-9A64-2FEEAC8322AB}"/>
            </a:ext>
          </a:extLst>
        </xdr:cNvPr>
        <xdr:cNvSpPr txBox="1"/>
      </xdr:nvSpPr>
      <xdr:spPr>
        <a:xfrm>
          <a:off x="6672795" y="1082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26D88D0-444B-48C6-A002-CEDE8EF75C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6640EE8-D849-48EC-842C-30BCDFD525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98EFD55-D9F7-4E8C-8BA4-52B6BCB455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510B42C-C7F3-4B23-ADB5-46697028D43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95403BF-B3DB-48F0-B016-2158EF47FE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B6C83E3-088C-4D5B-9893-B5E4119ABF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7107553-24B1-4C3D-9AA3-7594DDB2AD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1AE0A25-7B9B-4E7F-8128-F535D57B9C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EE31EEA-6B6B-4FD8-87AB-64A26C3238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6F2E215-456A-4AFA-AC6D-2513AB9E89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6EBA7B5-2F0C-4763-8EF3-65B5AA1525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5F89E36-DFD3-4A40-B68E-1AD7EDE325A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4399A48-C921-41BF-969F-2E66063F52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BFE901D-4A2F-4DE2-84FB-DF41AB0FC5D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DA62CB3-6B40-4DD7-B997-606694E00EF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2DB670E-8829-42BF-BEEE-F33013E3DDB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9E1F3A3-E392-4367-A11D-A6A922DBAE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139BF90-8F6E-4BDD-8A00-9814FFA255C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3574C15-2DF2-40D4-9938-75F042B3C8B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6537587-8F8E-40CC-84C0-897B2345D82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A149F4C-DE08-4062-B598-D870CEE9175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AE20026-AEDD-4AFD-BBE9-BE732B01CE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FF22E28-C17F-43CF-AA98-F2E41CF8132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920F808-12F8-4F1A-BB7A-911C09DB0C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340BD5E4-5538-461D-B202-2530DF9DBFFC}"/>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35C97E2-1C03-435D-80E1-048192DEC91B}"/>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6B447CF1-4E9A-4CA8-A967-96E347239B08}"/>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6684044-F653-4AD3-B3BF-D3FC22B037EC}"/>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12C6A8BF-617D-4A79-AAD1-EDF95048B63E}"/>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EF000D0-03C0-4A16-8461-E0BE6F694A7B}"/>
            </a:ext>
          </a:extLst>
        </xdr:cNvPr>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FFD3D100-A6E7-4933-93DB-0DC4698835ED}"/>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8C92A0B3-F8C5-455C-8EEA-A8F49141826D}"/>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48BD08EF-6EA7-47E4-A578-C7A81BD41FD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a:extLst>
            <a:ext uri="{FF2B5EF4-FFF2-40B4-BE49-F238E27FC236}">
              <a16:creationId xmlns:a16="http://schemas.microsoft.com/office/drawing/2014/main" id="{CAFD7FD1-C00E-4EB3-B635-FB216CE9CE71}"/>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8" name="フローチャート: 判断 297">
          <a:extLst>
            <a:ext uri="{FF2B5EF4-FFF2-40B4-BE49-F238E27FC236}">
              <a16:creationId xmlns:a16="http://schemas.microsoft.com/office/drawing/2014/main" id="{A60A8A65-1704-4389-B470-2ECFEDE5884A}"/>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27850CF-9324-481F-B526-29F2803733D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492979-5F17-4B1B-9DD1-1F7A0FF0D1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60F9864-F7D9-4FFD-B401-4C73108AB2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376F641-2F1B-40B1-99E1-C9DBDD9625C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A5D2436-763C-42A1-A0B1-DBA0497318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304" name="楕円 303">
          <a:extLst>
            <a:ext uri="{FF2B5EF4-FFF2-40B4-BE49-F238E27FC236}">
              <a16:creationId xmlns:a16="http://schemas.microsoft.com/office/drawing/2014/main" id="{FD6D35E3-7401-43C4-9ACB-413EA0498504}"/>
            </a:ext>
          </a:extLst>
        </xdr:cNvPr>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74947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E3621A0-14DF-42A1-A68E-2F85A86FE856}"/>
            </a:ext>
          </a:extLst>
        </xdr:cNvPr>
        <xdr:cNvSpPr txBox="1"/>
      </xdr:nvSpPr>
      <xdr:spPr>
        <a:xfrm>
          <a:off x="4673600"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6" name="楕円 305">
          <a:extLst>
            <a:ext uri="{FF2B5EF4-FFF2-40B4-BE49-F238E27FC236}">
              <a16:creationId xmlns:a16="http://schemas.microsoft.com/office/drawing/2014/main" id="{ABDCDAA9-11FB-466D-BDD6-F18E7C6F5B70}"/>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102870</xdr:rowOff>
    </xdr:to>
    <xdr:cxnSp macro="">
      <xdr:nvCxnSpPr>
        <xdr:cNvPr id="307" name="直線コネクタ 306">
          <a:extLst>
            <a:ext uri="{FF2B5EF4-FFF2-40B4-BE49-F238E27FC236}">
              <a16:creationId xmlns:a16="http://schemas.microsoft.com/office/drawing/2014/main" id="{2013EABF-B90B-49AD-91B1-456948BED128}"/>
            </a:ext>
          </a:extLst>
        </xdr:cNvPr>
        <xdr:cNvCxnSpPr/>
      </xdr:nvCxnSpPr>
      <xdr:spPr>
        <a:xfrm>
          <a:off x="3797300" y="141217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308" name="楕円 307">
          <a:extLst>
            <a:ext uri="{FF2B5EF4-FFF2-40B4-BE49-F238E27FC236}">
              <a16:creationId xmlns:a16="http://schemas.microsoft.com/office/drawing/2014/main" id="{28B2D4BD-2B58-46FD-B868-006E20A7B763}"/>
            </a:ext>
          </a:extLst>
        </xdr:cNvPr>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62864</xdr:rowOff>
    </xdr:to>
    <xdr:cxnSp macro="">
      <xdr:nvCxnSpPr>
        <xdr:cNvPr id="309" name="直線コネクタ 308">
          <a:extLst>
            <a:ext uri="{FF2B5EF4-FFF2-40B4-BE49-F238E27FC236}">
              <a16:creationId xmlns:a16="http://schemas.microsoft.com/office/drawing/2014/main" id="{E5737CDD-8CD7-4BE4-960D-0C92ED229C0E}"/>
            </a:ext>
          </a:extLst>
        </xdr:cNvPr>
        <xdr:cNvCxnSpPr/>
      </xdr:nvCxnSpPr>
      <xdr:spPr>
        <a:xfrm>
          <a:off x="2908300" y="14087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109220</xdr:rowOff>
    </xdr:from>
    <xdr:to>
      <xdr:col>10</xdr:col>
      <xdr:colOff>165100</xdr:colOff>
      <xdr:row>82</xdr:row>
      <xdr:rowOff>39370</xdr:rowOff>
    </xdr:to>
    <xdr:sp macro="" textlink="">
      <xdr:nvSpPr>
        <xdr:cNvPr id="310" name="楕円 309">
          <a:extLst>
            <a:ext uri="{FF2B5EF4-FFF2-40B4-BE49-F238E27FC236}">
              <a16:creationId xmlns:a16="http://schemas.microsoft.com/office/drawing/2014/main" id="{FAA6AFFD-F5BE-4592-A662-E683D8B0E996}"/>
            </a:ext>
          </a:extLst>
        </xdr:cNvPr>
        <xdr:cNvSpPr/>
      </xdr:nvSpPr>
      <xdr:spPr>
        <a:xfrm>
          <a:off x="196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160020</xdr:rowOff>
    </xdr:from>
    <xdr:to>
      <xdr:col>15</xdr:col>
      <xdr:colOff>50800</xdr:colOff>
      <xdr:row>82</xdr:row>
      <xdr:rowOff>28575</xdr:rowOff>
    </xdr:to>
    <xdr:cxnSp macro="">
      <xdr:nvCxnSpPr>
        <xdr:cNvPr id="311" name="直線コネクタ 310">
          <a:extLst>
            <a:ext uri="{FF2B5EF4-FFF2-40B4-BE49-F238E27FC236}">
              <a16:creationId xmlns:a16="http://schemas.microsoft.com/office/drawing/2014/main" id="{004666ED-A3B3-4AB3-9A5E-05987F51606B}"/>
            </a:ext>
          </a:extLst>
        </xdr:cNvPr>
        <xdr:cNvCxnSpPr/>
      </xdr:nvCxnSpPr>
      <xdr:spPr>
        <a:xfrm>
          <a:off x="2019300" y="14047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xdr:rowOff>
    </xdr:from>
    <xdr:to>
      <xdr:col>6</xdr:col>
      <xdr:colOff>38100</xdr:colOff>
      <xdr:row>81</xdr:row>
      <xdr:rowOff>107950</xdr:rowOff>
    </xdr:to>
    <xdr:sp macro="" textlink="">
      <xdr:nvSpPr>
        <xdr:cNvPr id="312" name="楕円 311">
          <a:extLst>
            <a:ext uri="{FF2B5EF4-FFF2-40B4-BE49-F238E27FC236}">
              <a16:creationId xmlns:a16="http://schemas.microsoft.com/office/drawing/2014/main" id="{4A234D2A-ADDA-4A6B-AA63-99C0151220B7}"/>
            </a:ext>
          </a:extLst>
        </xdr:cNvPr>
        <xdr:cNvSpPr/>
      </xdr:nvSpPr>
      <xdr:spPr>
        <a:xfrm>
          <a:off x="107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160020</xdr:rowOff>
    </xdr:to>
    <xdr:cxnSp macro="">
      <xdr:nvCxnSpPr>
        <xdr:cNvPr id="313" name="直線コネクタ 312">
          <a:extLst>
            <a:ext uri="{FF2B5EF4-FFF2-40B4-BE49-F238E27FC236}">
              <a16:creationId xmlns:a16="http://schemas.microsoft.com/office/drawing/2014/main" id="{EE08B54D-0CA0-4D07-B510-8E85E15F51B2}"/>
            </a:ext>
          </a:extLst>
        </xdr:cNvPr>
        <xdr:cNvCxnSpPr/>
      </xdr:nvCxnSpPr>
      <xdr:spPr>
        <a:xfrm>
          <a:off x="1130300" y="139446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F363AB1C-9A27-4103-97A3-22DB50B8A8F8}"/>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a:extLst>
            <a:ext uri="{FF2B5EF4-FFF2-40B4-BE49-F238E27FC236}">
              <a16:creationId xmlns:a16="http://schemas.microsoft.com/office/drawing/2014/main" id="{68E41968-08B5-4688-BAED-F5F9951FA12F}"/>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6" name="n_3aveValue【公営住宅】&#10;有形固定資産減価償却率">
          <a:extLst>
            <a:ext uri="{FF2B5EF4-FFF2-40B4-BE49-F238E27FC236}">
              <a16:creationId xmlns:a16="http://schemas.microsoft.com/office/drawing/2014/main" id="{3C89804C-D726-4684-A92C-915D820F679B}"/>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7" name="n_4aveValue【公営住宅】&#10;有形固定資産減価償却率">
          <a:extLst>
            <a:ext uri="{FF2B5EF4-FFF2-40B4-BE49-F238E27FC236}">
              <a16:creationId xmlns:a16="http://schemas.microsoft.com/office/drawing/2014/main" id="{DE556483-43D7-470F-9777-C40E06F888D5}"/>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18" name="n_1mainValue【公営住宅】&#10;有形固定資産減価償却率">
          <a:extLst>
            <a:ext uri="{FF2B5EF4-FFF2-40B4-BE49-F238E27FC236}">
              <a16:creationId xmlns:a16="http://schemas.microsoft.com/office/drawing/2014/main" id="{A166F9FB-DD52-4FE9-93B6-8AB68F37B929}"/>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19" name="n_2mainValue【公営住宅】&#10;有形固定資産減価償却率">
          <a:extLst>
            <a:ext uri="{FF2B5EF4-FFF2-40B4-BE49-F238E27FC236}">
              <a16:creationId xmlns:a16="http://schemas.microsoft.com/office/drawing/2014/main" id="{1252C7D3-35BA-4335-B6B5-CFF78C0D3B35}"/>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55897</xdr:rowOff>
    </xdr:from>
    <xdr:ext cx="405111" cy="259045"/>
    <xdr:sp macro="" textlink="">
      <xdr:nvSpPr>
        <xdr:cNvPr id="320" name="n_3mainValue【公営住宅】&#10;有形固定資産減価償却率">
          <a:extLst>
            <a:ext uri="{FF2B5EF4-FFF2-40B4-BE49-F238E27FC236}">
              <a16:creationId xmlns:a16="http://schemas.microsoft.com/office/drawing/2014/main" id="{2B344CB1-DB35-4AFF-8550-2A9B81B8DF17}"/>
            </a:ext>
          </a:extLst>
        </xdr:cNvPr>
        <xdr:cNvSpPr txBox="1"/>
      </xdr:nvSpPr>
      <xdr:spPr>
        <a:xfrm>
          <a:off x="1816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124477</xdr:rowOff>
    </xdr:from>
    <xdr:ext cx="405111" cy="259045"/>
    <xdr:sp macro="" textlink="">
      <xdr:nvSpPr>
        <xdr:cNvPr id="321" name="n_4mainValue【公営住宅】&#10;有形固定資産減価償却率">
          <a:extLst>
            <a:ext uri="{FF2B5EF4-FFF2-40B4-BE49-F238E27FC236}">
              <a16:creationId xmlns:a16="http://schemas.microsoft.com/office/drawing/2014/main" id="{62181BE2-C0AD-4BE2-8F79-26141CD4DC08}"/>
            </a:ext>
          </a:extLst>
        </xdr:cNvPr>
        <xdr:cNvSpPr txBox="1"/>
      </xdr:nvSpPr>
      <xdr:spPr>
        <a:xfrm>
          <a:off x="927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451888D-5EE8-4E90-9542-985F861F01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97387F3-A954-4FC8-8141-86134841AE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51B99AC-B3CF-41DE-8D63-BC5D87CCE4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11FA2CC-4E2E-45D3-A45C-BE82114424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704AD60-B023-4687-A354-9C745C87E2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392E77F-B2EE-42B2-81B5-1BA9BD590C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295EF65-2219-4235-9643-2D05DCC216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BC3CEC0-5F35-42A0-8DAF-AEF0316B4E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E1CD4B5-DE93-4B57-B376-AA5E68780F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157440A-4481-4613-8438-BFE152BA5A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832051DE-B407-41BE-9B43-13944E53488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187651C-3E38-4A5C-947C-E894A325E9A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FE759778-70D0-4B41-B4C0-1D4F666B71A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5B599AB0-3BCE-4EA9-8DA3-E9636A319B5D}"/>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9FBACFBA-DD84-4947-84A9-F4CF47EE0D8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44166044-75B7-4D9E-878D-C4B0D56DB967}"/>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D174C04-C819-461C-A0D0-00F72FA173A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F688BE8B-F26B-453A-8F2E-C8108F0CAD19}"/>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70BE9F2-F6F8-461E-9D4D-36BE999D02B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13DCE980-8900-42BE-9A4E-E335AA330578}"/>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A8CD192-15E8-48E1-891A-C338636B626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522C8E3-53C2-47A2-AD6B-16D225F0AFC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4DEFB96-623B-4777-A80D-2B0B3778F71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AB2F92C1-4E91-4054-9E20-9C47F6E960A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569340E-ACE0-40B1-B9EF-CF6FE5987E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A819BB12-1E9C-4DA9-9A1B-72B8B8B47891}"/>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F4BA565C-E9EE-43DB-826E-6FA3573813E7}"/>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AAABF5A1-71E6-406A-9167-94687F126CA9}"/>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D7DF9D18-2871-4629-BC46-AA65906FA7AF}"/>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733A782F-1F9E-48B7-9E11-A69483040EE5}"/>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F7072F7F-187E-41C9-8383-C034904B81AE}"/>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5802C2F0-8C4F-4617-A9DD-63BFF9D3B847}"/>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37861A60-38C6-45B8-A5DE-B4C8A918843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a:extLst>
            <a:ext uri="{FF2B5EF4-FFF2-40B4-BE49-F238E27FC236}">
              <a16:creationId xmlns:a16="http://schemas.microsoft.com/office/drawing/2014/main" id="{4DA6DB54-798B-41B8-A001-F39C4A0873D4}"/>
            </a:ext>
          </a:extLst>
        </xdr:cNvPr>
        <xdr:cNvSpPr/>
      </xdr:nvSpPr>
      <xdr:spPr>
        <a:xfrm>
          <a:off x="8699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56" name="フローチャート: 判断 355">
          <a:extLst>
            <a:ext uri="{FF2B5EF4-FFF2-40B4-BE49-F238E27FC236}">
              <a16:creationId xmlns:a16="http://schemas.microsoft.com/office/drawing/2014/main" id="{A58F5B7F-669F-4316-9A7F-33D4DDEF404F}"/>
            </a:ext>
          </a:extLst>
        </xdr:cNvPr>
        <xdr:cNvSpPr/>
      </xdr:nvSpPr>
      <xdr:spPr>
        <a:xfrm>
          <a:off x="7810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57" name="フローチャート: 判断 356">
          <a:extLst>
            <a:ext uri="{FF2B5EF4-FFF2-40B4-BE49-F238E27FC236}">
              <a16:creationId xmlns:a16="http://schemas.microsoft.com/office/drawing/2014/main" id="{A403E8B2-B57F-487C-A8C0-D81065CF2F92}"/>
            </a:ext>
          </a:extLst>
        </xdr:cNvPr>
        <xdr:cNvSpPr/>
      </xdr:nvSpPr>
      <xdr:spPr>
        <a:xfrm>
          <a:off x="6921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3D4613F-D511-43B4-AAC9-81A1577F87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EFD3B4B-E7BB-4D1A-B705-66B4B9A228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B62FFD7-C0ED-45E6-A9AB-B7EE99B356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B9FF05D-AFDC-42D5-A36F-4EF34FC5E0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31479D3-37FF-488D-A9E8-B048606C1E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62509</xdr:rowOff>
    </xdr:from>
    <xdr:to>
      <xdr:col>55</xdr:col>
      <xdr:colOff>50800</xdr:colOff>
      <xdr:row>86</xdr:row>
      <xdr:rowOff>164109</xdr:rowOff>
    </xdr:to>
    <xdr:sp macro="" textlink="">
      <xdr:nvSpPr>
        <xdr:cNvPr id="363" name="楕円 362">
          <a:extLst>
            <a:ext uri="{FF2B5EF4-FFF2-40B4-BE49-F238E27FC236}">
              <a16:creationId xmlns:a16="http://schemas.microsoft.com/office/drawing/2014/main" id="{F0FF9862-52E2-48C3-8666-5A02825BF0EF}"/>
            </a:ext>
          </a:extLst>
        </xdr:cNvPr>
        <xdr:cNvSpPr/>
      </xdr:nvSpPr>
      <xdr:spPr>
        <a:xfrm>
          <a:off x="10426700" y="148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96C1484B-8C46-4050-9DFE-DFFF07EC7E12}"/>
            </a:ext>
          </a:extLst>
        </xdr:cNvPr>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64109</xdr:rowOff>
    </xdr:from>
    <xdr:to>
      <xdr:col>50</xdr:col>
      <xdr:colOff>165100</xdr:colOff>
      <xdr:row>86</xdr:row>
      <xdr:rowOff>165709</xdr:rowOff>
    </xdr:to>
    <xdr:sp macro="" textlink="">
      <xdr:nvSpPr>
        <xdr:cNvPr id="365" name="楕円 364">
          <a:extLst>
            <a:ext uri="{FF2B5EF4-FFF2-40B4-BE49-F238E27FC236}">
              <a16:creationId xmlns:a16="http://schemas.microsoft.com/office/drawing/2014/main" id="{5C36ED8B-8A25-47F4-AC14-EA022E81FFBB}"/>
            </a:ext>
          </a:extLst>
        </xdr:cNvPr>
        <xdr:cNvSpPr/>
      </xdr:nvSpPr>
      <xdr:spPr>
        <a:xfrm>
          <a:off x="9588500" y="148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113309</xdr:rowOff>
    </xdr:from>
    <xdr:to>
      <xdr:col>55</xdr:col>
      <xdr:colOff>0</xdr:colOff>
      <xdr:row>86</xdr:row>
      <xdr:rowOff>114909</xdr:rowOff>
    </xdr:to>
    <xdr:cxnSp macro="">
      <xdr:nvCxnSpPr>
        <xdr:cNvPr id="366" name="直線コネクタ 365">
          <a:extLst>
            <a:ext uri="{FF2B5EF4-FFF2-40B4-BE49-F238E27FC236}">
              <a16:creationId xmlns:a16="http://schemas.microsoft.com/office/drawing/2014/main" id="{0DDDC435-676C-4EEF-A94B-0A82EBC5BAE4}"/>
            </a:ext>
          </a:extLst>
        </xdr:cNvPr>
        <xdr:cNvCxnSpPr/>
      </xdr:nvCxnSpPr>
      <xdr:spPr>
        <a:xfrm flipV="1">
          <a:off x="9639300" y="1485800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64077</xdr:rowOff>
    </xdr:from>
    <xdr:to>
      <xdr:col>46</xdr:col>
      <xdr:colOff>38100</xdr:colOff>
      <xdr:row>86</xdr:row>
      <xdr:rowOff>165677</xdr:rowOff>
    </xdr:to>
    <xdr:sp macro="" textlink="">
      <xdr:nvSpPr>
        <xdr:cNvPr id="367" name="楕円 366">
          <a:extLst>
            <a:ext uri="{FF2B5EF4-FFF2-40B4-BE49-F238E27FC236}">
              <a16:creationId xmlns:a16="http://schemas.microsoft.com/office/drawing/2014/main" id="{F7753A99-A2AE-4946-ABA4-F1022F03D0AA}"/>
            </a:ext>
          </a:extLst>
        </xdr:cNvPr>
        <xdr:cNvSpPr/>
      </xdr:nvSpPr>
      <xdr:spPr>
        <a:xfrm>
          <a:off x="8699500" y="148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114877</xdr:rowOff>
    </xdr:from>
    <xdr:to>
      <xdr:col>50</xdr:col>
      <xdr:colOff>114300</xdr:colOff>
      <xdr:row>86</xdr:row>
      <xdr:rowOff>114909</xdr:rowOff>
    </xdr:to>
    <xdr:cxnSp macro="">
      <xdr:nvCxnSpPr>
        <xdr:cNvPr id="368" name="直線コネクタ 367">
          <a:extLst>
            <a:ext uri="{FF2B5EF4-FFF2-40B4-BE49-F238E27FC236}">
              <a16:creationId xmlns:a16="http://schemas.microsoft.com/office/drawing/2014/main" id="{B49BE15B-C565-45EF-9B3D-7D59643C0A08}"/>
            </a:ext>
          </a:extLst>
        </xdr:cNvPr>
        <xdr:cNvCxnSpPr/>
      </xdr:nvCxnSpPr>
      <xdr:spPr>
        <a:xfrm>
          <a:off x="8750300" y="1485957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64534</xdr:rowOff>
    </xdr:from>
    <xdr:to>
      <xdr:col>41</xdr:col>
      <xdr:colOff>101600</xdr:colOff>
      <xdr:row>86</xdr:row>
      <xdr:rowOff>166134</xdr:rowOff>
    </xdr:to>
    <xdr:sp macro="" textlink="">
      <xdr:nvSpPr>
        <xdr:cNvPr id="369" name="楕円 368">
          <a:extLst>
            <a:ext uri="{FF2B5EF4-FFF2-40B4-BE49-F238E27FC236}">
              <a16:creationId xmlns:a16="http://schemas.microsoft.com/office/drawing/2014/main" id="{6A3DB80B-C44B-4CD6-9917-103C099E589F}"/>
            </a:ext>
          </a:extLst>
        </xdr:cNvPr>
        <xdr:cNvSpPr/>
      </xdr:nvSpPr>
      <xdr:spPr>
        <a:xfrm>
          <a:off x="7810500" y="148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114877</xdr:rowOff>
    </xdr:from>
    <xdr:to>
      <xdr:col>45</xdr:col>
      <xdr:colOff>177800</xdr:colOff>
      <xdr:row>86</xdr:row>
      <xdr:rowOff>115334</xdr:rowOff>
    </xdr:to>
    <xdr:cxnSp macro="">
      <xdr:nvCxnSpPr>
        <xdr:cNvPr id="370" name="直線コネクタ 369">
          <a:extLst>
            <a:ext uri="{FF2B5EF4-FFF2-40B4-BE49-F238E27FC236}">
              <a16:creationId xmlns:a16="http://schemas.microsoft.com/office/drawing/2014/main" id="{78244F7E-062B-46F6-BD4A-3FE59C14988D}"/>
            </a:ext>
          </a:extLst>
        </xdr:cNvPr>
        <xdr:cNvCxnSpPr/>
      </xdr:nvCxnSpPr>
      <xdr:spPr>
        <a:xfrm flipV="1">
          <a:off x="7861300" y="148595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69368</xdr:rowOff>
    </xdr:from>
    <xdr:to>
      <xdr:col>36</xdr:col>
      <xdr:colOff>165100</xdr:colOff>
      <xdr:row>86</xdr:row>
      <xdr:rowOff>170968</xdr:rowOff>
    </xdr:to>
    <xdr:sp macro="" textlink="">
      <xdr:nvSpPr>
        <xdr:cNvPr id="371" name="楕円 370">
          <a:extLst>
            <a:ext uri="{FF2B5EF4-FFF2-40B4-BE49-F238E27FC236}">
              <a16:creationId xmlns:a16="http://schemas.microsoft.com/office/drawing/2014/main" id="{6C7A39B4-AE52-4212-998F-774F696E2624}"/>
            </a:ext>
          </a:extLst>
        </xdr:cNvPr>
        <xdr:cNvSpPr/>
      </xdr:nvSpPr>
      <xdr:spPr>
        <a:xfrm>
          <a:off x="6921500" y="148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115334</xdr:rowOff>
    </xdr:from>
    <xdr:to>
      <xdr:col>41</xdr:col>
      <xdr:colOff>50800</xdr:colOff>
      <xdr:row>86</xdr:row>
      <xdr:rowOff>120168</xdr:rowOff>
    </xdr:to>
    <xdr:cxnSp macro="">
      <xdr:nvCxnSpPr>
        <xdr:cNvPr id="372" name="直線コネクタ 371">
          <a:extLst>
            <a:ext uri="{FF2B5EF4-FFF2-40B4-BE49-F238E27FC236}">
              <a16:creationId xmlns:a16="http://schemas.microsoft.com/office/drawing/2014/main" id="{585B7601-47F2-47BD-B124-4F0DE3C97B53}"/>
            </a:ext>
          </a:extLst>
        </xdr:cNvPr>
        <xdr:cNvCxnSpPr/>
      </xdr:nvCxnSpPr>
      <xdr:spPr>
        <a:xfrm flipV="1">
          <a:off x="6972300" y="14860034"/>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93ECEF7E-C25A-4C0E-8221-28F6A5C977DD}"/>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170096</xdr:rowOff>
    </xdr:from>
    <xdr:ext cx="469744" cy="259045"/>
    <xdr:sp macro="" textlink="">
      <xdr:nvSpPr>
        <xdr:cNvPr id="374" name="n_2aveValue【公営住宅】&#10;一人当たり面積">
          <a:extLst>
            <a:ext uri="{FF2B5EF4-FFF2-40B4-BE49-F238E27FC236}">
              <a16:creationId xmlns:a16="http://schemas.microsoft.com/office/drawing/2014/main" id="{E41810A8-B6ED-40B2-B3F3-DD56C9AAC5CD}"/>
            </a:ext>
          </a:extLst>
        </xdr:cNvPr>
        <xdr:cNvSpPr txBox="1"/>
      </xdr:nvSpPr>
      <xdr:spPr>
        <a:xfrm>
          <a:off x="8515427" y="1491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169018</xdr:rowOff>
    </xdr:from>
    <xdr:ext cx="469744" cy="259045"/>
    <xdr:sp macro="" textlink="">
      <xdr:nvSpPr>
        <xdr:cNvPr id="375" name="n_3aveValue【公営住宅】&#10;一人当たり面積">
          <a:extLst>
            <a:ext uri="{FF2B5EF4-FFF2-40B4-BE49-F238E27FC236}">
              <a16:creationId xmlns:a16="http://schemas.microsoft.com/office/drawing/2014/main" id="{A8422D15-D767-4189-8931-17B5A05B0B61}"/>
            </a:ext>
          </a:extLst>
        </xdr:cNvPr>
        <xdr:cNvSpPr txBox="1"/>
      </xdr:nvSpPr>
      <xdr:spPr>
        <a:xfrm>
          <a:off x="7626427" y="1491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169997</xdr:rowOff>
    </xdr:from>
    <xdr:ext cx="469744" cy="259045"/>
    <xdr:sp macro="" textlink="">
      <xdr:nvSpPr>
        <xdr:cNvPr id="376" name="n_4aveValue【公営住宅】&#10;一人当たり面積">
          <a:extLst>
            <a:ext uri="{FF2B5EF4-FFF2-40B4-BE49-F238E27FC236}">
              <a16:creationId xmlns:a16="http://schemas.microsoft.com/office/drawing/2014/main" id="{3F185358-DF3D-44D1-A522-3A542934DC62}"/>
            </a:ext>
          </a:extLst>
        </xdr:cNvPr>
        <xdr:cNvSpPr txBox="1"/>
      </xdr:nvSpPr>
      <xdr:spPr>
        <a:xfrm>
          <a:off x="6737427" y="149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156836</xdr:rowOff>
    </xdr:from>
    <xdr:ext cx="469744" cy="259045"/>
    <xdr:sp macro="" textlink="">
      <xdr:nvSpPr>
        <xdr:cNvPr id="377" name="n_1mainValue【公営住宅】&#10;一人当たり面積">
          <a:extLst>
            <a:ext uri="{FF2B5EF4-FFF2-40B4-BE49-F238E27FC236}">
              <a16:creationId xmlns:a16="http://schemas.microsoft.com/office/drawing/2014/main" id="{85AE03D4-35D5-450B-B252-116791ECBF08}"/>
            </a:ext>
          </a:extLst>
        </xdr:cNvPr>
        <xdr:cNvSpPr txBox="1"/>
      </xdr:nvSpPr>
      <xdr:spPr>
        <a:xfrm>
          <a:off x="9391727" y="1490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10754</xdr:rowOff>
    </xdr:from>
    <xdr:ext cx="469744" cy="259045"/>
    <xdr:sp macro="" textlink="">
      <xdr:nvSpPr>
        <xdr:cNvPr id="378" name="n_2mainValue【公営住宅】&#10;一人当たり面積">
          <a:extLst>
            <a:ext uri="{FF2B5EF4-FFF2-40B4-BE49-F238E27FC236}">
              <a16:creationId xmlns:a16="http://schemas.microsoft.com/office/drawing/2014/main" id="{D10B3500-0658-44E7-8BB1-7AE8233FD33A}"/>
            </a:ext>
          </a:extLst>
        </xdr:cNvPr>
        <xdr:cNvSpPr txBox="1"/>
      </xdr:nvSpPr>
      <xdr:spPr>
        <a:xfrm>
          <a:off x="8515427" y="145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11211</xdr:rowOff>
    </xdr:from>
    <xdr:ext cx="469744" cy="259045"/>
    <xdr:sp macro="" textlink="">
      <xdr:nvSpPr>
        <xdr:cNvPr id="379" name="n_3mainValue【公営住宅】&#10;一人当たり面積">
          <a:extLst>
            <a:ext uri="{FF2B5EF4-FFF2-40B4-BE49-F238E27FC236}">
              <a16:creationId xmlns:a16="http://schemas.microsoft.com/office/drawing/2014/main" id="{A6CEE66A-A4B8-492B-BF09-D1A3E4CF1913}"/>
            </a:ext>
          </a:extLst>
        </xdr:cNvPr>
        <xdr:cNvSpPr txBox="1"/>
      </xdr:nvSpPr>
      <xdr:spPr>
        <a:xfrm>
          <a:off x="7626427" y="14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16045</xdr:rowOff>
    </xdr:from>
    <xdr:ext cx="469744" cy="259045"/>
    <xdr:sp macro="" textlink="">
      <xdr:nvSpPr>
        <xdr:cNvPr id="380" name="n_4mainValue【公営住宅】&#10;一人当たり面積">
          <a:extLst>
            <a:ext uri="{FF2B5EF4-FFF2-40B4-BE49-F238E27FC236}">
              <a16:creationId xmlns:a16="http://schemas.microsoft.com/office/drawing/2014/main" id="{47D54C3B-06FB-44D9-B270-ADB63F31E643}"/>
            </a:ext>
          </a:extLst>
        </xdr:cNvPr>
        <xdr:cNvSpPr txBox="1"/>
      </xdr:nvSpPr>
      <xdr:spPr>
        <a:xfrm>
          <a:off x="6737427" y="145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034BEAC-8392-4795-B4BD-83FD20E1ECA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90A7425-8CF1-4DA8-8A87-C26F755420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FFE6DE2-32C9-4119-A822-3E25E79AE8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06E2431-E727-430A-9584-4C5B4B4B8A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D389C6B-E798-4E6B-9438-17BF3CCF5B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795CCC35-4626-4F3A-9C2A-AB1B6258F9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4B078AD-C140-4C05-B606-A2E1888961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64B5885-A49F-4588-B2D2-A9BC3CE74E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FF7FF60-6D49-4C82-91EF-FC6FB105FD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80E35F6A-E90E-4D96-AC11-9633F442B5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9BEFE2C-F809-486D-9D77-CD7DD8C28A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8787BF8-B326-47DE-AE60-F71688306B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97D1E9DC-7BD8-43EB-BC2A-0D94DCBAB7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A3194335-FA64-48E7-89B7-6F0FD39D42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900DFE39-BB41-40BA-921B-AD58ABA475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D715E37E-1185-442B-8715-8444213CD9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0E49458-1029-410E-89D0-D2ADC34550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FAAB607A-CA97-470A-95A3-8264667FDE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C8B5442-D464-4C14-B0C1-125E9BEF45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EE1E370-7BDA-4189-B82A-ECE60B84ED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7D46E3B-84BD-4A64-877F-C5DBC0168C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035AD0D-BAB2-42A4-8DD9-963BE82055B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EF4E282-11BB-4DA6-AB56-71C35D77D6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8B2A343B-A029-4521-A376-FB7F87D808F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E3D5BDF5-B7A8-4297-950C-CD3DFAF306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07DC310E-3B49-42AE-B99F-B8655FCED5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CC9DAEE6-79DF-4BB9-8E12-2C5F784E6C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804B4431-F3F6-454A-BABB-1F100085FC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E99BB2A-96F5-49ED-984B-7ADE1D4020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BE4AC156-F831-4745-B00E-BB8B47B43F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B430F031-F38A-4CCF-B2EE-BCC3237E76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D25E781E-2FF5-4728-9C5B-D532807BFB0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8F654D37-23CD-444B-AD20-26A2CFB7F7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39B85CE8-7167-4D62-99FD-5BDF3A749D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600DD97B-2339-4481-9F45-0C7B1F71CE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AE18E337-A928-41A2-A7B5-4608558280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8A5583CE-CDDF-48F0-83CD-3354A9D8AE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1DDC5BDF-4AEC-4A0E-A57F-009C97A21F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CE785FDD-D1DF-4363-AAF1-ED8B1BE668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CFE10F5D-8D96-465E-8012-C59170C83E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FCE507CF-3222-48F0-8D73-1135ED172E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11AF50C6-6508-4EAC-8578-6E4B9CD590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EE7831AC-C1AB-4CB8-A38F-6F7A375ED0F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327A6A10-EF3F-4D78-ACA8-ECC309F8A4B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16ECA41F-FC16-43F6-AC42-BDA106A9ADD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A02947B9-8D6A-4114-9142-94F7D8BD6C3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580F96BF-B19F-42D4-8800-10B5182D65B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3F950474-1852-4AE7-9880-C701001CAA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1047758A-A914-4AEF-857F-5BE39CE9AB5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F42A9A97-21A7-4FB2-A007-8E5F03D7A16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9461369F-0910-4ACE-9225-3D50F33F2C1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186C7A77-9F78-40A3-A827-24247B4C76D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E920D356-FBAA-4A1B-A3A3-C7607B4A20F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C0A62517-41A5-4654-8F09-4E817056C0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7B680179-6876-4881-A06A-4EDA61B0FC7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C0CABA9F-AD10-481A-BBDB-DC310CEC72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437" name="直線コネクタ 436">
          <a:extLst>
            <a:ext uri="{FF2B5EF4-FFF2-40B4-BE49-F238E27FC236}">
              <a16:creationId xmlns:a16="http://schemas.microsoft.com/office/drawing/2014/main" id="{6A597764-377C-4D9F-8FB9-E6E38E99E3E3}"/>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8539A2D2-9E09-4FED-936B-E91E04A48E45}"/>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439" name="直線コネクタ 438">
          <a:extLst>
            <a:ext uri="{FF2B5EF4-FFF2-40B4-BE49-F238E27FC236}">
              <a16:creationId xmlns:a16="http://schemas.microsoft.com/office/drawing/2014/main" id="{309FF8F1-6185-40D5-8338-C3A6965C8F2E}"/>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390AE051-8DC4-4C01-9675-7FAB0C3962C3}"/>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441" name="直線コネクタ 440">
          <a:extLst>
            <a:ext uri="{FF2B5EF4-FFF2-40B4-BE49-F238E27FC236}">
              <a16:creationId xmlns:a16="http://schemas.microsoft.com/office/drawing/2014/main" id="{1B40E244-597D-4372-B3EB-229F25052A8E}"/>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640AD98A-E460-4873-A7D6-028D84AAC63A}"/>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43" name="フローチャート: 判断 442">
          <a:extLst>
            <a:ext uri="{FF2B5EF4-FFF2-40B4-BE49-F238E27FC236}">
              <a16:creationId xmlns:a16="http://schemas.microsoft.com/office/drawing/2014/main" id="{603B43A5-3916-4B98-ACFA-A13AD0F714F8}"/>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44" name="フローチャート: 判断 443">
          <a:extLst>
            <a:ext uri="{FF2B5EF4-FFF2-40B4-BE49-F238E27FC236}">
              <a16:creationId xmlns:a16="http://schemas.microsoft.com/office/drawing/2014/main" id="{0976CF61-1573-4BCD-9795-90B60DAD957B}"/>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445" name="フローチャート: 判断 444">
          <a:extLst>
            <a:ext uri="{FF2B5EF4-FFF2-40B4-BE49-F238E27FC236}">
              <a16:creationId xmlns:a16="http://schemas.microsoft.com/office/drawing/2014/main" id="{19563F1E-B54B-4314-8E29-A32AC3D95CDC}"/>
            </a:ext>
          </a:extLst>
        </xdr:cNvPr>
        <xdr:cNvSpPr/>
      </xdr:nvSpPr>
      <xdr:spPr>
        <a:xfrm>
          <a:off x="14541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6" name="フローチャート: 判断 445">
          <a:extLst>
            <a:ext uri="{FF2B5EF4-FFF2-40B4-BE49-F238E27FC236}">
              <a16:creationId xmlns:a16="http://schemas.microsoft.com/office/drawing/2014/main" id="{1C1DD2BE-4894-4D8B-9F83-4C9DD9908FE6}"/>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447" name="フローチャート: 判断 446">
          <a:extLst>
            <a:ext uri="{FF2B5EF4-FFF2-40B4-BE49-F238E27FC236}">
              <a16:creationId xmlns:a16="http://schemas.microsoft.com/office/drawing/2014/main" id="{0C3EF805-DA42-49A1-B62E-D50A9B26961A}"/>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0B3A3FD-059E-4E9E-81C9-33B125E76F6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9FEF175-760B-49AE-89F6-BB4DC4E5A3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E7CCD9FE-25F1-41C0-8FF7-7D1D493025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B38273E-63D9-4F0E-9A22-5E329B13AF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E883686-C040-43B5-AC57-9012FB42A5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3" name="楕円 452">
          <a:extLst>
            <a:ext uri="{FF2B5EF4-FFF2-40B4-BE49-F238E27FC236}">
              <a16:creationId xmlns:a16="http://schemas.microsoft.com/office/drawing/2014/main" id="{BE4FE0AA-8CFA-4317-9266-E379BA0A02ED}"/>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7502D718-1A46-4BB0-80FD-388870CEA268}"/>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455" name="楕円 454">
          <a:extLst>
            <a:ext uri="{FF2B5EF4-FFF2-40B4-BE49-F238E27FC236}">
              <a16:creationId xmlns:a16="http://schemas.microsoft.com/office/drawing/2014/main" id="{3CA3397F-F765-434E-A888-DC179D4C99F3}"/>
            </a:ext>
          </a:extLst>
        </xdr:cNvPr>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60</xdr:row>
      <xdr:rowOff>11430</xdr:rowOff>
    </xdr:to>
    <xdr:cxnSp macro="">
      <xdr:nvCxnSpPr>
        <xdr:cNvPr id="456" name="直線コネクタ 455">
          <a:extLst>
            <a:ext uri="{FF2B5EF4-FFF2-40B4-BE49-F238E27FC236}">
              <a16:creationId xmlns:a16="http://schemas.microsoft.com/office/drawing/2014/main" id="{1F34D47E-DF1E-4CFA-9AEC-06ABF70594B3}"/>
            </a:ext>
          </a:extLst>
        </xdr:cNvPr>
        <xdr:cNvCxnSpPr/>
      </xdr:nvCxnSpPr>
      <xdr:spPr>
        <a:xfrm>
          <a:off x="15481300" y="10262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457" name="楕円 456">
          <a:extLst>
            <a:ext uri="{FF2B5EF4-FFF2-40B4-BE49-F238E27FC236}">
              <a16:creationId xmlns:a16="http://schemas.microsoft.com/office/drawing/2014/main" id="{20E60854-AEE7-4FED-99BD-CC396C74CAD6}"/>
            </a:ext>
          </a:extLst>
        </xdr:cNvPr>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146685</xdr:rowOff>
    </xdr:to>
    <xdr:cxnSp macro="">
      <xdr:nvCxnSpPr>
        <xdr:cNvPr id="458" name="直線コネクタ 457">
          <a:extLst>
            <a:ext uri="{FF2B5EF4-FFF2-40B4-BE49-F238E27FC236}">
              <a16:creationId xmlns:a16="http://schemas.microsoft.com/office/drawing/2014/main" id="{64A893C4-7748-4E4E-B3CA-D60D0FA98345}"/>
            </a:ext>
          </a:extLst>
        </xdr:cNvPr>
        <xdr:cNvCxnSpPr/>
      </xdr:nvCxnSpPr>
      <xdr:spPr>
        <a:xfrm>
          <a:off x="14592300" y="10226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21590</xdr:rowOff>
    </xdr:from>
    <xdr:to>
      <xdr:col>72</xdr:col>
      <xdr:colOff>38100</xdr:colOff>
      <xdr:row>59</xdr:row>
      <xdr:rowOff>123190</xdr:rowOff>
    </xdr:to>
    <xdr:sp macro="" textlink="">
      <xdr:nvSpPr>
        <xdr:cNvPr id="459" name="楕円 458">
          <a:extLst>
            <a:ext uri="{FF2B5EF4-FFF2-40B4-BE49-F238E27FC236}">
              <a16:creationId xmlns:a16="http://schemas.microsoft.com/office/drawing/2014/main" id="{1AE67276-A67E-40E2-BC4F-4E0E30CD5D9A}"/>
            </a:ext>
          </a:extLst>
        </xdr:cNvPr>
        <xdr:cNvSpPr/>
      </xdr:nvSpPr>
      <xdr:spPr>
        <a:xfrm>
          <a:off x="13652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72390</xdr:rowOff>
    </xdr:from>
    <xdr:to>
      <xdr:col>76</xdr:col>
      <xdr:colOff>114300</xdr:colOff>
      <xdr:row>59</xdr:row>
      <xdr:rowOff>110490</xdr:rowOff>
    </xdr:to>
    <xdr:cxnSp macro="">
      <xdr:nvCxnSpPr>
        <xdr:cNvPr id="460" name="直線コネクタ 459">
          <a:extLst>
            <a:ext uri="{FF2B5EF4-FFF2-40B4-BE49-F238E27FC236}">
              <a16:creationId xmlns:a16="http://schemas.microsoft.com/office/drawing/2014/main" id="{3FD47C1F-F649-49BE-BCB9-591A76E02A67}"/>
            </a:ext>
          </a:extLst>
        </xdr:cNvPr>
        <xdr:cNvCxnSpPr/>
      </xdr:nvCxnSpPr>
      <xdr:spPr>
        <a:xfrm>
          <a:off x="13703300" y="10187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116840</xdr:rowOff>
    </xdr:from>
    <xdr:to>
      <xdr:col>67</xdr:col>
      <xdr:colOff>101600</xdr:colOff>
      <xdr:row>59</xdr:row>
      <xdr:rowOff>46990</xdr:rowOff>
    </xdr:to>
    <xdr:sp macro="" textlink="">
      <xdr:nvSpPr>
        <xdr:cNvPr id="461" name="楕円 460">
          <a:extLst>
            <a:ext uri="{FF2B5EF4-FFF2-40B4-BE49-F238E27FC236}">
              <a16:creationId xmlns:a16="http://schemas.microsoft.com/office/drawing/2014/main" id="{41AA2FC0-AFFB-4212-9280-9DEEA68EF0B9}"/>
            </a:ext>
          </a:extLst>
        </xdr:cNvPr>
        <xdr:cNvSpPr/>
      </xdr:nvSpPr>
      <xdr:spPr>
        <a:xfrm>
          <a:off x="1276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167640</xdr:rowOff>
    </xdr:from>
    <xdr:to>
      <xdr:col>71</xdr:col>
      <xdr:colOff>177800</xdr:colOff>
      <xdr:row>59</xdr:row>
      <xdr:rowOff>72390</xdr:rowOff>
    </xdr:to>
    <xdr:cxnSp macro="">
      <xdr:nvCxnSpPr>
        <xdr:cNvPr id="462" name="直線コネクタ 461">
          <a:extLst>
            <a:ext uri="{FF2B5EF4-FFF2-40B4-BE49-F238E27FC236}">
              <a16:creationId xmlns:a16="http://schemas.microsoft.com/office/drawing/2014/main" id="{E321EC48-775B-484F-9101-66AE1879CDB3}"/>
            </a:ext>
          </a:extLst>
        </xdr:cNvPr>
        <xdr:cNvCxnSpPr/>
      </xdr:nvCxnSpPr>
      <xdr:spPr>
        <a:xfrm>
          <a:off x="12814300" y="10111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463" name="n_1aveValue【学校施設】&#10;有形固定資産減価償却率">
          <a:extLst>
            <a:ext uri="{FF2B5EF4-FFF2-40B4-BE49-F238E27FC236}">
              <a16:creationId xmlns:a16="http://schemas.microsoft.com/office/drawing/2014/main" id="{2ED8DC84-5D94-4485-A880-BE016EB7781D}"/>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464" name="n_2aveValue【学校施設】&#10;有形固定資産減価償却率">
          <a:extLst>
            <a:ext uri="{FF2B5EF4-FFF2-40B4-BE49-F238E27FC236}">
              <a16:creationId xmlns:a16="http://schemas.microsoft.com/office/drawing/2014/main" id="{93861AE3-C90D-4E3F-9E2D-E1FD4C72E61A}"/>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465" name="n_3aveValue【学校施設】&#10;有形固定資産減価償却率">
          <a:extLst>
            <a:ext uri="{FF2B5EF4-FFF2-40B4-BE49-F238E27FC236}">
              <a16:creationId xmlns:a16="http://schemas.microsoft.com/office/drawing/2014/main" id="{785C24A5-95A0-4266-8592-010571B68816}"/>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466" name="n_4aveValue【学校施設】&#10;有形固定資産減価償却率">
          <a:extLst>
            <a:ext uri="{FF2B5EF4-FFF2-40B4-BE49-F238E27FC236}">
              <a16:creationId xmlns:a16="http://schemas.microsoft.com/office/drawing/2014/main" id="{DABDA57E-0BF6-405D-A607-28FE1735A66F}"/>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42562</xdr:rowOff>
    </xdr:from>
    <xdr:ext cx="405111" cy="259045"/>
    <xdr:sp macro="" textlink="">
      <xdr:nvSpPr>
        <xdr:cNvPr id="467" name="n_1mainValue【学校施設】&#10;有形固定資産減価償却率">
          <a:extLst>
            <a:ext uri="{FF2B5EF4-FFF2-40B4-BE49-F238E27FC236}">
              <a16:creationId xmlns:a16="http://schemas.microsoft.com/office/drawing/2014/main" id="{72CC7A3C-DA09-44D4-971B-36431F1D25FD}"/>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468" name="n_2mainValue【学校施設】&#10;有形固定資産減価償却率">
          <a:extLst>
            <a:ext uri="{FF2B5EF4-FFF2-40B4-BE49-F238E27FC236}">
              <a16:creationId xmlns:a16="http://schemas.microsoft.com/office/drawing/2014/main" id="{43B6C356-6ABE-49EA-A8B3-C223B05A4E5F}"/>
            </a:ext>
          </a:extLst>
        </xdr:cNvPr>
        <xdr:cNvSpPr txBox="1"/>
      </xdr:nvSpPr>
      <xdr:spPr>
        <a:xfrm>
          <a:off x="14389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139717</xdr:rowOff>
    </xdr:from>
    <xdr:ext cx="405111" cy="259045"/>
    <xdr:sp macro="" textlink="">
      <xdr:nvSpPr>
        <xdr:cNvPr id="469" name="n_3mainValue【学校施設】&#10;有形固定資産減価償却率">
          <a:extLst>
            <a:ext uri="{FF2B5EF4-FFF2-40B4-BE49-F238E27FC236}">
              <a16:creationId xmlns:a16="http://schemas.microsoft.com/office/drawing/2014/main" id="{3DC3BD5B-CEE7-4639-A249-5EDF23D1FE1E}"/>
            </a:ext>
          </a:extLst>
        </xdr:cNvPr>
        <xdr:cNvSpPr txBox="1"/>
      </xdr:nvSpPr>
      <xdr:spPr>
        <a:xfrm>
          <a:off x="13500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63517</xdr:rowOff>
    </xdr:from>
    <xdr:ext cx="405111" cy="259045"/>
    <xdr:sp macro="" textlink="">
      <xdr:nvSpPr>
        <xdr:cNvPr id="470" name="n_4mainValue【学校施設】&#10;有形固定資産減価償却率">
          <a:extLst>
            <a:ext uri="{FF2B5EF4-FFF2-40B4-BE49-F238E27FC236}">
              <a16:creationId xmlns:a16="http://schemas.microsoft.com/office/drawing/2014/main" id="{AC1F7618-F78D-4F45-B531-C8CA3EFE522F}"/>
            </a:ext>
          </a:extLst>
        </xdr:cNvPr>
        <xdr:cNvSpPr txBox="1"/>
      </xdr:nvSpPr>
      <xdr:spPr>
        <a:xfrm>
          <a:off x="12611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EA7612A-53A5-40B2-A9ED-B7E5CD7FD3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6DF51AB9-CFAF-4858-80F2-E14526EA05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19AF7B8A-9801-49A3-B90C-4461FCE0EA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6387C068-CAEF-4504-B977-ADFC9011BC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ECAD0D40-9505-4648-8035-94AF13C6ED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1D9938F0-02E3-48B0-8ADD-8B7DBB75BF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FCC24CF8-82A0-45FE-8415-084EE9AC42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F3755A93-C4F5-4AEF-99CE-02F786C312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3DA3A9D-D1F9-4463-A238-E416499D71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6FB42B02-D491-4F14-9B46-FF271F64EE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a:extLst>
            <a:ext uri="{FF2B5EF4-FFF2-40B4-BE49-F238E27FC236}">
              <a16:creationId xmlns:a16="http://schemas.microsoft.com/office/drawing/2014/main" id="{0D96D23B-25D6-4B18-960D-41ED0D741E8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02F236B6-1D3D-48CD-B883-89A7B9ED28B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DE707EAB-BF01-4F1D-8E56-3BEB46E7017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E50E0312-F0B9-4D13-8DA0-1C4BE984EA8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ECAA2BE7-77AF-44E6-B404-A90555DD315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B9D24407-8CC9-432C-8E0B-6E52ACFCBEB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2D8D4842-5955-45CB-AC68-27F0841E57F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C302BD2C-5DD7-45E5-A4C9-610CFE84C44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3D1F14F5-9C5F-4201-9B04-1D7AE4FACD2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8A0D9C77-3E31-47EB-BC36-23E1CA4CEDD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BFF9C763-F5D5-4926-8740-7324D9B22F4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E050C939-BFA2-4D5D-A3DD-0BD15E1FDD7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3" name="テキスト ボックス 492">
          <a:extLst>
            <a:ext uri="{FF2B5EF4-FFF2-40B4-BE49-F238E27FC236}">
              <a16:creationId xmlns:a16="http://schemas.microsoft.com/office/drawing/2014/main" id="{29589201-61A9-474C-990A-B2EA5B34628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696DB4E8-F625-4568-8098-8AE15B1283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C175DF13-DBEF-4152-9DF6-F1DA7DC136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BEA4F558-5C54-4787-AD24-AEE064D468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497" name="直線コネクタ 496">
          <a:extLst>
            <a:ext uri="{FF2B5EF4-FFF2-40B4-BE49-F238E27FC236}">
              <a16:creationId xmlns:a16="http://schemas.microsoft.com/office/drawing/2014/main" id="{9C935E4D-1179-4622-A1FB-F0CB115E7C8B}"/>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498" name="【学校施設】&#10;一人当たり面積最小値テキスト">
          <a:extLst>
            <a:ext uri="{FF2B5EF4-FFF2-40B4-BE49-F238E27FC236}">
              <a16:creationId xmlns:a16="http://schemas.microsoft.com/office/drawing/2014/main" id="{98BB0831-265D-4FFB-8777-390152A81085}"/>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499" name="直線コネクタ 498">
          <a:extLst>
            <a:ext uri="{FF2B5EF4-FFF2-40B4-BE49-F238E27FC236}">
              <a16:creationId xmlns:a16="http://schemas.microsoft.com/office/drawing/2014/main" id="{CF78497F-A3B4-4D74-9BB8-57A6A4FD6C7C}"/>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00" name="【学校施設】&#10;一人当たり面積最大値テキスト">
          <a:extLst>
            <a:ext uri="{FF2B5EF4-FFF2-40B4-BE49-F238E27FC236}">
              <a16:creationId xmlns:a16="http://schemas.microsoft.com/office/drawing/2014/main" id="{153B48AD-B694-4B09-A0BA-6D14D85CC064}"/>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01" name="直線コネクタ 500">
          <a:extLst>
            <a:ext uri="{FF2B5EF4-FFF2-40B4-BE49-F238E27FC236}">
              <a16:creationId xmlns:a16="http://schemas.microsoft.com/office/drawing/2014/main" id="{855148B2-773B-46D9-B968-3D3C9A4345C1}"/>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502" name="【学校施設】&#10;一人当たり面積平均値テキスト">
          <a:extLst>
            <a:ext uri="{FF2B5EF4-FFF2-40B4-BE49-F238E27FC236}">
              <a16:creationId xmlns:a16="http://schemas.microsoft.com/office/drawing/2014/main" id="{E8806282-9296-4C4A-9748-0DC18CBFA14D}"/>
            </a:ext>
          </a:extLst>
        </xdr:cNvPr>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503" name="フローチャート: 判断 502">
          <a:extLst>
            <a:ext uri="{FF2B5EF4-FFF2-40B4-BE49-F238E27FC236}">
              <a16:creationId xmlns:a16="http://schemas.microsoft.com/office/drawing/2014/main" id="{6D3AAEDD-E8E8-46CB-9257-BF911AB84766}"/>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504" name="フローチャート: 判断 503">
          <a:extLst>
            <a:ext uri="{FF2B5EF4-FFF2-40B4-BE49-F238E27FC236}">
              <a16:creationId xmlns:a16="http://schemas.microsoft.com/office/drawing/2014/main" id="{39CB824E-8479-433A-80FC-B38D21DC238B}"/>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505" name="フローチャート: 判断 504">
          <a:extLst>
            <a:ext uri="{FF2B5EF4-FFF2-40B4-BE49-F238E27FC236}">
              <a16:creationId xmlns:a16="http://schemas.microsoft.com/office/drawing/2014/main" id="{CAFBD727-7CF4-4690-AA4D-E2BA45A52721}"/>
            </a:ext>
          </a:extLst>
        </xdr:cNvPr>
        <xdr:cNvSpPr/>
      </xdr:nvSpPr>
      <xdr:spPr>
        <a:xfrm>
          <a:off x="20383500" y="106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506" name="フローチャート: 判断 505">
          <a:extLst>
            <a:ext uri="{FF2B5EF4-FFF2-40B4-BE49-F238E27FC236}">
              <a16:creationId xmlns:a16="http://schemas.microsoft.com/office/drawing/2014/main" id="{9E6C33E4-4B4E-4175-B588-30456ADAAF84}"/>
            </a:ext>
          </a:extLst>
        </xdr:cNvPr>
        <xdr:cNvSpPr/>
      </xdr:nvSpPr>
      <xdr:spPr>
        <a:xfrm>
          <a:off x="19494500" y="1063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7" name="フローチャート: 判断 506">
          <a:extLst>
            <a:ext uri="{FF2B5EF4-FFF2-40B4-BE49-F238E27FC236}">
              <a16:creationId xmlns:a16="http://schemas.microsoft.com/office/drawing/2014/main" id="{8F1D7E33-7986-451D-B994-5E92BCCE6D9D}"/>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89AE881-4DA5-45AB-8FD1-5670DF337D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A231591-D190-4C3D-B139-FDAF471515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252E8D72-23EA-4AC1-B641-875986121E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923A605-ED3F-4D37-A24B-4261AE70CA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ABE37553-118B-4ED2-88D8-2F43A30906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57948</xdr:rowOff>
    </xdr:from>
    <xdr:to>
      <xdr:col>116</xdr:col>
      <xdr:colOff>114300</xdr:colOff>
      <xdr:row>63</xdr:row>
      <xdr:rowOff>159548</xdr:rowOff>
    </xdr:to>
    <xdr:sp macro="" textlink="">
      <xdr:nvSpPr>
        <xdr:cNvPr id="513" name="楕円 512">
          <a:extLst>
            <a:ext uri="{FF2B5EF4-FFF2-40B4-BE49-F238E27FC236}">
              <a16:creationId xmlns:a16="http://schemas.microsoft.com/office/drawing/2014/main" id="{FB72D010-DB0D-4A7C-91BF-5E0B376F1D08}"/>
            </a:ext>
          </a:extLst>
        </xdr:cNvPr>
        <xdr:cNvSpPr/>
      </xdr:nvSpPr>
      <xdr:spPr>
        <a:xfrm>
          <a:off x="22110700" y="108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36375</xdr:rowOff>
    </xdr:from>
    <xdr:ext cx="469744" cy="259045"/>
    <xdr:sp macro="" textlink="">
      <xdr:nvSpPr>
        <xdr:cNvPr id="514" name="【学校施設】&#10;一人当たり面積該当値テキスト">
          <a:extLst>
            <a:ext uri="{FF2B5EF4-FFF2-40B4-BE49-F238E27FC236}">
              <a16:creationId xmlns:a16="http://schemas.microsoft.com/office/drawing/2014/main" id="{C6340E45-A122-4B0B-9CB1-E915149C0D6F}"/>
            </a:ext>
          </a:extLst>
        </xdr:cNvPr>
        <xdr:cNvSpPr txBox="1"/>
      </xdr:nvSpPr>
      <xdr:spPr>
        <a:xfrm>
          <a:off x="22199600" y="1083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515" name="楕円 514">
          <a:extLst>
            <a:ext uri="{FF2B5EF4-FFF2-40B4-BE49-F238E27FC236}">
              <a16:creationId xmlns:a16="http://schemas.microsoft.com/office/drawing/2014/main" id="{A455718C-EC88-460F-B1D0-50FC71D67500}"/>
            </a:ext>
          </a:extLst>
        </xdr:cNvPr>
        <xdr:cNvSpPr/>
      </xdr:nvSpPr>
      <xdr:spPr>
        <a:xfrm>
          <a:off x="21272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108748</xdr:rowOff>
    </xdr:from>
    <xdr:to>
      <xdr:col>116</xdr:col>
      <xdr:colOff>63500</xdr:colOff>
      <xdr:row>63</xdr:row>
      <xdr:rowOff>116586</xdr:rowOff>
    </xdr:to>
    <xdr:cxnSp macro="">
      <xdr:nvCxnSpPr>
        <xdr:cNvPr id="516" name="直線コネクタ 515">
          <a:extLst>
            <a:ext uri="{FF2B5EF4-FFF2-40B4-BE49-F238E27FC236}">
              <a16:creationId xmlns:a16="http://schemas.microsoft.com/office/drawing/2014/main" id="{9726BCFA-EA54-436D-A174-767010CB6676}"/>
            </a:ext>
          </a:extLst>
        </xdr:cNvPr>
        <xdr:cNvCxnSpPr/>
      </xdr:nvCxnSpPr>
      <xdr:spPr>
        <a:xfrm flipV="1">
          <a:off x="21323300" y="10910098"/>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72644</xdr:rowOff>
    </xdr:from>
    <xdr:to>
      <xdr:col>107</xdr:col>
      <xdr:colOff>101600</xdr:colOff>
      <xdr:row>64</xdr:row>
      <xdr:rowOff>2794</xdr:rowOff>
    </xdr:to>
    <xdr:sp macro="" textlink="">
      <xdr:nvSpPr>
        <xdr:cNvPr id="517" name="楕円 516">
          <a:extLst>
            <a:ext uri="{FF2B5EF4-FFF2-40B4-BE49-F238E27FC236}">
              <a16:creationId xmlns:a16="http://schemas.microsoft.com/office/drawing/2014/main" id="{D3E9651D-14DA-4519-BF80-30B70200BADA}"/>
            </a:ext>
          </a:extLst>
        </xdr:cNvPr>
        <xdr:cNvSpPr/>
      </xdr:nvSpPr>
      <xdr:spPr>
        <a:xfrm>
          <a:off x="20383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123444</xdr:rowOff>
    </xdr:to>
    <xdr:cxnSp macro="">
      <xdr:nvCxnSpPr>
        <xdr:cNvPr id="518" name="直線コネクタ 517">
          <a:extLst>
            <a:ext uri="{FF2B5EF4-FFF2-40B4-BE49-F238E27FC236}">
              <a16:creationId xmlns:a16="http://schemas.microsoft.com/office/drawing/2014/main" id="{43A48AC3-90A9-40E7-9199-E77B684ACF41}"/>
            </a:ext>
          </a:extLst>
        </xdr:cNvPr>
        <xdr:cNvCxnSpPr/>
      </xdr:nvCxnSpPr>
      <xdr:spPr>
        <a:xfrm flipV="1">
          <a:off x="20434300" y="109179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76889</xdr:rowOff>
    </xdr:from>
    <xdr:to>
      <xdr:col>102</xdr:col>
      <xdr:colOff>165100</xdr:colOff>
      <xdr:row>64</xdr:row>
      <xdr:rowOff>7039</xdr:rowOff>
    </xdr:to>
    <xdr:sp macro="" textlink="">
      <xdr:nvSpPr>
        <xdr:cNvPr id="519" name="楕円 518">
          <a:extLst>
            <a:ext uri="{FF2B5EF4-FFF2-40B4-BE49-F238E27FC236}">
              <a16:creationId xmlns:a16="http://schemas.microsoft.com/office/drawing/2014/main" id="{1273FC5A-8513-41D1-B4A8-1C857DDE5E5A}"/>
            </a:ext>
          </a:extLst>
        </xdr:cNvPr>
        <xdr:cNvSpPr/>
      </xdr:nvSpPr>
      <xdr:spPr>
        <a:xfrm>
          <a:off x="19494500" y="108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123444</xdr:rowOff>
    </xdr:from>
    <xdr:to>
      <xdr:col>107</xdr:col>
      <xdr:colOff>50800</xdr:colOff>
      <xdr:row>63</xdr:row>
      <xdr:rowOff>127689</xdr:rowOff>
    </xdr:to>
    <xdr:cxnSp macro="">
      <xdr:nvCxnSpPr>
        <xdr:cNvPr id="520" name="直線コネクタ 519">
          <a:extLst>
            <a:ext uri="{FF2B5EF4-FFF2-40B4-BE49-F238E27FC236}">
              <a16:creationId xmlns:a16="http://schemas.microsoft.com/office/drawing/2014/main" id="{F6E30F8B-4648-4812-B65D-21DF47F36EA6}"/>
            </a:ext>
          </a:extLst>
        </xdr:cNvPr>
        <xdr:cNvCxnSpPr/>
      </xdr:nvCxnSpPr>
      <xdr:spPr>
        <a:xfrm flipV="1">
          <a:off x="19545300" y="1092479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104648</xdr:rowOff>
    </xdr:from>
    <xdr:to>
      <xdr:col>98</xdr:col>
      <xdr:colOff>38100</xdr:colOff>
      <xdr:row>64</xdr:row>
      <xdr:rowOff>34798</xdr:rowOff>
    </xdr:to>
    <xdr:sp macro="" textlink="">
      <xdr:nvSpPr>
        <xdr:cNvPr id="521" name="楕円 520">
          <a:extLst>
            <a:ext uri="{FF2B5EF4-FFF2-40B4-BE49-F238E27FC236}">
              <a16:creationId xmlns:a16="http://schemas.microsoft.com/office/drawing/2014/main" id="{D1A21424-5BD3-4A90-911E-374239599A99}"/>
            </a:ext>
          </a:extLst>
        </xdr:cNvPr>
        <xdr:cNvSpPr/>
      </xdr:nvSpPr>
      <xdr:spPr>
        <a:xfrm>
          <a:off x="18605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127689</xdr:rowOff>
    </xdr:from>
    <xdr:to>
      <xdr:col>102</xdr:col>
      <xdr:colOff>114300</xdr:colOff>
      <xdr:row>63</xdr:row>
      <xdr:rowOff>155448</xdr:rowOff>
    </xdr:to>
    <xdr:cxnSp macro="">
      <xdr:nvCxnSpPr>
        <xdr:cNvPr id="522" name="直線コネクタ 521">
          <a:extLst>
            <a:ext uri="{FF2B5EF4-FFF2-40B4-BE49-F238E27FC236}">
              <a16:creationId xmlns:a16="http://schemas.microsoft.com/office/drawing/2014/main" id="{C64E066A-DA10-492D-B9F9-1B68D34A1D0D}"/>
            </a:ext>
          </a:extLst>
        </xdr:cNvPr>
        <xdr:cNvCxnSpPr/>
      </xdr:nvCxnSpPr>
      <xdr:spPr>
        <a:xfrm flipV="1">
          <a:off x="18656300" y="10929039"/>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523" name="n_1aveValue【学校施設】&#10;一人当たり面積">
          <a:extLst>
            <a:ext uri="{FF2B5EF4-FFF2-40B4-BE49-F238E27FC236}">
              <a16:creationId xmlns:a16="http://schemas.microsoft.com/office/drawing/2014/main" id="{1307ABB3-31DC-4597-8F77-4A951DE2F821}"/>
            </a:ext>
          </a:extLst>
        </xdr:cNvPr>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524" name="n_2aveValue【学校施設】&#10;一人当たり面積">
          <a:extLst>
            <a:ext uri="{FF2B5EF4-FFF2-40B4-BE49-F238E27FC236}">
              <a16:creationId xmlns:a16="http://schemas.microsoft.com/office/drawing/2014/main" id="{C8874156-56C4-430C-8654-CC83D238D03C}"/>
            </a:ext>
          </a:extLst>
        </xdr:cNvPr>
        <xdr:cNvSpPr txBox="1"/>
      </xdr:nvSpPr>
      <xdr:spPr>
        <a:xfrm>
          <a:off x="20199427" y="103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124151</xdr:rowOff>
    </xdr:from>
    <xdr:ext cx="469744" cy="259045"/>
    <xdr:sp macro="" textlink="">
      <xdr:nvSpPr>
        <xdr:cNvPr id="525" name="n_3aveValue【学校施設】&#10;一人当たり面積">
          <a:extLst>
            <a:ext uri="{FF2B5EF4-FFF2-40B4-BE49-F238E27FC236}">
              <a16:creationId xmlns:a16="http://schemas.microsoft.com/office/drawing/2014/main" id="{67399916-3169-4380-86A3-9A4B803D274F}"/>
            </a:ext>
          </a:extLst>
        </xdr:cNvPr>
        <xdr:cNvSpPr txBox="1"/>
      </xdr:nvSpPr>
      <xdr:spPr>
        <a:xfrm>
          <a:off x="19310427" y="1041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26" name="n_4aveValue【学校施設】&#10;一人当たり面積">
          <a:extLst>
            <a:ext uri="{FF2B5EF4-FFF2-40B4-BE49-F238E27FC236}">
              <a16:creationId xmlns:a16="http://schemas.microsoft.com/office/drawing/2014/main" id="{2F114620-35D6-4001-BD2F-AA033A51619A}"/>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527" name="n_1mainValue【学校施設】&#10;一人当たり面積">
          <a:extLst>
            <a:ext uri="{FF2B5EF4-FFF2-40B4-BE49-F238E27FC236}">
              <a16:creationId xmlns:a16="http://schemas.microsoft.com/office/drawing/2014/main" id="{FC8BF76E-A796-4900-8A52-BD1EA3E06256}"/>
            </a:ext>
          </a:extLst>
        </xdr:cNvPr>
        <xdr:cNvSpPr txBox="1"/>
      </xdr:nvSpPr>
      <xdr:spPr>
        <a:xfrm>
          <a:off x="210757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165371</xdr:rowOff>
    </xdr:from>
    <xdr:ext cx="469744" cy="259045"/>
    <xdr:sp macro="" textlink="">
      <xdr:nvSpPr>
        <xdr:cNvPr id="528" name="n_2mainValue【学校施設】&#10;一人当たり面積">
          <a:extLst>
            <a:ext uri="{FF2B5EF4-FFF2-40B4-BE49-F238E27FC236}">
              <a16:creationId xmlns:a16="http://schemas.microsoft.com/office/drawing/2014/main" id="{A8D4637A-11D0-486F-AE95-7757D110FF8A}"/>
            </a:ext>
          </a:extLst>
        </xdr:cNvPr>
        <xdr:cNvSpPr txBox="1"/>
      </xdr:nvSpPr>
      <xdr:spPr>
        <a:xfrm>
          <a:off x="20199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169616</xdr:rowOff>
    </xdr:from>
    <xdr:ext cx="469744" cy="259045"/>
    <xdr:sp macro="" textlink="">
      <xdr:nvSpPr>
        <xdr:cNvPr id="529" name="n_3mainValue【学校施設】&#10;一人当たり面積">
          <a:extLst>
            <a:ext uri="{FF2B5EF4-FFF2-40B4-BE49-F238E27FC236}">
              <a16:creationId xmlns:a16="http://schemas.microsoft.com/office/drawing/2014/main" id="{862CDC4D-061C-419F-B9B0-C56410C3340E}"/>
            </a:ext>
          </a:extLst>
        </xdr:cNvPr>
        <xdr:cNvSpPr txBox="1"/>
      </xdr:nvSpPr>
      <xdr:spPr>
        <a:xfrm>
          <a:off x="19310427" y="1097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25925</xdr:rowOff>
    </xdr:from>
    <xdr:ext cx="469744" cy="259045"/>
    <xdr:sp macro="" textlink="">
      <xdr:nvSpPr>
        <xdr:cNvPr id="530" name="n_4mainValue【学校施設】&#10;一人当たり面積">
          <a:extLst>
            <a:ext uri="{FF2B5EF4-FFF2-40B4-BE49-F238E27FC236}">
              <a16:creationId xmlns:a16="http://schemas.microsoft.com/office/drawing/2014/main" id="{1AEA67E1-4400-4F19-8AA0-C89009CB551C}"/>
            </a:ext>
          </a:extLst>
        </xdr:cNvPr>
        <xdr:cNvSpPr txBox="1"/>
      </xdr:nvSpPr>
      <xdr:spPr>
        <a:xfrm>
          <a:off x="184214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3CB5AEA0-1C2B-40F4-85E4-368A1CA91F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2A153CAF-022A-4F33-906A-433D464816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663E3376-3549-47A1-B38C-873A87F9B4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63ED74E5-10CC-4F3A-94F0-3137E1DC26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1F5F634E-267F-43A1-8EC6-F872EA5BE7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110069F1-9E1D-4463-B42A-F722405853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3CFE4465-D972-49E3-A4B3-A4C86E3CE5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42141AAF-2BF1-459B-8D21-6AD9252B90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55A1E787-1D62-43F0-8315-5A9AA9847C4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AD2EC582-77A9-424F-AF15-4881C5FF068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4723F5C5-81BC-4116-8EBA-E1CF58F53EF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a:extLst>
            <a:ext uri="{FF2B5EF4-FFF2-40B4-BE49-F238E27FC236}">
              <a16:creationId xmlns:a16="http://schemas.microsoft.com/office/drawing/2014/main" id="{B8F11560-C227-4CF5-B9E8-89C3E6606D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3" name="テキスト ボックス 542">
          <a:extLst>
            <a:ext uri="{FF2B5EF4-FFF2-40B4-BE49-F238E27FC236}">
              <a16:creationId xmlns:a16="http://schemas.microsoft.com/office/drawing/2014/main" id="{BA2117E1-9A70-4FE2-86F5-F16421F7696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a:extLst>
            <a:ext uri="{FF2B5EF4-FFF2-40B4-BE49-F238E27FC236}">
              <a16:creationId xmlns:a16="http://schemas.microsoft.com/office/drawing/2014/main" id="{F7682542-F7B9-4E9E-BD8F-D79E1585FB8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a:extLst>
            <a:ext uri="{FF2B5EF4-FFF2-40B4-BE49-F238E27FC236}">
              <a16:creationId xmlns:a16="http://schemas.microsoft.com/office/drawing/2014/main" id="{823F97CF-EB5C-4B97-BDD4-259A9E1E508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a:extLst>
            <a:ext uri="{FF2B5EF4-FFF2-40B4-BE49-F238E27FC236}">
              <a16:creationId xmlns:a16="http://schemas.microsoft.com/office/drawing/2014/main" id="{F3394612-B243-429E-9864-7F0E78127DF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a:extLst>
            <a:ext uri="{FF2B5EF4-FFF2-40B4-BE49-F238E27FC236}">
              <a16:creationId xmlns:a16="http://schemas.microsoft.com/office/drawing/2014/main" id="{0BFE8AF5-B260-4A44-82E3-762D3F6A045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a:extLst>
            <a:ext uri="{FF2B5EF4-FFF2-40B4-BE49-F238E27FC236}">
              <a16:creationId xmlns:a16="http://schemas.microsoft.com/office/drawing/2014/main" id="{EE08B664-8052-49AE-83D3-03C93FE0CD6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a:extLst>
            <a:ext uri="{FF2B5EF4-FFF2-40B4-BE49-F238E27FC236}">
              <a16:creationId xmlns:a16="http://schemas.microsoft.com/office/drawing/2014/main" id="{AB4B258A-5375-4CF5-8213-B759283BBE4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a:extLst>
            <a:ext uri="{FF2B5EF4-FFF2-40B4-BE49-F238E27FC236}">
              <a16:creationId xmlns:a16="http://schemas.microsoft.com/office/drawing/2014/main" id="{C62BBADB-EFC6-4388-84C8-89559A11A13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a:extLst>
            <a:ext uri="{FF2B5EF4-FFF2-40B4-BE49-F238E27FC236}">
              <a16:creationId xmlns:a16="http://schemas.microsoft.com/office/drawing/2014/main" id="{62E3128B-FAC9-4F77-86BD-8CA66DEF21D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a:extLst>
            <a:ext uri="{FF2B5EF4-FFF2-40B4-BE49-F238E27FC236}">
              <a16:creationId xmlns:a16="http://schemas.microsoft.com/office/drawing/2014/main" id="{0F88DFA5-C033-4358-9C07-5EDF4DE7FBC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3" name="テキスト ボックス 552">
          <a:extLst>
            <a:ext uri="{FF2B5EF4-FFF2-40B4-BE49-F238E27FC236}">
              <a16:creationId xmlns:a16="http://schemas.microsoft.com/office/drawing/2014/main" id="{8B021B36-43C7-44BC-A81A-9B3A1F2438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205815EF-4931-425B-B889-52F1564553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FA2AD65B-22F4-4A61-B1CE-82C9BC1AC17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56" name="直線コネクタ 555">
          <a:extLst>
            <a:ext uri="{FF2B5EF4-FFF2-40B4-BE49-F238E27FC236}">
              <a16:creationId xmlns:a16="http://schemas.microsoft.com/office/drawing/2014/main" id="{D7E3C55C-C385-46AD-8BBB-5F5B5F5A6C65}"/>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7" name="【児童館】&#10;有形固定資産減価償却率最小値テキスト">
          <a:extLst>
            <a:ext uri="{FF2B5EF4-FFF2-40B4-BE49-F238E27FC236}">
              <a16:creationId xmlns:a16="http://schemas.microsoft.com/office/drawing/2014/main" id="{9D2252B1-BE67-4138-A3E1-8D89FA01C2C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8" name="直線コネクタ 557">
          <a:extLst>
            <a:ext uri="{FF2B5EF4-FFF2-40B4-BE49-F238E27FC236}">
              <a16:creationId xmlns:a16="http://schemas.microsoft.com/office/drawing/2014/main" id="{668592E7-0E92-4C86-A481-EC04B87158B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59" name="【児童館】&#10;有形固定資産減価償却率最大値テキスト">
          <a:extLst>
            <a:ext uri="{FF2B5EF4-FFF2-40B4-BE49-F238E27FC236}">
              <a16:creationId xmlns:a16="http://schemas.microsoft.com/office/drawing/2014/main" id="{76D35BA7-3072-4BC9-9886-AFF4D23D4CFF}"/>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60" name="直線コネクタ 559">
          <a:extLst>
            <a:ext uri="{FF2B5EF4-FFF2-40B4-BE49-F238E27FC236}">
              <a16:creationId xmlns:a16="http://schemas.microsoft.com/office/drawing/2014/main" id="{92CA306C-2263-4C9D-86BB-B07849FD29D3}"/>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61" name="【児童館】&#10;有形固定資産減価償却率平均値テキスト">
          <a:extLst>
            <a:ext uri="{FF2B5EF4-FFF2-40B4-BE49-F238E27FC236}">
              <a16:creationId xmlns:a16="http://schemas.microsoft.com/office/drawing/2014/main" id="{DC320533-B56D-4759-8961-61205E0BF459}"/>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62" name="フローチャート: 判断 561">
          <a:extLst>
            <a:ext uri="{FF2B5EF4-FFF2-40B4-BE49-F238E27FC236}">
              <a16:creationId xmlns:a16="http://schemas.microsoft.com/office/drawing/2014/main" id="{59AE7E95-52DB-42AC-8549-548FF0E8E572}"/>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3" name="フローチャート: 判断 562">
          <a:extLst>
            <a:ext uri="{FF2B5EF4-FFF2-40B4-BE49-F238E27FC236}">
              <a16:creationId xmlns:a16="http://schemas.microsoft.com/office/drawing/2014/main" id="{5E54D11F-260E-4F9A-9AE4-7E6B698F7D52}"/>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564" name="フローチャート: 判断 563">
          <a:extLst>
            <a:ext uri="{FF2B5EF4-FFF2-40B4-BE49-F238E27FC236}">
              <a16:creationId xmlns:a16="http://schemas.microsoft.com/office/drawing/2014/main" id="{70F00722-CC77-4B1F-9DF8-22441EF7A6C4}"/>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65" name="フローチャート: 判断 564">
          <a:extLst>
            <a:ext uri="{FF2B5EF4-FFF2-40B4-BE49-F238E27FC236}">
              <a16:creationId xmlns:a16="http://schemas.microsoft.com/office/drawing/2014/main" id="{20414C94-B36B-4C30-9380-8BFAE2BCF8A5}"/>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66" name="フローチャート: 判断 565">
          <a:extLst>
            <a:ext uri="{FF2B5EF4-FFF2-40B4-BE49-F238E27FC236}">
              <a16:creationId xmlns:a16="http://schemas.microsoft.com/office/drawing/2014/main" id="{693D1B42-0C58-4304-9020-8F2197DEB074}"/>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369C820-911B-4F34-AD02-6A4F313BE66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795D09ED-E225-4755-9EAD-932A68E481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5B68EAC8-14D6-4868-81C1-8A125B0F50C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87E872D4-DFA6-4DE4-B65E-87F61DF396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D9CDFBFD-898B-481D-AD8F-1C8F56CAE2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2" name="楕円 571">
          <a:extLst>
            <a:ext uri="{FF2B5EF4-FFF2-40B4-BE49-F238E27FC236}">
              <a16:creationId xmlns:a16="http://schemas.microsoft.com/office/drawing/2014/main" id="{94C57E5B-16D7-4E21-8568-BA0376CEC955}"/>
            </a:ext>
          </a:extLst>
        </xdr:cNvPr>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46100</xdr:rowOff>
    </xdr:from>
    <xdr:ext cx="405111" cy="259045"/>
    <xdr:sp macro="" textlink="">
      <xdr:nvSpPr>
        <xdr:cNvPr id="573" name="【児童館】&#10;有形固定資産減価償却率該当値テキスト">
          <a:extLst>
            <a:ext uri="{FF2B5EF4-FFF2-40B4-BE49-F238E27FC236}">
              <a16:creationId xmlns:a16="http://schemas.microsoft.com/office/drawing/2014/main" id="{B5F87FED-5C60-46C2-94F1-56B89BC37500}"/>
            </a:ext>
          </a:extLst>
        </xdr:cNvPr>
        <xdr:cNvSpPr txBox="1"/>
      </xdr:nvSpPr>
      <xdr:spPr>
        <a:xfrm>
          <a:off x="16357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574" name="楕円 573">
          <a:extLst>
            <a:ext uri="{FF2B5EF4-FFF2-40B4-BE49-F238E27FC236}">
              <a16:creationId xmlns:a16="http://schemas.microsoft.com/office/drawing/2014/main" id="{BAA15FC3-2C58-49D3-BD1F-AE3BC57985E9}"/>
            </a:ext>
          </a:extLst>
        </xdr:cNvPr>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74023</xdr:rowOff>
    </xdr:to>
    <xdr:cxnSp macro="">
      <xdr:nvCxnSpPr>
        <xdr:cNvPr id="575" name="直線コネクタ 574">
          <a:extLst>
            <a:ext uri="{FF2B5EF4-FFF2-40B4-BE49-F238E27FC236}">
              <a16:creationId xmlns:a16="http://schemas.microsoft.com/office/drawing/2014/main" id="{1B7DB609-E9BF-422D-A34C-8B278F62387A}"/>
            </a:ext>
          </a:extLst>
        </xdr:cNvPr>
        <xdr:cNvCxnSpPr/>
      </xdr:nvCxnSpPr>
      <xdr:spPr>
        <a:xfrm>
          <a:off x="15481300" y="1409046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76" name="楕円 575">
          <a:extLst>
            <a:ext uri="{FF2B5EF4-FFF2-40B4-BE49-F238E27FC236}">
              <a16:creationId xmlns:a16="http://schemas.microsoft.com/office/drawing/2014/main" id="{6D2E91F2-F671-43CA-9C23-EF87B57B0DB2}"/>
            </a:ext>
          </a:extLst>
        </xdr:cNvPr>
        <xdr:cNvSpPr/>
      </xdr:nvSpPr>
      <xdr:spPr>
        <a:xfrm>
          <a:off x="14541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160564</xdr:rowOff>
    </xdr:from>
    <xdr:to>
      <xdr:col>81</xdr:col>
      <xdr:colOff>50800</xdr:colOff>
      <xdr:row>82</xdr:row>
      <xdr:rowOff>31569</xdr:rowOff>
    </xdr:to>
    <xdr:cxnSp macro="">
      <xdr:nvCxnSpPr>
        <xdr:cNvPr id="577" name="直線コネクタ 576">
          <a:extLst>
            <a:ext uri="{FF2B5EF4-FFF2-40B4-BE49-F238E27FC236}">
              <a16:creationId xmlns:a16="http://schemas.microsoft.com/office/drawing/2014/main" id="{B269B852-1ED4-4F07-9374-C756A279F93D}"/>
            </a:ext>
          </a:extLst>
        </xdr:cNvPr>
        <xdr:cNvCxnSpPr/>
      </xdr:nvCxnSpPr>
      <xdr:spPr>
        <a:xfrm>
          <a:off x="14592300" y="140480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65677</xdr:rowOff>
    </xdr:from>
    <xdr:to>
      <xdr:col>72</xdr:col>
      <xdr:colOff>38100</xdr:colOff>
      <xdr:row>81</xdr:row>
      <xdr:rowOff>167277</xdr:rowOff>
    </xdr:to>
    <xdr:sp macro="" textlink="">
      <xdr:nvSpPr>
        <xdr:cNvPr id="578" name="楕円 577">
          <a:extLst>
            <a:ext uri="{FF2B5EF4-FFF2-40B4-BE49-F238E27FC236}">
              <a16:creationId xmlns:a16="http://schemas.microsoft.com/office/drawing/2014/main" id="{A86AA605-F1CE-4B68-94F3-5D4517C2126C}"/>
            </a:ext>
          </a:extLst>
        </xdr:cNvPr>
        <xdr:cNvSpPr/>
      </xdr:nvSpPr>
      <xdr:spPr>
        <a:xfrm>
          <a:off x="13652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116477</xdr:rowOff>
    </xdr:from>
    <xdr:to>
      <xdr:col>76</xdr:col>
      <xdr:colOff>114300</xdr:colOff>
      <xdr:row>81</xdr:row>
      <xdr:rowOff>160564</xdr:rowOff>
    </xdr:to>
    <xdr:cxnSp macro="">
      <xdr:nvCxnSpPr>
        <xdr:cNvPr id="579" name="直線コネクタ 578">
          <a:extLst>
            <a:ext uri="{FF2B5EF4-FFF2-40B4-BE49-F238E27FC236}">
              <a16:creationId xmlns:a16="http://schemas.microsoft.com/office/drawing/2014/main" id="{65559460-3643-4FE3-96ED-3D566081897B}"/>
            </a:ext>
          </a:extLst>
        </xdr:cNvPr>
        <xdr:cNvCxnSpPr/>
      </xdr:nvCxnSpPr>
      <xdr:spPr>
        <a:xfrm>
          <a:off x="13703300" y="140039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19957</xdr:rowOff>
    </xdr:from>
    <xdr:to>
      <xdr:col>67</xdr:col>
      <xdr:colOff>101600</xdr:colOff>
      <xdr:row>81</xdr:row>
      <xdr:rowOff>121557</xdr:rowOff>
    </xdr:to>
    <xdr:sp macro="" textlink="">
      <xdr:nvSpPr>
        <xdr:cNvPr id="580" name="楕円 579">
          <a:extLst>
            <a:ext uri="{FF2B5EF4-FFF2-40B4-BE49-F238E27FC236}">
              <a16:creationId xmlns:a16="http://schemas.microsoft.com/office/drawing/2014/main" id="{20AB01B8-DF17-4130-BAC7-236A8865B78F}"/>
            </a:ext>
          </a:extLst>
        </xdr:cNvPr>
        <xdr:cNvSpPr/>
      </xdr:nvSpPr>
      <xdr:spPr>
        <a:xfrm>
          <a:off x="12763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70757</xdr:rowOff>
    </xdr:from>
    <xdr:to>
      <xdr:col>71</xdr:col>
      <xdr:colOff>177800</xdr:colOff>
      <xdr:row>81</xdr:row>
      <xdr:rowOff>116477</xdr:rowOff>
    </xdr:to>
    <xdr:cxnSp macro="">
      <xdr:nvCxnSpPr>
        <xdr:cNvPr id="581" name="直線コネクタ 580">
          <a:extLst>
            <a:ext uri="{FF2B5EF4-FFF2-40B4-BE49-F238E27FC236}">
              <a16:creationId xmlns:a16="http://schemas.microsoft.com/office/drawing/2014/main" id="{816FB2B4-F50A-4CA2-AE66-5269615530E4}"/>
            </a:ext>
          </a:extLst>
        </xdr:cNvPr>
        <xdr:cNvCxnSpPr/>
      </xdr:nvCxnSpPr>
      <xdr:spPr>
        <a:xfrm>
          <a:off x="12814300" y="139582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82" name="n_1aveValue【児童館】&#10;有形固定資産減価償却率">
          <a:extLst>
            <a:ext uri="{FF2B5EF4-FFF2-40B4-BE49-F238E27FC236}">
              <a16:creationId xmlns:a16="http://schemas.microsoft.com/office/drawing/2014/main" id="{B9E04785-122D-4231-822B-BEE201897037}"/>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583" name="n_2aveValue【児童館】&#10;有形固定資産減価償却率">
          <a:extLst>
            <a:ext uri="{FF2B5EF4-FFF2-40B4-BE49-F238E27FC236}">
              <a16:creationId xmlns:a16="http://schemas.microsoft.com/office/drawing/2014/main" id="{5DA23C3F-3D7C-4A9F-8A04-825EEA83A37B}"/>
            </a:ext>
          </a:extLst>
        </xdr:cNvPr>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584" name="n_3aveValue【児童館】&#10;有形固定資産減価償却率">
          <a:extLst>
            <a:ext uri="{FF2B5EF4-FFF2-40B4-BE49-F238E27FC236}">
              <a16:creationId xmlns:a16="http://schemas.microsoft.com/office/drawing/2014/main" id="{DF4A8BAF-E61A-4576-AB6C-A978671A5CCF}"/>
            </a:ext>
          </a:extLst>
        </xdr:cNvPr>
        <xdr:cNvSpPr txBox="1"/>
      </xdr:nvSpPr>
      <xdr:spPr>
        <a:xfrm>
          <a:off x="13500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585" name="n_4aveValue【児童館】&#10;有形固定資産減価償却率">
          <a:extLst>
            <a:ext uri="{FF2B5EF4-FFF2-40B4-BE49-F238E27FC236}">
              <a16:creationId xmlns:a16="http://schemas.microsoft.com/office/drawing/2014/main" id="{5F69D291-4DEE-4A0F-AC98-A16A813583A5}"/>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98896</xdr:rowOff>
    </xdr:from>
    <xdr:ext cx="405111" cy="259045"/>
    <xdr:sp macro="" textlink="">
      <xdr:nvSpPr>
        <xdr:cNvPr id="586" name="n_1mainValue【児童館】&#10;有形固定資産減価償却率">
          <a:extLst>
            <a:ext uri="{FF2B5EF4-FFF2-40B4-BE49-F238E27FC236}">
              <a16:creationId xmlns:a16="http://schemas.microsoft.com/office/drawing/2014/main" id="{E3C0258F-22B7-4FD9-A386-221DA7D077BE}"/>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587" name="n_2mainValue【児童館】&#10;有形固定資産減価償却率">
          <a:extLst>
            <a:ext uri="{FF2B5EF4-FFF2-40B4-BE49-F238E27FC236}">
              <a16:creationId xmlns:a16="http://schemas.microsoft.com/office/drawing/2014/main" id="{C1F60576-7512-4029-81A9-4A1E457D1EA0}"/>
            </a:ext>
          </a:extLst>
        </xdr:cNvPr>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12354</xdr:rowOff>
    </xdr:from>
    <xdr:ext cx="405111" cy="259045"/>
    <xdr:sp macro="" textlink="">
      <xdr:nvSpPr>
        <xdr:cNvPr id="588" name="n_3mainValue【児童館】&#10;有形固定資産減価償却率">
          <a:extLst>
            <a:ext uri="{FF2B5EF4-FFF2-40B4-BE49-F238E27FC236}">
              <a16:creationId xmlns:a16="http://schemas.microsoft.com/office/drawing/2014/main" id="{271F87D4-CD99-4D3D-B495-28F007421AB1}"/>
            </a:ext>
          </a:extLst>
        </xdr:cNvPr>
        <xdr:cNvSpPr txBox="1"/>
      </xdr:nvSpPr>
      <xdr:spPr>
        <a:xfrm>
          <a:off x="13500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138084</xdr:rowOff>
    </xdr:from>
    <xdr:ext cx="405111" cy="259045"/>
    <xdr:sp macro="" textlink="">
      <xdr:nvSpPr>
        <xdr:cNvPr id="589" name="n_4mainValue【児童館】&#10;有形固定資産減価償却率">
          <a:extLst>
            <a:ext uri="{FF2B5EF4-FFF2-40B4-BE49-F238E27FC236}">
              <a16:creationId xmlns:a16="http://schemas.microsoft.com/office/drawing/2014/main" id="{CB307730-4657-4B45-949A-64A57C05BA45}"/>
            </a:ext>
          </a:extLst>
        </xdr:cNvPr>
        <xdr:cNvSpPr txBox="1"/>
      </xdr:nvSpPr>
      <xdr:spPr>
        <a:xfrm>
          <a:off x="12611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57E484F0-3742-486F-B973-4175927603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7BFC3C14-B11F-4A83-ACDF-821B8B0357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242544B0-8A3A-437B-9E72-0E7D744B7F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FDD98A51-8D21-433B-BFEE-19027031C5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2E6D31F8-F98E-4984-8721-EEA0C2ADB7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723B407C-DAC7-47CE-B819-F4FC32D392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25AA80C8-AEC2-4106-AC03-BDC68C9D7D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FE686459-3DFD-48D0-B40B-F4E58E1690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14C283B5-966C-4583-93EA-99E03092887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73A2508C-90A8-4313-BC7F-BFB45BB49A0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0" name="直線コネクタ 599">
          <a:extLst>
            <a:ext uri="{FF2B5EF4-FFF2-40B4-BE49-F238E27FC236}">
              <a16:creationId xmlns:a16="http://schemas.microsoft.com/office/drawing/2014/main" id="{F8107120-2DEA-4D37-8946-82DFE25852FF}"/>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1" name="テキスト ボックス 600">
          <a:extLst>
            <a:ext uri="{FF2B5EF4-FFF2-40B4-BE49-F238E27FC236}">
              <a16:creationId xmlns:a16="http://schemas.microsoft.com/office/drawing/2014/main" id="{4EC0FE66-C56F-42D4-B785-516975CDCECE}"/>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8E1BAEE5-6EE8-440B-9BD2-37D42489ECE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3B312B1A-F151-48A4-A059-B63FE44D115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4" name="直線コネクタ 603">
          <a:extLst>
            <a:ext uri="{FF2B5EF4-FFF2-40B4-BE49-F238E27FC236}">
              <a16:creationId xmlns:a16="http://schemas.microsoft.com/office/drawing/2014/main" id="{4B713AD2-51E4-41A2-87FA-C37144A7E985}"/>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5" name="テキスト ボックス 604">
          <a:extLst>
            <a:ext uri="{FF2B5EF4-FFF2-40B4-BE49-F238E27FC236}">
              <a16:creationId xmlns:a16="http://schemas.microsoft.com/office/drawing/2014/main" id="{43EE8037-825B-4C75-992D-907B9263E5B2}"/>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6712795-13B3-4190-A56A-0AE8F29728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9D7B6644-8924-42C9-BF84-C43AFB5FB7F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E73CD522-230A-497C-A501-1F06618C13A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609" name="直線コネクタ 608">
          <a:extLst>
            <a:ext uri="{FF2B5EF4-FFF2-40B4-BE49-F238E27FC236}">
              <a16:creationId xmlns:a16="http://schemas.microsoft.com/office/drawing/2014/main" id="{93D65B5A-030C-4F37-80CA-9E962DA7F9E0}"/>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610" name="【児童館】&#10;一人当たり面積最小値テキスト">
          <a:extLst>
            <a:ext uri="{FF2B5EF4-FFF2-40B4-BE49-F238E27FC236}">
              <a16:creationId xmlns:a16="http://schemas.microsoft.com/office/drawing/2014/main" id="{B7E66647-35B4-4A24-B07E-4BB08EE6C9A2}"/>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611" name="直線コネクタ 610">
          <a:extLst>
            <a:ext uri="{FF2B5EF4-FFF2-40B4-BE49-F238E27FC236}">
              <a16:creationId xmlns:a16="http://schemas.microsoft.com/office/drawing/2014/main" id="{FFDEA783-E0CA-4D63-B780-AD0A03ED8812}"/>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612" name="【児童館】&#10;一人当たり面積最大値テキスト">
          <a:extLst>
            <a:ext uri="{FF2B5EF4-FFF2-40B4-BE49-F238E27FC236}">
              <a16:creationId xmlns:a16="http://schemas.microsoft.com/office/drawing/2014/main" id="{C0BB097A-EDC7-4564-B403-838C72A9A36C}"/>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613" name="直線コネクタ 612">
          <a:extLst>
            <a:ext uri="{FF2B5EF4-FFF2-40B4-BE49-F238E27FC236}">
              <a16:creationId xmlns:a16="http://schemas.microsoft.com/office/drawing/2014/main" id="{BE3A133F-70DC-4F7C-A308-28EBBD3060A6}"/>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14" name="【児童館】&#10;一人当たり面積平均値テキスト">
          <a:extLst>
            <a:ext uri="{FF2B5EF4-FFF2-40B4-BE49-F238E27FC236}">
              <a16:creationId xmlns:a16="http://schemas.microsoft.com/office/drawing/2014/main" id="{2025E4D7-46B2-49AC-B2EE-4DD42704AE0B}"/>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15" name="フローチャート: 判断 614">
          <a:extLst>
            <a:ext uri="{FF2B5EF4-FFF2-40B4-BE49-F238E27FC236}">
              <a16:creationId xmlns:a16="http://schemas.microsoft.com/office/drawing/2014/main" id="{45CDB6B7-A63C-46F9-98E5-4D38D62782D9}"/>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616" name="フローチャート: 判断 615">
          <a:extLst>
            <a:ext uri="{FF2B5EF4-FFF2-40B4-BE49-F238E27FC236}">
              <a16:creationId xmlns:a16="http://schemas.microsoft.com/office/drawing/2014/main" id="{016394B9-9B05-4E80-AAB8-18AE16F98343}"/>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617" name="フローチャート: 判断 616">
          <a:extLst>
            <a:ext uri="{FF2B5EF4-FFF2-40B4-BE49-F238E27FC236}">
              <a16:creationId xmlns:a16="http://schemas.microsoft.com/office/drawing/2014/main" id="{1B9EF202-D8A5-4DB1-B0AE-A08A79BED3F1}"/>
            </a:ext>
          </a:extLst>
        </xdr:cNvPr>
        <xdr:cNvSpPr/>
      </xdr:nvSpPr>
      <xdr:spPr>
        <a:xfrm>
          <a:off x="20383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18" name="フローチャート: 判断 617">
          <a:extLst>
            <a:ext uri="{FF2B5EF4-FFF2-40B4-BE49-F238E27FC236}">
              <a16:creationId xmlns:a16="http://schemas.microsoft.com/office/drawing/2014/main" id="{2C95DB0A-C7B7-4FF1-8BED-3EFEDEFF1C9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19" name="フローチャート: 判断 618">
          <a:extLst>
            <a:ext uri="{FF2B5EF4-FFF2-40B4-BE49-F238E27FC236}">
              <a16:creationId xmlns:a16="http://schemas.microsoft.com/office/drawing/2014/main" id="{E75400AD-FD89-4BC3-BB2A-D733DC320E6D}"/>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E83828F-FD48-42B7-AB21-4CA2CE3EC2B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1BAF968-00A8-4D01-A99A-0B04BA1C1A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A7E7643-3804-4171-A85C-9DAAFDDC21B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4369E01-A79C-48DD-B7C5-A1AC90A7DC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A8CFE262-FA69-4997-B661-1BDF6F133A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50164</xdr:rowOff>
    </xdr:from>
    <xdr:to>
      <xdr:col>116</xdr:col>
      <xdr:colOff>114300</xdr:colOff>
      <xdr:row>84</xdr:row>
      <xdr:rowOff>151764</xdr:rowOff>
    </xdr:to>
    <xdr:sp macro="" textlink="">
      <xdr:nvSpPr>
        <xdr:cNvPr id="625" name="楕円 624">
          <a:extLst>
            <a:ext uri="{FF2B5EF4-FFF2-40B4-BE49-F238E27FC236}">
              <a16:creationId xmlns:a16="http://schemas.microsoft.com/office/drawing/2014/main" id="{0CC47884-1F79-4F04-8307-78E04042C79C}"/>
            </a:ext>
          </a:extLst>
        </xdr:cNvPr>
        <xdr:cNvSpPr/>
      </xdr:nvSpPr>
      <xdr:spPr>
        <a:xfrm>
          <a:off x="22110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28591</xdr:rowOff>
    </xdr:from>
    <xdr:ext cx="469744" cy="259045"/>
    <xdr:sp macro="" textlink="">
      <xdr:nvSpPr>
        <xdr:cNvPr id="626" name="【児童館】&#10;一人当たり面積該当値テキスト">
          <a:extLst>
            <a:ext uri="{FF2B5EF4-FFF2-40B4-BE49-F238E27FC236}">
              <a16:creationId xmlns:a16="http://schemas.microsoft.com/office/drawing/2014/main" id="{E3E990E2-FBD3-4A71-A702-265A5741C8C6}"/>
            </a:ext>
          </a:extLst>
        </xdr:cNvPr>
        <xdr:cNvSpPr txBox="1"/>
      </xdr:nvSpPr>
      <xdr:spPr>
        <a:xfrm>
          <a:off x="22199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27" name="楕円 626">
          <a:extLst>
            <a:ext uri="{FF2B5EF4-FFF2-40B4-BE49-F238E27FC236}">
              <a16:creationId xmlns:a16="http://schemas.microsoft.com/office/drawing/2014/main" id="{4E2E59B6-128F-43C3-A6E2-1355C3D8E28C}"/>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100964</xdr:rowOff>
    </xdr:from>
    <xdr:to>
      <xdr:col>116</xdr:col>
      <xdr:colOff>63500</xdr:colOff>
      <xdr:row>84</xdr:row>
      <xdr:rowOff>106680</xdr:rowOff>
    </xdr:to>
    <xdr:cxnSp macro="">
      <xdr:nvCxnSpPr>
        <xdr:cNvPr id="628" name="直線コネクタ 627">
          <a:extLst>
            <a:ext uri="{FF2B5EF4-FFF2-40B4-BE49-F238E27FC236}">
              <a16:creationId xmlns:a16="http://schemas.microsoft.com/office/drawing/2014/main" id="{AB142B82-A50F-4B2D-859D-0CB5C719C0BC}"/>
            </a:ext>
          </a:extLst>
        </xdr:cNvPr>
        <xdr:cNvCxnSpPr/>
      </xdr:nvCxnSpPr>
      <xdr:spPr>
        <a:xfrm flipV="1">
          <a:off x="21323300" y="145027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29" name="楕円 628">
          <a:extLst>
            <a:ext uri="{FF2B5EF4-FFF2-40B4-BE49-F238E27FC236}">
              <a16:creationId xmlns:a16="http://schemas.microsoft.com/office/drawing/2014/main" id="{DDE1D4C8-388B-4400-B243-09B561F96AA5}"/>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30" name="直線コネクタ 629">
          <a:extLst>
            <a:ext uri="{FF2B5EF4-FFF2-40B4-BE49-F238E27FC236}">
              <a16:creationId xmlns:a16="http://schemas.microsoft.com/office/drawing/2014/main" id="{8AEC1DAA-CB1A-4D34-A22C-20344CEB4316}"/>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631" name="楕円 630">
          <a:extLst>
            <a:ext uri="{FF2B5EF4-FFF2-40B4-BE49-F238E27FC236}">
              <a16:creationId xmlns:a16="http://schemas.microsoft.com/office/drawing/2014/main" id="{4696E8F3-79F3-440F-A1A1-117025DEF081}"/>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632" name="直線コネクタ 631">
          <a:extLst>
            <a:ext uri="{FF2B5EF4-FFF2-40B4-BE49-F238E27FC236}">
              <a16:creationId xmlns:a16="http://schemas.microsoft.com/office/drawing/2014/main" id="{26078DBF-8D04-4C0F-B08C-D8640D995394}"/>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61595</xdr:rowOff>
    </xdr:from>
    <xdr:to>
      <xdr:col>98</xdr:col>
      <xdr:colOff>38100</xdr:colOff>
      <xdr:row>84</xdr:row>
      <xdr:rowOff>163195</xdr:rowOff>
    </xdr:to>
    <xdr:sp macro="" textlink="">
      <xdr:nvSpPr>
        <xdr:cNvPr id="633" name="楕円 632">
          <a:extLst>
            <a:ext uri="{FF2B5EF4-FFF2-40B4-BE49-F238E27FC236}">
              <a16:creationId xmlns:a16="http://schemas.microsoft.com/office/drawing/2014/main" id="{C2234509-F055-46FC-876A-3588AB929020}"/>
            </a:ext>
          </a:extLst>
        </xdr:cNvPr>
        <xdr:cNvSpPr/>
      </xdr:nvSpPr>
      <xdr:spPr>
        <a:xfrm>
          <a:off x="18605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112395</xdr:rowOff>
    </xdr:to>
    <xdr:cxnSp macro="">
      <xdr:nvCxnSpPr>
        <xdr:cNvPr id="634" name="直線コネクタ 633">
          <a:extLst>
            <a:ext uri="{FF2B5EF4-FFF2-40B4-BE49-F238E27FC236}">
              <a16:creationId xmlns:a16="http://schemas.microsoft.com/office/drawing/2014/main" id="{7C5FF7D9-FB85-47BB-8FC7-01328B15CAFC}"/>
            </a:ext>
          </a:extLst>
        </xdr:cNvPr>
        <xdr:cNvCxnSpPr/>
      </xdr:nvCxnSpPr>
      <xdr:spPr>
        <a:xfrm flipV="1">
          <a:off x="18656300" y="1450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635" name="n_1aveValue【児童館】&#10;一人当たり面積">
          <a:extLst>
            <a:ext uri="{FF2B5EF4-FFF2-40B4-BE49-F238E27FC236}">
              <a16:creationId xmlns:a16="http://schemas.microsoft.com/office/drawing/2014/main" id="{78B8FDF5-8CFB-4818-A506-F61B3A467623}"/>
            </a:ext>
          </a:extLst>
        </xdr:cNvPr>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156863</xdr:rowOff>
    </xdr:from>
    <xdr:ext cx="469744" cy="259045"/>
    <xdr:sp macro="" textlink="">
      <xdr:nvSpPr>
        <xdr:cNvPr id="636" name="n_2aveValue【児童館】&#10;一人当たり面積">
          <a:extLst>
            <a:ext uri="{FF2B5EF4-FFF2-40B4-BE49-F238E27FC236}">
              <a16:creationId xmlns:a16="http://schemas.microsoft.com/office/drawing/2014/main" id="{B0246C2F-18A1-43ED-B465-594AA1790EBF}"/>
            </a:ext>
          </a:extLst>
        </xdr:cNvPr>
        <xdr:cNvSpPr txBox="1"/>
      </xdr:nvSpPr>
      <xdr:spPr>
        <a:xfrm>
          <a:off x="20199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637" name="n_3aveValue【児童館】&#10;一人当たり面積">
          <a:extLst>
            <a:ext uri="{FF2B5EF4-FFF2-40B4-BE49-F238E27FC236}">
              <a16:creationId xmlns:a16="http://schemas.microsoft.com/office/drawing/2014/main" id="{C6E95767-FE8E-43E4-B266-DE69C62F2D5E}"/>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638" name="n_4aveValue【児童館】&#10;一人当たり面積">
          <a:extLst>
            <a:ext uri="{FF2B5EF4-FFF2-40B4-BE49-F238E27FC236}">
              <a16:creationId xmlns:a16="http://schemas.microsoft.com/office/drawing/2014/main" id="{82DF2DD1-54AC-4263-A606-C9572F33CA0F}"/>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39" name="n_1mainValue【児童館】&#10;一人当たり面積">
          <a:extLst>
            <a:ext uri="{FF2B5EF4-FFF2-40B4-BE49-F238E27FC236}">
              <a16:creationId xmlns:a16="http://schemas.microsoft.com/office/drawing/2014/main" id="{751EF52B-244C-4C9F-B3DA-8B048138E812}"/>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40" name="n_2mainValue【児童館】&#10;一人当たり面積">
          <a:extLst>
            <a:ext uri="{FF2B5EF4-FFF2-40B4-BE49-F238E27FC236}">
              <a16:creationId xmlns:a16="http://schemas.microsoft.com/office/drawing/2014/main" id="{24BF8023-08E7-45FE-9CA7-C13B3161F238}"/>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641" name="n_3mainValue【児童館】&#10;一人当たり面積">
          <a:extLst>
            <a:ext uri="{FF2B5EF4-FFF2-40B4-BE49-F238E27FC236}">
              <a16:creationId xmlns:a16="http://schemas.microsoft.com/office/drawing/2014/main" id="{A142A53F-A1EB-4D64-845C-B915B2DED238}"/>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154322</xdr:rowOff>
    </xdr:from>
    <xdr:ext cx="469744" cy="259045"/>
    <xdr:sp macro="" textlink="">
      <xdr:nvSpPr>
        <xdr:cNvPr id="642" name="n_4mainValue【児童館】&#10;一人当たり面積">
          <a:extLst>
            <a:ext uri="{FF2B5EF4-FFF2-40B4-BE49-F238E27FC236}">
              <a16:creationId xmlns:a16="http://schemas.microsoft.com/office/drawing/2014/main" id="{6EF46866-8B32-481A-B414-4E9398362DBC}"/>
            </a:ext>
          </a:extLst>
        </xdr:cNvPr>
        <xdr:cNvSpPr txBox="1"/>
      </xdr:nvSpPr>
      <xdr:spPr>
        <a:xfrm>
          <a:off x="18421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93DA755-E11B-4B55-A232-C0B35FE156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35E5CDF-8CE2-482C-8501-F7EE0263B3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776D295E-AFEA-4A96-A7F6-FE6E5EE4B4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7BFD6280-CBD1-4959-88A7-C3987F3257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211C09EF-16E8-4CE3-A831-C213A0B576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923010A3-8626-4439-89A1-9549DEE1F5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DE6EDE6F-6E7F-485C-B242-D537CF13D9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E022CC7-49E2-4FDA-9CFD-A94EFA3608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A869BC23-7D65-40FD-9E53-541E3E824E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396B4E9D-40DF-43F9-B7C3-EE5B123510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1C2AEE1E-1131-47E7-ABDB-0CC26049707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4" name="直線コネクタ 653">
          <a:extLst>
            <a:ext uri="{FF2B5EF4-FFF2-40B4-BE49-F238E27FC236}">
              <a16:creationId xmlns:a16="http://schemas.microsoft.com/office/drawing/2014/main" id="{A05D7CBE-14BB-4849-863E-B7B64D3C981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5" name="テキスト ボックス 654">
          <a:extLst>
            <a:ext uri="{FF2B5EF4-FFF2-40B4-BE49-F238E27FC236}">
              <a16:creationId xmlns:a16="http://schemas.microsoft.com/office/drawing/2014/main" id="{A448B8FF-38B9-49E4-84FE-65BE235104F2}"/>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6" name="直線コネクタ 655">
          <a:extLst>
            <a:ext uri="{FF2B5EF4-FFF2-40B4-BE49-F238E27FC236}">
              <a16:creationId xmlns:a16="http://schemas.microsoft.com/office/drawing/2014/main" id="{0BC761DB-B42B-4129-81E7-3FFFB60A648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7" name="テキスト ボックス 656">
          <a:extLst>
            <a:ext uri="{FF2B5EF4-FFF2-40B4-BE49-F238E27FC236}">
              <a16:creationId xmlns:a16="http://schemas.microsoft.com/office/drawing/2014/main" id="{A011BB64-7FE1-4C0C-9DAC-1EA894EDE83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8" name="直線コネクタ 657">
          <a:extLst>
            <a:ext uri="{FF2B5EF4-FFF2-40B4-BE49-F238E27FC236}">
              <a16:creationId xmlns:a16="http://schemas.microsoft.com/office/drawing/2014/main" id="{FD452515-7F2C-4648-A1C8-2CEAAC893B9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9" name="テキスト ボックス 658">
          <a:extLst>
            <a:ext uri="{FF2B5EF4-FFF2-40B4-BE49-F238E27FC236}">
              <a16:creationId xmlns:a16="http://schemas.microsoft.com/office/drawing/2014/main" id="{4C03CDFC-1B12-43BD-A7A1-86682B04E49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0" name="直線コネクタ 659">
          <a:extLst>
            <a:ext uri="{FF2B5EF4-FFF2-40B4-BE49-F238E27FC236}">
              <a16:creationId xmlns:a16="http://schemas.microsoft.com/office/drawing/2014/main" id="{609AC7D4-B612-4A00-B903-CE36F3BFB69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1" name="テキスト ボックス 660">
          <a:extLst>
            <a:ext uri="{FF2B5EF4-FFF2-40B4-BE49-F238E27FC236}">
              <a16:creationId xmlns:a16="http://schemas.microsoft.com/office/drawing/2014/main" id="{4F94B4B7-1639-4D59-8D37-837AF4A9CA42}"/>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17276262-1903-453F-BF27-E97FA62583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3" name="テキスト ボックス 662">
          <a:extLst>
            <a:ext uri="{FF2B5EF4-FFF2-40B4-BE49-F238E27FC236}">
              <a16:creationId xmlns:a16="http://schemas.microsoft.com/office/drawing/2014/main" id="{18F502B4-F7E8-4A74-9F9A-B6CB04B2EC6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175D9B0A-0D70-4436-B9B2-71CD456CBE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665" name="直線コネクタ 664">
          <a:extLst>
            <a:ext uri="{FF2B5EF4-FFF2-40B4-BE49-F238E27FC236}">
              <a16:creationId xmlns:a16="http://schemas.microsoft.com/office/drawing/2014/main" id="{184AC2E3-207B-43FD-AB4C-10A8383FD8B9}"/>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666" name="【公民館】&#10;有形固定資産減価償却率最小値テキスト">
          <a:extLst>
            <a:ext uri="{FF2B5EF4-FFF2-40B4-BE49-F238E27FC236}">
              <a16:creationId xmlns:a16="http://schemas.microsoft.com/office/drawing/2014/main" id="{EC4C8F6C-1F6A-4BB7-ADEC-4754605CF09C}"/>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667" name="直線コネクタ 666">
          <a:extLst>
            <a:ext uri="{FF2B5EF4-FFF2-40B4-BE49-F238E27FC236}">
              <a16:creationId xmlns:a16="http://schemas.microsoft.com/office/drawing/2014/main" id="{795EB023-CB6A-48C8-9AC3-F32E9D654D27}"/>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668" name="【公民館】&#10;有形固定資産減価償却率最大値テキスト">
          <a:extLst>
            <a:ext uri="{FF2B5EF4-FFF2-40B4-BE49-F238E27FC236}">
              <a16:creationId xmlns:a16="http://schemas.microsoft.com/office/drawing/2014/main" id="{D4A99EEE-2332-464D-8F1A-C3757CA9FF17}"/>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669" name="直線コネクタ 668">
          <a:extLst>
            <a:ext uri="{FF2B5EF4-FFF2-40B4-BE49-F238E27FC236}">
              <a16:creationId xmlns:a16="http://schemas.microsoft.com/office/drawing/2014/main" id="{0131A1AC-B3A3-42C6-A67D-447980E5D07A}"/>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670" name="【公民館】&#10;有形固定資産減価償却率平均値テキスト">
          <a:extLst>
            <a:ext uri="{FF2B5EF4-FFF2-40B4-BE49-F238E27FC236}">
              <a16:creationId xmlns:a16="http://schemas.microsoft.com/office/drawing/2014/main" id="{23F3B7BB-078D-4BFE-941C-A5B60EED0F26}"/>
            </a:ext>
          </a:extLst>
        </xdr:cNvPr>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671" name="フローチャート: 判断 670">
          <a:extLst>
            <a:ext uri="{FF2B5EF4-FFF2-40B4-BE49-F238E27FC236}">
              <a16:creationId xmlns:a16="http://schemas.microsoft.com/office/drawing/2014/main" id="{35741D50-A3BB-47A6-AD69-990F48E2CF07}"/>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672" name="フローチャート: 判断 671">
          <a:extLst>
            <a:ext uri="{FF2B5EF4-FFF2-40B4-BE49-F238E27FC236}">
              <a16:creationId xmlns:a16="http://schemas.microsoft.com/office/drawing/2014/main" id="{C3B96544-5D9F-45E0-844D-DE9D1E4F8963}"/>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73" name="フローチャート: 判断 672">
          <a:extLst>
            <a:ext uri="{FF2B5EF4-FFF2-40B4-BE49-F238E27FC236}">
              <a16:creationId xmlns:a16="http://schemas.microsoft.com/office/drawing/2014/main" id="{BB0ADB1D-724F-4569-8778-70D9318B7C31}"/>
            </a:ext>
          </a:extLst>
        </xdr:cNvPr>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674" name="フローチャート: 判断 673">
          <a:extLst>
            <a:ext uri="{FF2B5EF4-FFF2-40B4-BE49-F238E27FC236}">
              <a16:creationId xmlns:a16="http://schemas.microsoft.com/office/drawing/2014/main" id="{402DFBEC-1039-4232-A3F7-48D9326B7E03}"/>
            </a:ext>
          </a:extLst>
        </xdr:cNvPr>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675" name="フローチャート: 判断 674">
          <a:extLst>
            <a:ext uri="{FF2B5EF4-FFF2-40B4-BE49-F238E27FC236}">
              <a16:creationId xmlns:a16="http://schemas.microsoft.com/office/drawing/2014/main" id="{13AB1838-9E1B-4941-8923-62B09AC02592}"/>
            </a:ext>
          </a:extLst>
        </xdr:cNvPr>
        <xdr:cNvSpPr/>
      </xdr:nvSpPr>
      <xdr:spPr>
        <a:xfrm>
          <a:off x="12763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16A2530-D9AB-494E-92BB-E2C10D9D56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47A5611-A812-487E-8754-5517245CF1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6D550BF-59D6-4421-8197-D049BED2FD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4E96119-F5FF-4FC0-9DB3-4C9673E011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DA9524E-DD13-44DF-92AB-E2C4EE14EB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81" name="楕円 680">
          <a:extLst>
            <a:ext uri="{FF2B5EF4-FFF2-40B4-BE49-F238E27FC236}">
              <a16:creationId xmlns:a16="http://schemas.microsoft.com/office/drawing/2014/main" id="{F95D3F61-357A-48CA-AA27-43104A87AA1F}"/>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682" name="【公民館】&#10;有形固定資産減価償却率該当値テキスト">
          <a:extLst>
            <a:ext uri="{FF2B5EF4-FFF2-40B4-BE49-F238E27FC236}">
              <a16:creationId xmlns:a16="http://schemas.microsoft.com/office/drawing/2014/main" id="{3495ACD5-CA92-4328-9920-FEAA0A2F9CB7}"/>
            </a:ext>
          </a:extLst>
        </xdr:cNvPr>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683" name="楕円 682">
          <a:extLst>
            <a:ext uri="{FF2B5EF4-FFF2-40B4-BE49-F238E27FC236}">
              <a16:creationId xmlns:a16="http://schemas.microsoft.com/office/drawing/2014/main" id="{AC13F3C8-F256-4653-AB32-051DAD5C1CF9}"/>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53339</xdr:rowOff>
    </xdr:to>
    <xdr:cxnSp macro="">
      <xdr:nvCxnSpPr>
        <xdr:cNvPr id="684" name="直線コネクタ 683">
          <a:extLst>
            <a:ext uri="{FF2B5EF4-FFF2-40B4-BE49-F238E27FC236}">
              <a16:creationId xmlns:a16="http://schemas.microsoft.com/office/drawing/2014/main" id="{8B2AA624-BDBB-4A60-B08B-BAF8F44E2EB5}"/>
            </a:ext>
          </a:extLst>
        </xdr:cNvPr>
        <xdr:cNvCxnSpPr/>
      </xdr:nvCxnSpPr>
      <xdr:spPr>
        <a:xfrm>
          <a:off x="15481300" y="18181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85" name="楕円 684">
          <a:extLst>
            <a:ext uri="{FF2B5EF4-FFF2-40B4-BE49-F238E27FC236}">
              <a16:creationId xmlns:a16="http://schemas.microsoft.com/office/drawing/2014/main" id="{951154B8-A95C-4259-AC9B-D753B0F2A4ED}"/>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106</xdr:row>
      <xdr:rowOff>7620</xdr:rowOff>
    </xdr:to>
    <xdr:cxnSp macro="">
      <xdr:nvCxnSpPr>
        <xdr:cNvPr id="686" name="直線コネクタ 685">
          <a:extLst>
            <a:ext uri="{FF2B5EF4-FFF2-40B4-BE49-F238E27FC236}">
              <a16:creationId xmlns:a16="http://schemas.microsoft.com/office/drawing/2014/main" id="{E5BFCE7A-1F29-422B-A053-7AAF08C200A8}"/>
            </a:ext>
          </a:extLst>
        </xdr:cNvPr>
        <xdr:cNvCxnSpPr/>
      </xdr:nvCxnSpPr>
      <xdr:spPr>
        <a:xfrm>
          <a:off x="14592300" y="1808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687" name="楕円 686">
          <a:extLst>
            <a:ext uri="{FF2B5EF4-FFF2-40B4-BE49-F238E27FC236}">
              <a16:creationId xmlns:a16="http://schemas.microsoft.com/office/drawing/2014/main" id="{FA595C09-A1EF-4C3E-B414-FF16F5AAFBF8}"/>
            </a:ext>
          </a:extLst>
        </xdr:cNvPr>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87630</xdr:rowOff>
    </xdr:to>
    <xdr:cxnSp macro="">
      <xdr:nvCxnSpPr>
        <xdr:cNvPr id="688" name="直線コネクタ 687">
          <a:extLst>
            <a:ext uri="{FF2B5EF4-FFF2-40B4-BE49-F238E27FC236}">
              <a16:creationId xmlns:a16="http://schemas.microsoft.com/office/drawing/2014/main" id="{54E515C8-DEEF-4B06-823A-B16541424540}"/>
            </a:ext>
          </a:extLst>
        </xdr:cNvPr>
        <xdr:cNvCxnSpPr/>
      </xdr:nvCxnSpPr>
      <xdr:spPr>
        <a:xfrm>
          <a:off x="13703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689" name="楕円 688">
          <a:extLst>
            <a:ext uri="{FF2B5EF4-FFF2-40B4-BE49-F238E27FC236}">
              <a16:creationId xmlns:a16="http://schemas.microsoft.com/office/drawing/2014/main" id="{9C8530A9-7521-4B59-836F-082A20E243E9}"/>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87630</xdr:rowOff>
    </xdr:to>
    <xdr:cxnSp macro="">
      <xdr:nvCxnSpPr>
        <xdr:cNvPr id="690" name="直線コネクタ 689">
          <a:extLst>
            <a:ext uri="{FF2B5EF4-FFF2-40B4-BE49-F238E27FC236}">
              <a16:creationId xmlns:a16="http://schemas.microsoft.com/office/drawing/2014/main" id="{B8825F9A-269A-442C-B5C4-2B8B28C897B9}"/>
            </a:ext>
          </a:extLst>
        </xdr:cNvPr>
        <xdr:cNvCxnSpPr/>
      </xdr:nvCxnSpPr>
      <xdr:spPr>
        <a:xfrm>
          <a:off x="12814300" y="18044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691" name="n_1aveValue【公民館】&#10;有形固定資産減価償却率">
          <a:extLst>
            <a:ext uri="{FF2B5EF4-FFF2-40B4-BE49-F238E27FC236}">
              <a16:creationId xmlns:a16="http://schemas.microsoft.com/office/drawing/2014/main" id="{32B39F3E-6F4B-402A-B1EC-BFE599A1584E}"/>
            </a:ext>
          </a:extLst>
        </xdr:cNvPr>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692" name="n_2aveValue【公民館】&#10;有形固定資産減価償却率">
          <a:extLst>
            <a:ext uri="{FF2B5EF4-FFF2-40B4-BE49-F238E27FC236}">
              <a16:creationId xmlns:a16="http://schemas.microsoft.com/office/drawing/2014/main" id="{AD7F35BE-0F8D-437C-8CCD-28661386E2B8}"/>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693" name="n_3aveValue【公民館】&#10;有形固定資産減価償却率">
          <a:extLst>
            <a:ext uri="{FF2B5EF4-FFF2-40B4-BE49-F238E27FC236}">
              <a16:creationId xmlns:a16="http://schemas.microsoft.com/office/drawing/2014/main" id="{3C699B72-C3CD-486D-9095-A273211173B0}"/>
            </a:ext>
          </a:extLst>
        </xdr:cNvPr>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10940</xdr:rowOff>
    </xdr:from>
    <xdr:ext cx="405111" cy="259045"/>
    <xdr:sp macro="" textlink="">
      <xdr:nvSpPr>
        <xdr:cNvPr id="694" name="n_4aveValue【公民館】&#10;有形固定資産減価償却率">
          <a:extLst>
            <a:ext uri="{FF2B5EF4-FFF2-40B4-BE49-F238E27FC236}">
              <a16:creationId xmlns:a16="http://schemas.microsoft.com/office/drawing/2014/main" id="{BB697529-6D6F-4DF8-B49F-7D603337EA86}"/>
            </a:ext>
          </a:extLst>
        </xdr:cNvPr>
        <xdr:cNvSpPr txBox="1"/>
      </xdr:nvSpPr>
      <xdr:spPr>
        <a:xfrm>
          <a:off x="12611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695" name="n_1mainValue【公民館】&#10;有形固定資産減価償却率">
          <a:extLst>
            <a:ext uri="{FF2B5EF4-FFF2-40B4-BE49-F238E27FC236}">
              <a16:creationId xmlns:a16="http://schemas.microsoft.com/office/drawing/2014/main" id="{EFC2F084-A33A-4516-89C3-D61B764C3138}"/>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696" name="n_2mainValue【公民館】&#10;有形固定資産減価償却率">
          <a:extLst>
            <a:ext uri="{FF2B5EF4-FFF2-40B4-BE49-F238E27FC236}">
              <a16:creationId xmlns:a16="http://schemas.microsoft.com/office/drawing/2014/main" id="{1F5F3721-9B63-45A8-AC26-3F14202F809D}"/>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697" name="n_3mainValue【公民館】&#10;有形固定資産減価償却率">
          <a:extLst>
            <a:ext uri="{FF2B5EF4-FFF2-40B4-BE49-F238E27FC236}">
              <a16:creationId xmlns:a16="http://schemas.microsoft.com/office/drawing/2014/main" id="{79B1D998-4F3F-4B1B-8A6A-E41FFABAF2F4}"/>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698" name="n_4mainValue【公民館】&#10;有形固定資産減価償却率">
          <a:extLst>
            <a:ext uri="{FF2B5EF4-FFF2-40B4-BE49-F238E27FC236}">
              <a16:creationId xmlns:a16="http://schemas.microsoft.com/office/drawing/2014/main" id="{6A59317A-80FD-421C-9591-EB15990E2161}"/>
            </a:ext>
          </a:extLst>
        </xdr:cNvPr>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9FE9F035-D4D0-45E9-9596-79E01761AA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7D9DB58F-2862-4B7E-AEF9-61EC9CEC0F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B271B1A5-AAB1-40D6-9CD7-346E6AA621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9B977D1-C367-4E47-8261-77B5F552C4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7EACE4A7-1E2A-4621-BA49-FA65E956E6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4F1D8D11-CADC-417D-B6F7-6AEC444C42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959B4338-EE03-4CF2-B9EE-5B19C096F1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DFF7A8CB-FF52-4CBA-97C7-9ADCE8F9D4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9FB567FC-E10A-4822-AB64-BDEE036C27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624BAE94-EBEA-4FC3-9E55-FE9BB869D0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16C33524-99B0-4AB1-9FB5-5DD79543404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D613254A-7D87-4FBA-878F-8F8D973CD13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82675A5E-83D9-49AC-B2F4-0AF4F758582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FCF6B7DD-DE40-45E6-B330-9F077AA851F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ABF00ECB-A9D1-413E-8FC0-18033499A3E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E473D19A-6DE9-47B9-9573-E30BBD9C8BB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BD2EE328-79BA-4E88-9979-ABDBDC88537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A84765DC-14C1-4343-8D2E-81344E32110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6B3CD7BE-47E7-4A56-9EE6-548D1BBF1A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19A6FA01-06F5-4E40-9435-5DCCAD177C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748593D8-73D7-479A-BAED-38D2A08A23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720" name="直線コネクタ 719">
          <a:extLst>
            <a:ext uri="{FF2B5EF4-FFF2-40B4-BE49-F238E27FC236}">
              <a16:creationId xmlns:a16="http://schemas.microsoft.com/office/drawing/2014/main" id="{6394D153-4F2E-4CA2-AE80-EB59B47C69E5}"/>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21" name="【公民館】&#10;一人当たり面積最小値テキスト">
          <a:extLst>
            <a:ext uri="{FF2B5EF4-FFF2-40B4-BE49-F238E27FC236}">
              <a16:creationId xmlns:a16="http://schemas.microsoft.com/office/drawing/2014/main" id="{768CE072-C27D-4A8D-8ACD-9C73C34CF256}"/>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22" name="直線コネクタ 721">
          <a:extLst>
            <a:ext uri="{FF2B5EF4-FFF2-40B4-BE49-F238E27FC236}">
              <a16:creationId xmlns:a16="http://schemas.microsoft.com/office/drawing/2014/main" id="{89CA2896-B055-49BF-9747-521732B2108C}"/>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723" name="【公民館】&#10;一人当たり面積最大値テキスト">
          <a:extLst>
            <a:ext uri="{FF2B5EF4-FFF2-40B4-BE49-F238E27FC236}">
              <a16:creationId xmlns:a16="http://schemas.microsoft.com/office/drawing/2014/main" id="{7AEB0E6F-2A4E-4B35-8FCC-39E6E4DD1243}"/>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724" name="直線コネクタ 723">
          <a:extLst>
            <a:ext uri="{FF2B5EF4-FFF2-40B4-BE49-F238E27FC236}">
              <a16:creationId xmlns:a16="http://schemas.microsoft.com/office/drawing/2014/main" id="{77CCFB8B-CF5F-4A40-82DE-CDE6FC4391B9}"/>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725" name="【公民館】&#10;一人当たり面積平均値テキスト">
          <a:extLst>
            <a:ext uri="{FF2B5EF4-FFF2-40B4-BE49-F238E27FC236}">
              <a16:creationId xmlns:a16="http://schemas.microsoft.com/office/drawing/2014/main" id="{39F75648-AB7C-4884-BF71-1289F53E2B9A}"/>
            </a:ext>
          </a:extLst>
        </xdr:cNvPr>
        <xdr:cNvSpPr txBox="1"/>
      </xdr:nvSpPr>
      <xdr:spPr>
        <a:xfrm>
          <a:off x="221996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726" name="フローチャート: 判断 725">
          <a:extLst>
            <a:ext uri="{FF2B5EF4-FFF2-40B4-BE49-F238E27FC236}">
              <a16:creationId xmlns:a16="http://schemas.microsoft.com/office/drawing/2014/main" id="{EA27C69D-6ADD-4864-B035-77167E8A3A89}"/>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727" name="フローチャート: 判断 726">
          <a:extLst>
            <a:ext uri="{FF2B5EF4-FFF2-40B4-BE49-F238E27FC236}">
              <a16:creationId xmlns:a16="http://schemas.microsoft.com/office/drawing/2014/main" id="{DA012600-0A60-40B1-A829-16D146CEDE6F}"/>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728" name="フローチャート: 判断 727">
          <a:extLst>
            <a:ext uri="{FF2B5EF4-FFF2-40B4-BE49-F238E27FC236}">
              <a16:creationId xmlns:a16="http://schemas.microsoft.com/office/drawing/2014/main" id="{FA518BD1-B176-475A-A0E1-7AA3C6720022}"/>
            </a:ext>
          </a:extLst>
        </xdr:cNvPr>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729" name="フローチャート: 判断 728">
          <a:extLst>
            <a:ext uri="{FF2B5EF4-FFF2-40B4-BE49-F238E27FC236}">
              <a16:creationId xmlns:a16="http://schemas.microsoft.com/office/drawing/2014/main" id="{55EAAAF7-4216-4C77-B749-59E6C1C9417E}"/>
            </a:ext>
          </a:extLst>
        </xdr:cNvPr>
        <xdr:cNvSpPr/>
      </xdr:nvSpPr>
      <xdr:spPr>
        <a:xfrm>
          <a:off x="19494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730" name="フローチャート: 判断 729">
          <a:extLst>
            <a:ext uri="{FF2B5EF4-FFF2-40B4-BE49-F238E27FC236}">
              <a16:creationId xmlns:a16="http://schemas.microsoft.com/office/drawing/2014/main" id="{ADE6CEC3-B870-48D9-ABF8-30A8CBBAD7D4}"/>
            </a:ext>
          </a:extLst>
        </xdr:cNvPr>
        <xdr:cNvSpPr/>
      </xdr:nvSpPr>
      <xdr:spPr>
        <a:xfrm>
          <a:off x="18605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8E9C225-E615-492A-9EDA-16CF48365A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C8B023D-449E-438F-AF69-35CA21E8A8D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6A41903-D29C-4939-BF89-561586DF44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3444D58-CD5F-479C-ADE2-5FDDA1623E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707475A-64FB-4FCA-8E5E-053D97B133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61976</xdr:rowOff>
    </xdr:from>
    <xdr:to>
      <xdr:col>116</xdr:col>
      <xdr:colOff>114300</xdr:colOff>
      <xdr:row>107</xdr:row>
      <xdr:rowOff>163576</xdr:rowOff>
    </xdr:to>
    <xdr:sp macro="" textlink="">
      <xdr:nvSpPr>
        <xdr:cNvPr id="736" name="楕円 735">
          <a:extLst>
            <a:ext uri="{FF2B5EF4-FFF2-40B4-BE49-F238E27FC236}">
              <a16:creationId xmlns:a16="http://schemas.microsoft.com/office/drawing/2014/main" id="{994BE90E-C8B2-4D7B-851D-E16157E04A07}"/>
            </a:ext>
          </a:extLst>
        </xdr:cNvPr>
        <xdr:cNvSpPr/>
      </xdr:nvSpPr>
      <xdr:spPr>
        <a:xfrm>
          <a:off x="221107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148353</xdr:rowOff>
    </xdr:from>
    <xdr:ext cx="469744" cy="259045"/>
    <xdr:sp macro="" textlink="">
      <xdr:nvSpPr>
        <xdr:cNvPr id="737" name="【公民館】&#10;一人当たり面積該当値テキスト">
          <a:extLst>
            <a:ext uri="{FF2B5EF4-FFF2-40B4-BE49-F238E27FC236}">
              <a16:creationId xmlns:a16="http://schemas.microsoft.com/office/drawing/2014/main" id="{40707872-F78F-4DD4-AD43-834A34D37998}"/>
            </a:ext>
          </a:extLst>
        </xdr:cNvPr>
        <xdr:cNvSpPr txBox="1"/>
      </xdr:nvSpPr>
      <xdr:spPr>
        <a:xfrm>
          <a:off x="22199600" y="1832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738" name="楕円 737">
          <a:extLst>
            <a:ext uri="{FF2B5EF4-FFF2-40B4-BE49-F238E27FC236}">
              <a16:creationId xmlns:a16="http://schemas.microsoft.com/office/drawing/2014/main" id="{56EC4595-0FD5-4CD7-A855-90E13C88F663}"/>
            </a:ext>
          </a:extLst>
        </xdr:cNvPr>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112776</xdr:rowOff>
    </xdr:from>
    <xdr:to>
      <xdr:col>116</xdr:col>
      <xdr:colOff>63500</xdr:colOff>
      <xdr:row>107</xdr:row>
      <xdr:rowOff>115063</xdr:rowOff>
    </xdr:to>
    <xdr:cxnSp macro="">
      <xdr:nvCxnSpPr>
        <xdr:cNvPr id="739" name="直線コネクタ 738">
          <a:extLst>
            <a:ext uri="{FF2B5EF4-FFF2-40B4-BE49-F238E27FC236}">
              <a16:creationId xmlns:a16="http://schemas.microsoft.com/office/drawing/2014/main" id="{80FF8499-AA0E-4DC3-9F80-042C6115824B}"/>
            </a:ext>
          </a:extLst>
        </xdr:cNvPr>
        <xdr:cNvCxnSpPr/>
      </xdr:nvCxnSpPr>
      <xdr:spPr>
        <a:xfrm flipV="1">
          <a:off x="21323300" y="184579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740" name="楕円 739">
          <a:extLst>
            <a:ext uri="{FF2B5EF4-FFF2-40B4-BE49-F238E27FC236}">
              <a16:creationId xmlns:a16="http://schemas.microsoft.com/office/drawing/2014/main" id="{5F2548A4-AC0D-449A-A01A-F0BD026B8EC5}"/>
            </a:ext>
          </a:extLst>
        </xdr:cNvPr>
        <xdr:cNvSpPr/>
      </xdr:nvSpPr>
      <xdr:spPr>
        <a:xfrm>
          <a:off x="20383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115063</xdr:rowOff>
    </xdr:from>
    <xdr:to>
      <xdr:col>111</xdr:col>
      <xdr:colOff>177800</xdr:colOff>
      <xdr:row>107</xdr:row>
      <xdr:rowOff>117348</xdr:rowOff>
    </xdr:to>
    <xdr:cxnSp macro="">
      <xdr:nvCxnSpPr>
        <xdr:cNvPr id="741" name="直線コネクタ 740">
          <a:extLst>
            <a:ext uri="{FF2B5EF4-FFF2-40B4-BE49-F238E27FC236}">
              <a16:creationId xmlns:a16="http://schemas.microsoft.com/office/drawing/2014/main" id="{2D18EC54-B959-4D3B-9D40-69731E92E548}"/>
            </a:ext>
          </a:extLst>
        </xdr:cNvPr>
        <xdr:cNvCxnSpPr/>
      </xdr:nvCxnSpPr>
      <xdr:spPr>
        <a:xfrm flipV="1">
          <a:off x="20434300" y="18460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66548</xdr:rowOff>
    </xdr:from>
    <xdr:to>
      <xdr:col>102</xdr:col>
      <xdr:colOff>165100</xdr:colOff>
      <xdr:row>107</xdr:row>
      <xdr:rowOff>168148</xdr:rowOff>
    </xdr:to>
    <xdr:sp macro="" textlink="">
      <xdr:nvSpPr>
        <xdr:cNvPr id="742" name="楕円 741">
          <a:extLst>
            <a:ext uri="{FF2B5EF4-FFF2-40B4-BE49-F238E27FC236}">
              <a16:creationId xmlns:a16="http://schemas.microsoft.com/office/drawing/2014/main" id="{D4751272-AD7B-4B63-8495-A46D9BD5B693}"/>
            </a:ext>
          </a:extLst>
        </xdr:cNvPr>
        <xdr:cNvSpPr/>
      </xdr:nvSpPr>
      <xdr:spPr>
        <a:xfrm>
          <a:off x="19494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117348</xdr:rowOff>
    </xdr:to>
    <xdr:cxnSp macro="">
      <xdr:nvCxnSpPr>
        <xdr:cNvPr id="743" name="直線コネクタ 742">
          <a:extLst>
            <a:ext uri="{FF2B5EF4-FFF2-40B4-BE49-F238E27FC236}">
              <a16:creationId xmlns:a16="http://schemas.microsoft.com/office/drawing/2014/main" id="{BC78B5DE-749A-43C8-B29D-CE5F8BE8A620}"/>
            </a:ext>
          </a:extLst>
        </xdr:cNvPr>
        <xdr:cNvCxnSpPr/>
      </xdr:nvCxnSpPr>
      <xdr:spPr>
        <a:xfrm>
          <a:off x="19545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744" name="楕円 743">
          <a:extLst>
            <a:ext uri="{FF2B5EF4-FFF2-40B4-BE49-F238E27FC236}">
              <a16:creationId xmlns:a16="http://schemas.microsoft.com/office/drawing/2014/main" id="{DB91DB10-CF4F-4D04-9122-28C8632C8159}"/>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117348</xdr:rowOff>
    </xdr:from>
    <xdr:to>
      <xdr:col>102</xdr:col>
      <xdr:colOff>114300</xdr:colOff>
      <xdr:row>107</xdr:row>
      <xdr:rowOff>119635</xdr:rowOff>
    </xdr:to>
    <xdr:cxnSp macro="">
      <xdr:nvCxnSpPr>
        <xdr:cNvPr id="745" name="直線コネクタ 744">
          <a:extLst>
            <a:ext uri="{FF2B5EF4-FFF2-40B4-BE49-F238E27FC236}">
              <a16:creationId xmlns:a16="http://schemas.microsoft.com/office/drawing/2014/main" id="{75C67FBA-6D64-48CC-A547-47FE47569356}"/>
            </a:ext>
          </a:extLst>
        </xdr:cNvPr>
        <xdr:cNvCxnSpPr/>
      </xdr:nvCxnSpPr>
      <xdr:spPr>
        <a:xfrm flipV="1">
          <a:off x="18656300" y="1846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746" name="n_1aveValue【公民館】&#10;一人当たり面積">
          <a:extLst>
            <a:ext uri="{FF2B5EF4-FFF2-40B4-BE49-F238E27FC236}">
              <a16:creationId xmlns:a16="http://schemas.microsoft.com/office/drawing/2014/main" id="{93354743-5649-4CA5-83F6-E19DAB2A7CF6}"/>
            </a:ext>
          </a:extLst>
        </xdr:cNvPr>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747" name="n_2aveValue【公民館】&#10;一人当たり面積">
          <a:extLst>
            <a:ext uri="{FF2B5EF4-FFF2-40B4-BE49-F238E27FC236}">
              <a16:creationId xmlns:a16="http://schemas.microsoft.com/office/drawing/2014/main" id="{18D6D11F-7096-49EC-80BE-E9B5A6CB8B21}"/>
            </a:ext>
          </a:extLst>
        </xdr:cNvPr>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748" name="n_3aveValue【公民館】&#10;一人当たり面積">
          <a:extLst>
            <a:ext uri="{FF2B5EF4-FFF2-40B4-BE49-F238E27FC236}">
              <a16:creationId xmlns:a16="http://schemas.microsoft.com/office/drawing/2014/main" id="{042EA8EC-C615-4DEE-AE93-BBBD755DB9C0}"/>
            </a:ext>
          </a:extLst>
        </xdr:cNvPr>
        <xdr:cNvSpPr txBox="1"/>
      </xdr:nvSpPr>
      <xdr:spPr>
        <a:xfrm>
          <a:off x="19310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749" name="n_4aveValue【公民館】&#10;一人当たり面積">
          <a:extLst>
            <a:ext uri="{FF2B5EF4-FFF2-40B4-BE49-F238E27FC236}">
              <a16:creationId xmlns:a16="http://schemas.microsoft.com/office/drawing/2014/main" id="{B1A800F9-4E6B-4261-8675-44DFAF68C2A6}"/>
            </a:ext>
          </a:extLst>
        </xdr:cNvPr>
        <xdr:cNvSpPr txBox="1"/>
      </xdr:nvSpPr>
      <xdr:spPr>
        <a:xfrm>
          <a:off x="18421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156990</xdr:rowOff>
    </xdr:from>
    <xdr:ext cx="469744" cy="259045"/>
    <xdr:sp macro="" textlink="">
      <xdr:nvSpPr>
        <xdr:cNvPr id="750" name="n_1mainValue【公民館】&#10;一人当たり面積">
          <a:extLst>
            <a:ext uri="{FF2B5EF4-FFF2-40B4-BE49-F238E27FC236}">
              <a16:creationId xmlns:a16="http://schemas.microsoft.com/office/drawing/2014/main" id="{675B2473-1DA0-4FB5-8CD2-7868BE11A6C4}"/>
            </a:ext>
          </a:extLst>
        </xdr:cNvPr>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751" name="n_2mainValue【公民館】&#10;一人当たり面積">
          <a:extLst>
            <a:ext uri="{FF2B5EF4-FFF2-40B4-BE49-F238E27FC236}">
              <a16:creationId xmlns:a16="http://schemas.microsoft.com/office/drawing/2014/main" id="{2B293E06-EDF4-4245-B641-5C7D19F0F654}"/>
            </a:ext>
          </a:extLst>
        </xdr:cNvPr>
        <xdr:cNvSpPr txBox="1"/>
      </xdr:nvSpPr>
      <xdr:spPr>
        <a:xfrm>
          <a:off x="20199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159275</xdr:rowOff>
    </xdr:from>
    <xdr:ext cx="469744" cy="259045"/>
    <xdr:sp macro="" textlink="">
      <xdr:nvSpPr>
        <xdr:cNvPr id="752" name="n_3mainValue【公民館】&#10;一人当たり面積">
          <a:extLst>
            <a:ext uri="{FF2B5EF4-FFF2-40B4-BE49-F238E27FC236}">
              <a16:creationId xmlns:a16="http://schemas.microsoft.com/office/drawing/2014/main" id="{F53927F4-B9FB-474E-96D7-9EF99FE06CF0}"/>
            </a:ext>
          </a:extLst>
        </xdr:cNvPr>
        <xdr:cNvSpPr txBox="1"/>
      </xdr:nvSpPr>
      <xdr:spPr>
        <a:xfrm>
          <a:off x="19310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753" name="n_4mainValue【公民館】&#10;一人当たり面積">
          <a:extLst>
            <a:ext uri="{FF2B5EF4-FFF2-40B4-BE49-F238E27FC236}">
              <a16:creationId xmlns:a16="http://schemas.microsoft.com/office/drawing/2014/main" id="{2C7C9599-DE20-4385-A8A2-C84A535DECAD}"/>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91E8D8BA-EFA5-48D1-B1D0-C2DCCBD6B3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FBDE5565-FA86-4E83-B70B-1102F310D4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407BF963-268C-407F-9B8F-E7E5E29780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公民館の有形固定資産減価償却率が</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％となっている。これは当該施設が昭和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年以前に建設され、耐用年数が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年を間近に迎えているためである。当該施設については公共施設等総合管理計画に基づき、長寿命化のため適切に修繕を行っているため安全上の問題はない。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762" name="正方形/長方形 761">
          <a:extLst>
            <a:ext uri="{FF2B5EF4-FFF2-40B4-BE49-F238E27FC236}">
              <a16:creationId xmlns:a16="http://schemas.microsoft.com/office/drawing/2014/main" id="{FCC8997A-6E2C-48FF-9E5B-13B2CA9176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763" name="正方形/長方形 762">
          <a:extLst>
            <a:ext uri="{FF2B5EF4-FFF2-40B4-BE49-F238E27FC236}">
              <a16:creationId xmlns:a16="http://schemas.microsoft.com/office/drawing/2014/main" id="{85B05191-AA8F-4363-A669-7154C1384E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764" name="正方形/長方形 763">
          <a:extLst>
            <a:ext uri="{FF2B5EF4-FFF2-40B4-BE49-F238E27FC236}">
              <a16:creationId xmlns:a16="http://schemas.microsoft.com/office/drawing/2014/main" id="{30F713BA-88BE-4FDD-8816-D1841B3153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765" name="正方形/長方形 764">
          <a:extLst>
            <a:ext uri="{FF2B5EF4-FFF2-40B4-BE49-F238E27FC236}">
              <a16:creationId xmlns:a16="http://schemas.microsoft.com/office/drawing/2014/main" id="{3F51B21C-5E69-4ABD-A005-2B8943813C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766" name="正方形/長方形 765">
          <a:extLst>
            <a:ext uri="{FF2B5EF4-FFF2-40B4-BE49-F238E27FC236}">
              <a16:creationId xmlns:a16="http://schemas.microsoft.com/office/drawing/2014/main" id="{2B999222-E8B9-4DC1-A10D-156210ECFB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67" name="正方形/長方形 766">
          <a:extLst>
            <a:ext uri="{FF2B5EF4-FFF2-40B4-BE49-F238E27FC236}">
              <a16:creationId xmlns:a16="http://schemas.microsoft.com/office/drawing/2014/main" id="{CEDC95F0-E95E-4BA0-BC03-BB586F3AD5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768" name="正方形/長方形 767">
          <a:extLst>
            <a:ext uri="{FF2B5EF4-FFF2-40B4-BE49-F238E27FC236}">
              <a16:creationId xmlns:a16="http://schemas.microsoft.com/office/drawing/2014/main" id="{C8D67C7B-0151-406F-B975-9210B238FD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769" name="正方形/長方形 768">
          <a:extLst>
            <a:ext uri="{FF2B5EF4-FFF2-40B4-BE49-F238E27FC236}">
              <a16:creationId xmlns:a16="http://schemas.microsoft.com/office/drawing/2014/main" id="{B7939F0E-DD53-4F3E-A411-06C0B46314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770" name="正方形/長方形 769">
          <a:extLst>
            <a:ext uri="{FF2B5EF4-FFF2-40B4-BE49-F238E27FC236}">
              <a16:creationId xmlns:a16="http://schemas.microsoft.com/office/drawing/2014/main" id="{16FB8A47-98FA-4C46-9B4E-32D37A500B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771" name="正方形/長方形 770">
          <a:extLst>
            <a:ext uri="{FF2B5EF4-FFF2-40B4-BE49-F238E27FC236}">
              <a16:creationId xmlns:a16="http://schemas.microsoft.com/office/drawing/2014/main" id="{E2C46A9A-3355-4068-804F-8AB8A77058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44,366
44,100
397.44
23,870,944
23,222,589
595,944
12,702,005
13,583,141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772" name="正方形/長方形 771">
          <a:extLst>
            <a:ext uri="{FF2B5EF4-FFF2-40B4-BE49-F238E27FC236}">
              <a16:creationId xmlns:a16="http://schemas.microsoft.com/office/drawing/2014/main" id="{2474BEF4-7A21-49AA-8DAD-8E2CB9C149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773" name="正方形/長方形 772">
          <a:extLst>
            <a:ext uri="{FF2B5EF4-FFF2-40B4-BE49-F238E27FC236}">
              <a16:creationId xmlns:a16="http://schemas.microsoft.com/office/drawing/2014/main" id="{219AB9E3-5758-4199-BFE1-373AD69192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774" name="正方形/長方形 773">
          <a:extLst>
            <a:ext uri="{FF2B5EF4-FFF2-40B4-BE49-F238E27FC236}">
              <a16:creationId xmlns:a16="http://schemas.microsoft.com/office/drawing/2014/main" id="{4D5170D8-EC51-4F83-8177-DC26C00708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775" name="正方形/長方形 774">
          <a:extLst>
            <a:ext uri="{FF2B5EF4-FFF2-40B4-BE49-F238E27FC236}">
              <a16:creationId xmlns:a16="http://schemas.microsoft.com/office/drawing/2014/main" id="{01699D43-3EC4-4212-994B-AFF581700D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776" name="正方形/長方形 775">
          <a:extLst>
            <a:ext uri="{FF2B5EF4-FFF2-40B4-BE49-F238E27FC236}">
              <a16:creationId xmlns:a16="http://schemas.microsoft.com/office/drawing/2014/main" id="{714058BB-8FB5-4B82-BB48-7A298B5026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777" name="正方形/長方形 776">
          <a:extLst>
            <a:ext uri="{FF2B5EF4-FFF2-40B4-BE49-F238E27FC236}">
              <a16:creationId xmlns:a16="http://schemas.microsoft.com/office/drawing/2014/main" id="{3784F7D4-6F27-4BE0-9B36-D63FAB279F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778" name="角丸四角形 17">
          <a:extLst>
            <a:ext uri="{FF2B5EF4-FFF2-40B4-BE49-F238E27FC236}">
              <a16:creationId xmlns:a16="http://schemas.microsoft.com/office/drawing/2014/main" id="{15ACCB07-BCE9-4C60-BE0D-8B5DAFE675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779" name="正方形/長方形 778">
          <a:extLst>
            <a:ext uri="{FF2B5EF4-FFF2-40B4-BE49-F238E27FC236}">
              <a16:creationId xmlns:a16="http://schemas.microsoft.com/office/drawing/2014/main" id="{F58AF763-95E6-4EE7-9421-A03EC3C8E6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780" name="正方形/長方形 779">
          <a:extLst>
            <a:ext uri="{FF2B5EF4-FFF2-40B4-BE49-F238E27FC236}">
              <a16:creationId xmlns:a16="http://schemas.microsoft.com/office/drawing/2014/main" id="{F4E44D9A-5887-40A6-B958-BAA1BC9F6B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781" name="正方形/長方形 780">
          <a:extLst>
            <a:ext uri="{FF2B5EF4-FFF2-40B4-BE49-F238E27FC236}">
              <a16:creationId xmlns:a16="http://schemas.microsoft.com/office/drawing/2014/main" id="{120226A0-6B9A-4288-9FE0-579C7C6B84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782" name="直線コネクタ 781">
          <a:extLst>
            <a:ext uri="{FF2B5EF4-FFF2-40B4-BE49-F238E27FC236}">
              <a16:creationId xmlns:a16="http://schemas.microsoft.com/office/drawing/2014/main" id="{79A126F6-28AD-4E53-A86C-3EF4088B57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783" name="楕円 782">
          <a:extLst>
            <a:ext uri="{FF2B5EF4-FFF2-40B4-BE49-F238E27FC236}">
              <a16:creationId xmlns:a16="http://schemas.microsoft.com/office/drawing/2014/main" id="{A0FBCEEE-F87D-4321-BD0E-678992EC5E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784" name="フローチャート: 判断 783">
          <a:extLst>
            <a:ext uri="{FF2B5EF4-FFF2-40B4-BE49-F238E27FC236}">
              <a16:creationId xmlns:a16="http://schemas.microsoft.com/office/drawing/2014/main" id="{4F5E9E9E-1F66-4935-BDB5-32E4A8512A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785" name="直線コネクタ 784">
          <a:extLst>
            <a:ext uri="{FF2B5EF4-FFF2-40B4-BE49-F238E27FC236}">
              <a16:creationId xmlns:a16="http://schemas.microsoft.com/office/drawing/2014/main" id="{F2C01A29-20AF-4252-8660-0B469A2EAD7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786" name="直線コネクタ 785">
          <a:extLst>
            <a:ext uri="{FF2B5EF4-FFF2-40B4-BE49-F238E27FC236}">
              <a16:creationId xmlns:a16="http://schemas.microsoft.com/office/drawing/2014/main" id="{183B222D-9708-4EDA-A8AA-69453A9574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787" name="直線コネクタ 786">
          <a:extLst>
            <a:ext uri="{FF2B5EF4-FFF2-40B4-BE49-F238E27FC236}">
              <a16:creationId xmlns:a16="http://schemas.microsoft.com/office/drawing/2014/main" id="{7183268A-BF76-4821-A5F9-0B2A2377D2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788" name="直線コネクタ 787">
          <a:extLst>
            <a:ext uri="{FF2B5EF4-FFF2-40B4-BE49-F238E27FC236}">
              <a16:creationId xmlns:a16="http://schemas.microsoft.com/office/drawing/2014/main" id="{2237CC45-F5E7-421F-BDD2-CFFE3407E44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789" name="テキスト ボックス 788">
          <a:extLst>
            <a:ext uri="{FF2B5EF4-FFF2-40B4-BE49-F238E27FC236}">
              <a16:creationId xmlns:a16="http://schemas.microsoft.com/office/drawing/2014/main" id="{CE69FA68-46D6-4E9B-873D-B5B30A84AA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790" name="テキスト ボックス 789">
          <a:extLst>
            <a:ext uri="{FF2B5EF4-FFF2-40B4-BE49-F238E27FC236}">
              <a16:creationId xmlns:a16="http://schemas.microsoft.com/office/drawing/2014/main" id="{4DA4E7F1-3CEA-4209-A2EA-5C28D058F8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791" name="テキスト ボックス 790">
          <a:extLst>
            <a:ext uri="{FF2B5EF4-FFF2-40B4-BE49-F238E27FC236}">
              <a16:creationId xmlns:a16="http://schemas.microsoft.com/office/drawing/2014/main" id="{72760F3C-13DD-47EC-A441-A9E32786EB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792" name="テキスト ボックス 791">
          <a:extLst>
            <a:ext uri="{FF2B5EF4-FFF2-40B4-BE49-F238E27FC236}">
              <a16:creationId xmlns:a16="http://schemas.microsoft.com/office/drawing/2014/main" id="{B2B731AC-B377-4054-A707-31231D7D15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793" name="正方形/長方形 792">
          <a:extLst>
            <a:ext uri="{FF2B5EF4-FFF2-40B4-BE49-F238E27FC236}">
              <a16:creationId xmlns:a16="http://schemas.microsoft.com/office/drawing/2014/main" id="{8EDF9059-B81D-4D2F-AA93-3A9ED55ABEE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794" name="正方形/長方形 793">
          <a:extLst>
            <a:ext uri="{FF2B5EF4-FFF2-40B4-BE49-F238E27FC236}">
              <a16:creationId xmlns:a16="http://schemas.microsoft.com/office/drawing/2014/main" id="{A1DD1EDB-CA6A-4188-BF45-27217A2B1D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795" name="正方形/長方形 794">
          <a:extLst>
            <a:ext uri="{FF2B5EF4-FFF2-40B4-BE49-F238E27FC236}">
              <a16:creationId xmlns:a16="http://schemas.microsoft.com/office/drawing/2014/main" id="{EEEB43AB-288A-47B4-AFA0-AAEE54EA41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796" name="正方形/長方形 795">
          <a:extLst>
            <a:ext uri="{FF2B5EF4-FFF2-40B4-BE49-F238E27FC236}">
              <a16:creationId xmlns:a16="http://schemas.microsoft.com/office/drawing/2014/main" id="{ED7FFF0B-FBDD-41F0-B99F-F23A344492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797" name="正方形/長方形 796">
          <a:extLst>
            <a:ext uri="{FF2B5EF4-FFF2-40B4-BE49-F238E27FC236}">
              <a16:creationId xmlns:a16="http://schemas.microsoft.com/office/drawing/2014/main" id="{1D7DC642-691B-479C-B783-91E29580CD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798" name="正方形/長方形 797">
          <a:extLst>
            <a:ext uri="{FF2B5EF4-FFF2-40B4-BE49-F238E27FC236}">
              <a16:creationId xmlns:a16="http://schemas.microsoft.com/office/drawing/2014/main" id="{CFBC2200-58CE-45A0-9372-CEF3A4F63A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799" name="正方形/長方形 798">
          <a:extLst>
            <a:ext uri="{FF2B5EF4-FFF2-40B4-BE49-F238E27FC236}">
              <a16:creationId xmlns:a16="http://schemas.microsoft.com/office/drawing/2014/main" id="{A5CE151B-3ECD-453F-9790-20867BB748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800" name="正方形/長方形 799">
          <a:extLst>
            <a:ext uri="{FF2B5EF4-FFF2-40B4-BE49-F238E27FC236}">
              <a16:creationId xmlns:a16="http://schemas.microsoft.com/office/drawing/2014/main" id="{D824F5D6-40BE-4DD6-82E5-29296DF854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801" name="テキスト ボックス 800">
          <a:extLst>
            <a:ext uri="{FF2B5EF4-FFF2-40B4-BE49-F238E27FC236}">
              <a16:creationId xmlns:a16="http://schemas.microsoft.com/office/drawing/2014/main" id="{42B0D91D-236F-4502-9C56-683C9CD691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802" name="直線コネクタ 801">
          <a:extLst>
            <a:ext uri="{FF2B5EF4-FFF2-40B4-BE49-F238E27FC236}">
              <a16:creationId xmlns:a16="http://schemas.microsoft.com/office/drawing/2014/main" id="{CC8F455F-9089-4425-8CD5-5669BA1C35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803" name="テキスト ボックス 802">
          <a:extLst>
            <a:ext uri="{FF2B5EF4-FFF2-40B4-BE49-F238E27FC236}">
              <a16:creationId xmlns:a16="http://schemas.microsoft.com/office/drawing/2014/main" id="{B3B91162-0BB9-469A-88EB-73704D4F07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804" name="直線コネクタ 803">
          <a:extLst>
            <a:ext uri="{FF2B5EF4-FFF2-40B4-BE49-F238E27FC236}">
              <a16:creationId xmlns:a16="http://schemas.microsoft.com/office/drawing/2014/main" id="{15395A32-DB9E-4F43-9AEE-DF694304EFA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805" name="テキスト ボックス 804">
          <a:extLst>
            <a:ext uri="{FF2B5EF4-FFF2-40B4-BE49-F238E27FC236}">
              <a16:creationId xmlns:a16="http://schemas.microsoft.com/office/drawing/2014/main" id="{D68CF330-9ED9-44ED-B217-9D97B152F5D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806" name="直線コネクタ 805">
          <a:extLst>
            <a:ext uri="{FF2B5EF4-FFF2-40B4-BE49-F238E27FC236}">
              <a16:creationId xmlns:a16="http://schemas.microsoft.com/office/drawing/2014/main" id="{2176EF5A-D62E-4DA4-A4E5-56773529979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807" name="テキスト ボックス 806">
          <a:extLst>
            <a:ext uri="{FF2B5EF4-FFF2-40B4-BE49-F238E27FC236}">
              <a16:creationId xmlns:a16="http://schemas.microsoft.com/office/drawing/2014/main" id="{715F0B09-461C-477E-8365-F140D140F45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808" name="直線コネクタ 807">
          <a:extLst>
            <a:ext uri="{FF2B5EF4-FFF2-40B4-BE49-F238E27FC236}">
              <a16:creationId xmlns:a16="http://schemas.microsoft.com/office/drawing/2014/main" id="{895EA8DA-30C6-4721-BB52-FE297803F8C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809" name="テキスト ボックス 808">
          <a:extLst>
            <a:ext uri="{FF2B5EF4-FFF2-40B4-BE49-F238E27FC236}">
              <a16:creationId xmlns:a16="http://schemas.microsoft.com/office/drawing/2014/main" id="{D13BFE2B-289E-486A-9615-2CD8A98B394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810" name="直線コネクタ 809">
          <a:extLst>
            <a:ext uri="{FF2B5EF4-FFF2-40B4-BE49-F238E27FC236}">
              <a16:creationId xmlns:a16="http://schemas.microsoft.com/office/drawing/2014/main" id="{03F4AEA0-D860-4D94-94AB-AEF9AF96438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811" name="テキスト ボックス 810">
          <a:extLst>
            <a:ext uri="{FF2B5EF4-FFF2-40B4-BE49-F238E27FC236}">
              <a16:creationId xmlns:a16="http://schemas.microsoft.com/office/drawing/2014/main" id="{85C6A938-70CA-4DF4-8D65-C615743921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812" name="直線コネクタ 811">
          <a:extLst>
            <a:ext uri="{FF2B5EF4-FFF2-40B4-BE49-F238E27FC236}">
              <a16:creationId xmlns:a16="http://schemas.microsoft.com/office/drawing/2014/main" id="{03221CBC-EBB5-4E1C-A75F-C07D991A69E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813" name="テキスト ボックス 812">
          <a:extLst>
            <a:ext uri="{FF2B5EF4-FFF2-40B4-BE49-F238E27FC236}">
              <a16:creationId xmlns:a16="http://schemas.microsoft.com/office/drawing/2014/main" id="{684F0511-6572-43B6-920C-FBFBB316050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814" name="直線コネクタ 813">
          <a:extLst>
            <a:ext uri="{FF2B5EF4-FFF2-40B4-BE49-F238E27FC236}">
              <a16:creationId xmlns:a16="http://schemas.microsoft.com/office/drawing/2014/main" id="{AB1626C5-C9AC-42F4-8E57-6AF988176C3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815" name="テキスト ボックス 814">
          <a:extLst>
            <a:ext uri="{FF2B5EF4-FFF2-40B4-BE49-F238E27FC236}">
              <a16:creationId xmlns:a16="http://schemas.microsoft.com/office/drawing/2014/main" id="{BE6246D0-E979-4CB8-8A6D-C2116D53C2E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816" name="直線コネクタ 815">
          <a:extLst>
            <a:ext uri="{FF2B5EF4-FFF2-40B4-BE49-F238E27FC236}">
              <a16:creationId xmlns:a16="http://schemas.microsoft.com/office/drawing/2014/main" id="{9AB25672-87B4-45EE-AF84-626880E718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817" name="【図書館】&#10;有形固定資産減価償却率グラフ枠">
          <a:extLst>
            <a:ext uri="{FF2B5EF4-FFF2-40B4-BE49-F238E27FC236}">
              <a16:creationId xmlns:a16="http://schemas.microsoft.com/office/drawing/2014/main" id="{FAEAB7B2-75A2-460A-894E-B1757A1A2B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818" name="直線コネクタ 817">
          <a:extLst>
            <a:ext uri="{FF2B5EF4-FFF2-40B4-BE49-F238E27FC236}">
              <a16:creationId xmlns:a16="http://schemas.microsoft.com/office/drawing/2014/main" id="{3EF1891D-E2E7-4D5E-82C7-3B2D2D7DD1BC}"/>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819" name="【図書館】&#10;有形固定資産減価償却率最小値テキスト">
          <a:extLst>
            <a:ext uri="{FF2B5EF4-FFF2-40B4-BE49-F238E27FC236}">
              <a16:creationId xmlns:a16="http://schemas.microsoft.com/office/drawing/2014/main" id="{F006227F-02ED-45F5-9851-F723FE38650E}"/>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820" name="直線コネクタ 819">
          <a:extLst>
            <a:ext uri="{FF2B5EF4-FFF2-40B4-BE49-F238E27FC236}">
              <a16:creationId xmlns:a16="http://schemas.microsoft.com/office/drawing/2014/main" id="{6BBDD5B9-272C-441F-BCFA-2949D604905A}"/>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821" name="【図書館】&#10;有形固定資産減価償却率最大値テキスト">
          <a:extLst>
            <a:ext uri="{FF2B5EF4-FFF2-40B4-BE49-F238E27FC236}">
              <a16:creationId xmlns:a16="http://schemas.microsoft.com/office/drawing/2014/main" id="{E2D7F2C4-52FB-4CAD-8F4F-4A736E2ECE6B}"/>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822" name="直線コネクタ 821">
          <a:extLst>
            <a:ext uri="{FF2B5EF4-FFF2-40B4-BE49-F238E27FC236}">
              <a16:creationId xmlns:a16="http://schemas.microsoft.com/office/drawing/2014/main" id="{57FA5E9A-A839-4BAE-8DB6-7FCDE0FCB07A}"/>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823" name="【図書館】&#10;有形固定資産減価償却率平均値テキスト">
          <a:extLst>
            <a:ext uri="{FF2B5EF4-FFF2-40B4-BE49-F238E27FC236}">
              <a16:creationId xmlns:a16="http://schemas.microsoft.com/office/drawing/2014/main" id="{A242027A-142A-4617-9A2D-534B9AE3A14A}"/>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824" name="フローチャート: 判断 823">
          <a:extLst>
            <a:ext uri="{FF2B5EF4-FFF2-40B4-BE49-F238E27FC236}">
              <a16:creationId xmlns:a16="http://schemas.microsoft.com/office/drawing/2014/main" id="{310D85BB-002A-4739-BDA3-47910AF803D2}"/>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825" name="フローチャート: 判断 824">
          <a:extLst>
            <a:ext uri="{FF2B5EF4-FFF2-40B4-BE49-F238E27FC236}">
              <a16:creationId xmlns:a16="http://schemas.microsoft.com/office/drawing/2014/main" id="{15F16B7D-1AFC-48F9-B3CE-E7BE1255902C}"/>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826" name="フローチャート: 判断 825">
          <a:extLst>
            <a:ext uri="{FF2B5EF4-FFF2-40B4-BE49-F238E27FC236}">
              <a16:creationId xmlns:a16="http://schemas.microsoft.com/office/drawing/2014/main" id="{DF378190-2BEC-4314-A0AD-B46BA6FE6866}"/>
            </a:ext>
          </a:extLst>
        </xdr:cNvPr>
        <xdr:cNvSpPr/>
      </xdr:nvSpPr>
      <xdr:spPr>
        <a:xfrm>
          <a:off x="2857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27" name="フローチャート: 判断 826">
          <a:extLst>
            <a:ext uri="{FF2B5EF4-FFF2-40B4-BE49-F238E27FC236}">
              <a16:creationId xmlns:a16="http://schemas.microsoft.com/office/drawing/2014/main" id="{553CB85A-A5AA-4192-B62E-E32D39EC5E61}"/>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828" name="フローチャート: 判断 827">
          <a:extLst>
            <a:ext uri="{FF2B5EF4-FFF2-40B4-BE49-F238E27FC236}">
              <a16:creationId xmlns:a16="http://schemas.microsoft.com/office/drawing/2014/main" id="{C12BD6B5-E8D9-4066-B45A-EAA74F47DA25}"/>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829" name="テキスト ボックス 828">
          <a:extLst>
            <a:ext uri="{FF2B5EF4-FFF2-40B4-BE49-F238E27FC236}">
              <a16:creationId xmlns:a16="http://schemas.microsoft.com/office/drawing/2014/main" id="{C660A157-ABF1-4B18-B020-3FBB6EA059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830" name="テキスト ボックス 829">
          <a:extLst>
            <a:ext uri="{FF2B5EF4-FFF2-40B4-BE49-F238E27FC236}">
              <a16:creationId xmlns:a16="http://schemas.microsoft.com/office/drawing/2014/main" id="{B16CC3A8-B40A-4018-9BF6-9DEB810594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831" name="テキスト ボックス 830">
          <a:extLst>
            <a:ext uri="{FF2B5EF4-FFF2-40B4-BE49-F238E27FC236}">
              <a16:creationId xmlns:a16="http://schemas.microsoft.com/office/drawing/2014/main" id="{6C7FBF96-1275-4414-B0D6-D569D6A931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832" name="テキスト ボックス 831">
          <a:extLst>
            <a:ext uri="{FF2B5EF4-FFF2-40B4-BE49-F238E27FC236}">
              <a16:creationId xmlns:a16="http://schemas.microsoft.com/office/drawing/2014/main" id="{C3F4FCC3-11E9-43BD-877F-50745569B2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833" name="テキスト ボックス 832">
          <a:extLst>
            <a:ext uri="{FF2B5EF4-FFF2-40B4-BE49-F238E27FC236}">
              <a16:creationId xmlns:a16="http://schemas.microsoft.com/office/drawing/2014/main" id="{A4A4897E-2044-40B7-BA36-B3D0AC233D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834" name="楕円 833">
          <a:extLst>
            <a:ext uri="{FF2B5EF4-FFF2-40B4-BE49-F238E27FC236}">
              <a16:creationId xmlns:a16="http://schemas.microsoft.com/office/drawing/2014/main" id="{716B25AD-203C-4FE8-8221-FECBB2C57542}"/>
            </a:ext>
          </a:extLst>
        </xdr:cNvPr>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835" name="【図書館】&#10;有形固定資産減価償却率該当値テキスト">
          <a:extLst>
            <a:ext uri="{FF2B5EF4-FFF2-40B4-BE49-F238E27FC236}">
              <a16:creationId xmlns:a16="http://schemas.microsoft.com/office/drawing/2014/main" id="{395D8696-380E-4988-8813-0C737E21BF88}"/>
            </a:ext>
          </a:extLst>
        </xdr:cNvPr>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836" name="楕円 835">
          <a:extLst>
            <a:ext uri="{FF2B5EF4-FFF2-40B4-BE49-F238E27FC236}">
              <a16:creationId xmlns:a16="http://schemas.microsoft.com/office/drawing/2014/main" id="{7D307163-B554-4DF6-AE8F-52E2E1F44937}"/>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30480</xdr:rowOff>
    </xdr:to>
    <xdr:cxnSp macro="">
      <xdr:nvCxnSpPr>
        <xdr:cNvPr id="837" name="直線コネクタ 836">
          <a:extLst>
            <a:ext uri="{FF2B5EF4-FFF2-40B4-BE49-F238E27FC236}">
              <a16:creationId xmlns:a16="http://schemas.microsoft.com/office/drawing/2014/main" id="{1FAFECDE-D0BC-4CE5-AE44-133E5A476742}"/>
            </a:ext>
          </a:extLst>
        </xdr:cNvPr>
        <xdr:cNvCxnSpPr/>
      </xdr:nvCxnSpPr>
      <xdr:spPr>
        <a:xfrm>
          <a:off x="3797300" y="6511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838" name="楕円 837">
          <a:extLst>
            <a:ext uri="{FF2B5EF4-FFF2-40B4-BE49-F238E27FC236}">
              <a16:creationId xmlns:a16="http://schemas.microsoft.com/office/drawing/2014/main" id="{65E316C9-6D2C-459E-9E2A-D4F88E5FF0FC}"/>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167640</xdr:rowOff>
    </xdr:to>
    <xdr:cxnSp macro="">
      <xdr:nvCxnSpPr>
        <xdr:cNvPr id="839" name="直線コネクタ 838">
          <a:extLst>
            <a:ext uri="{FF2B5EF4-FFF2-40B4-BE49-F238E27FC236}">
              <a16:creationId xmlns:a16="http://schemas.microsoft.com/office/drawing/2014/main" id="{4F70A232-3C4C-4CC6-9608-9CFA7499AF66}"/>
            </a:ext>
          </a:extLst>
        </xdr:cNvPr>
        <xdr:cNvCxnSpPr/>
      </xdr:nvCxnSpPr>
      <xdr:spPr>
        <a:xfrm>
          <a:off x="2908300" y="6442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40" name="楕円 839">
          <a:extLst>
            <a:ext uri="{FF2B5EF4-FFF2-40B4-BE49-F238E27FC236}">
              <a16:creationId xmlns:a16="http://schemas.microsoft.com/office/drawing/2014/main" id="{3AFAB124-6400-49F5-AB68-F8B6B79E0D9B}"/>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99060</xdr:rowOff>
    </xdr:to>
    <xdr:cxnSp macro="">
      <xdr:nvCxnSpPr>
        <xdr:cNvPr id="841" name="直線コネクタ 840">
          <a:extLst>
            <a:ext uri="{FF2B5EF4-FFF2-40B4-BE49-F238E27FC236}">
              <a16:creationId xmlns:a16="http://schemas.microsoft.com/office/drawing/2014/main" id="{B0FB2300-883B-46CD-8845-4A110EB65441}"/>
            </a:ext>
          </a:extLst>
        </xdr:cNvPr>
        <xdr:cNvCxnSpPr/>
      </xdr:nvCxnSpPr>
      <xdr:spPr>
        <a:xfrm>
          <a:off x="2019300" y="6442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42" name="楕円 841">
          <a:extLst>
            <a:ext uri="{FF2B5EF4-FFF2-40B4-BE49-F238E27FC236}">
              <a16:creationId xmlns:a16="http://schemas.microsoft.com/office/drawing/2014/main" id="{C07397C9-FCB4-499F-A352-EB8B724FB022}"/>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99060</xdr:rowOff>
    </xdr:to>
    <xdr:cxnSp macro="">
      <xdr:nvCxnSpPr>
        <xdr:cNvPr id="843" name="直線コネクタ 842">
          <a:extLst>
            <a:ext uri="{FF2B5EF4-FFF2-40B4-BE49-F238E27FC236}">
              <a16:creationId xmlns:a16="http://schemas.microsoft.com/office/drawing/2014/main" id="{F4D1B121-8C7F-49F1-A640-F5145AC62924}"/>
            </a:ext>
          </a:extLst>
        </xdr:cNvPr>
        <xdr:cNvCxnSpPr/>
      </xdr:nvCxnSpPr>
      <xdr:spPr>
        <a:xfrm>
          <a:off x="1130300" y="640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4" name="n_1aveValue【図書館】&#10;有形固定資産減価償却率">
          <a:extLst>
            <a:ext uri="{FF2B5EF4-FFF2-40B4-BE49-F238E27FC236}">
              <a16:creationId xmlns:a16="http://schemas.microsoft.com/office/drawing/2014/main" id="{EDFD061E-12B4-48A8-B548-28CC95D7B2F4}"/>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45" name="n_2aveValue【図書館】&#10;有形固定資産減価償却率">
          <a:extLst>
            <a:ext uri="{FF2B5EF4-FFF2-40B4-BE49-F238E27FC236}">
              <a16:creationId xmlns:a16="http://schemas.microsoft.com/office/drawing/2014/main" id="{693C2DC2-425B-48F4-910E-C86470E29EA4}"/>
            </a:ext>
          </a:extLst>
        </xdr:cNvPr>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46" name="n_3aveValue【図書館】&#10;有形固定資産減価償却率">
          <a:extLst>
            <a:ext uri="{FF2B5EF4-FFF2-40B4-BE49-F238E27FC236}">
              <a16:creationId xmlns:a16="http://schemas.microsoft.com/office/drawing/2014/main" id="{9431B129-DE95-488F-AA03-81A8D129A6AD}"/>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47" name="n_4aveValue【図書館】&#10;有形固定資産減価償却率">
          <a:extLst>
            <a:ext uri="{FF2B5EF4-FFF2-40B4-BE49-F238E27FC236}">
              <a16:creationId xmlns:a16="http://schemas.microsoft.com/office/drawing/2014/main" id="{3BDFC2B8-BE41-4D56-BE5F-C97EF7C2ED57}"/>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48" name="n_1mainValue【図書館】&#10;有形固定資産減価償却率">
          <a:extLst>
            <a:ext uri="{FF2B5EF4-FFF2-40B4-BE49-F238E27FC236}">
              <a16:creationId xmlns:a16="http://schemas.microsoft.com/office/drawing/2014/main" id="{0A954B84-BCBB-4C16-BB18-A1E366DE2FFB}"/>
            </a:ext>
          </a:extLst>
        </xdr:cNvPr>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49" name="n_2mainValue【図書館】&#10;有形固定資産減価償却率">
          <a:extLst>
            <a:ext uri="{FF2B5EF4-FFF2-40B4-BE49-F238E27FC236}">
              <a16:creationId xmlns:a16="http://schemas.microsoft.com/office/drawing/2014/main" id="{4649BAB1-AE7F-44D3-8F21-3B643CB9B014}"/>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50" name="n_3mainValue【図書館】&#10;有形固定資産減価償却率">
          <a:extLst>
            <a:ext uri="{FF2B5EF4-FFF2-40B4-BE49-F238E27FC236}">
              <a16:creationId xmlns:a16="http://schemas.microsoft.com/office/drawing/2014/main" id="{86913EED-6102-4F8F-8172-8A4A463D24D8}"/>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51" name="n_4mainValue【図書館】&#10;有形固定資産減価償却率">
          <a:extLst>
            <a:ext uri="{FF2B5EF4-FFF2-40B4-BE49-F238E27FC236}">
              <a16:creationId xmlns:a16="http://schemas.microsoft.com/office/drawing/2014/main" id="{8BC260D3-88AC-4F08-A1F9-3B8DA2389E6C}"/>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2" name="正方形/長方形 851">
          <a:extLst>
            <a:ext uri="{FF2B5EF4-FFF2-40B4-BE49-F238E27FC236}">
              <a16:creationId xmlns:a16="http://schemas.microsoft.com/office/drawing/2014/main" id="{8204FB9B-E5F2-4476-BBA0-8569B972C2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3" name="正方形/長方形 852">
          <a:extLst>
            <a:ext uri="{FF2B5EF4-FFF2-40B4-BE49-F238E27FC236}">
              <a16:creationId xmlns:a16="http://schemas.microsoft.com/office/drawing/2014/main" id="{27916FF0-3E7C-4325-88C4-91D0E7AB15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4" name="正方形/長方形 853">
          <a:extLst>
            <a:ext uri="{FF2B5EF4-FFF2-40B4-BE49-F238E27FC236}">
              <a16:creationId xmlns:a16="http://schemas.microsoft.com/office/drawing/2014/main" id="{003A1411-866A-4CBD-A23D-5A8B05DBC0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5" name="正方形/長方形 854">
          <a:extLst>
            <a:ext uri="{FF2B5EF4-FFF2-40B4-BE49-F238E27FC236}">
              <a16:creationId xmlns:a16="http://schemas.microsoft.com/office/drawing/2014/main" id="{DA4B7204-1A84-482D-9392-D21550ED3F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6" name="正方形/長方形 855">
          <a:extLst>
            <a:ext uri="{FF2B5EF4-FFF2-40B4-BE49-F238E27FC236}">
              <a16:creationId xmlns:a16="http://schemas.microsoft.com/office/drawing/2014/main" id="{0FC8FDD3-7BEC-44E5-A246-F251D12AE3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7" name="正方形/長方形 856">
          <a:extLst>
            <a:ext uri="{FF2B5EF4-FFF2-40B4-BE49-F238E27FC236}">
              <a16:creationId xmlns:a16="http://schemas.microsoft.com/office/drawing/2014/main" id="{20A49AB9-0204-4191-B460-D881270183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8" name="正方形/長方形 857">
          <a:extLst>
            <a:ext uri="{FF2B5EF4-FFF2-40B4-BE49-F238E27FC236}">
              <a16:creationId xmlns:a16="http://schemas.microsoft.com/office/drawing/2014/main" id="{9B985300-F75A-42F8-814E-3A5755CB2B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9" name="正方形/長方形 858">
          <a:extLst>
            <a:ext uri="{FF2B5EF4-FFF2-40B4-BE49-F238E27FC236}">
              <a16:creationId xmlns:a16="http://schemas.microsoft.com/office/drawing/2014/main" id="{72B40682-B53C-4004-9D67-154F43254B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0" name="テキスト ボックス 859">
          <a:extLst>
            <a:ext uri="{FF2B5EF4-FFF2-40B4-BE49-F238E27FC236}">
              <a16:creationId xmlns:a16="http://schemas.microsoft.com/office/drawing/2014/main" id="{0C8DEAD9-F5B6-448C-995F-5199B0C0C7C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1" name="直線コネクタ 860">
          <a:extLst>
            <a:ext uri="{FF2B5EF4-FFF2-40B4-BE49-F238E27FC236}">
              <a16:creationId xmlns:a16="http://schemas.microsoft.com/office/drawing/2014/main" id="{C984A61F-90E6-403D-A5BB-297D45BDBC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2" name="直線コネクタ 861">
          <a:extLst>
            <a:ext uri="{FF2B5EF4-FFF2-40B4-BE49-F238E27FC236}">
              <a16:creationId xmlns:a16="http://schemas.microsoft.com/office/drawing/2014/main" id="{F0FD1A21-87C6-44CF-9117-530AC1A5B3D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3" name="テキスト ボックス 862">
          <a:extLst>
            <a:ext uri="{FF2B5EF4-FFF2-40B4-BE49-F238E27FC236}">
              <a16:creationId xmlns:a16="http://schemas.microsoft.com/office/drawing/2014/main" id="{26903DC3-FE7C-48B9-B258-5592A23BA06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4" name="直線コネクタ 863">
          <a:extLst>
            <a:ext uri="{FF2B5EF4-FFF2-40B4-BE49-F238E27FC236}">
              <a16:creationId xmlns:a16="http://schemas.microsoft.com/office/drawing/2014/main" id="{AD6470C3-B86D-4A1B-9913-1B608702604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5" name="テキスト ボックス 864">
          <a:extLst>
            <a:ext uri="{FF2B5EF4-FFF2-40B4-BE49-F238E27FC236}">
              <a16:creationId xmlns:a16="http://schemas.microsoft.com/office/drawing/2014/main" id="{0B3C07DD-5524-4F78-86B0-AC3A0F6F2AA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6" name="直線コネクタ 865">
          <a:extLst>
            <a:ext uri="{FF2B5EF4-FFF2-40B4-BE49-F238E27FC236}">
              <a16:creationId xmlns:a16="http://schemas.microsoft.com/office/drawing/2014/main" id="{60662AC7-82C1-4DD8-84B6-6C6D6CFD63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67" name="テキスト ボックス 866">
          <a:extLst>
            <a:ext uri="{FF2B5EF4-FFF2-40B4-BE49-F238E27FC236}">
              <a16:creationId xmlns:a16="http://schemas.microsoft.com/office/drawing/2014/main" id="{A591A204-F52F-4E10-A166-7FEF096008B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68" name="直線コネクタ 867">
          <a:extLst>
            <a:ext uri="{FF2B5EF4-FFF2-40B4-BE49-F238E27FC236}">
              <a16:creationId xmlns:a16="http://schemas.microsoft.com/office/drawing/2014/main" id="{E36C34D0-878F-46ED-B948-0741E37602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69" name="テキスト ボックス 868">
          <a:extLst>
            <a:ext uri="{FF2B5EF4-FFF2-40B4-BE49-F238E27FC236}">
              <a16:creationId xmlns:a16="http://schemas.microsoft.com/office/drawing/2014/main" id="{39FDD1A9-665C-43EA-B943-284B25BCD4C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870" name="直線コネクタ 869">
          <a:extLst>
            <a:ext uri="{FF2B5EF4-FFF2-40B4-BE49-F238E27FC236}">
              <a16:creationId xmlns:a16="http://schemas.microsoft.com/office/drawing/2014/main" id="{3DB419B2-F1CB-4FF6-A2E6-20AB6CC3351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871" name="テキスト ボックス 870">
          <a:extLst>
            <a:ext uri="{FF2B5EF4-FFF2-40B4-BE49-F238E27FC236}">
              <a16:creationId xmlns:a16="http://schemas.microsoft.com/office/drawing/2014/main" id="{3485B362-6693-417C-BD91-10D7FF47F0C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72" name="直線コネクタ 871">
          <a:extLst>
            <a:ext uri="{FF2B5EF4-FFF2-40B4-BE49-F238E27FC236}">
              <a16:creationId xmlns:a16="http://schemas.microsoft.com/office/drawing/2014/main" id="{96D71C97-BBAA-459D-9304-B07782BD74D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73" name="テキスト ボックス 872">
          <a:extLst>
            <a:ext uri="{FF2B5EF4-FFF2-40B4-BE49-F238E27FC236}">
              <a16:creationId xmlns:a16="http://schemas.microsoft.com/office/drawing/2014/main" id="{A0114B3B-F857-464C-A2F5-27580767EC0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74" name="【図書館】&#10;一人当たり面積グラフ枠">
          <a:extLst>
            <a:ext uri="{FF2B5EF4-FFF2-40B4-BE49-F238E27FC236}">
              <a16:creationId xmlns:a16="http://schemas.microsoft.com/office/drawing/2014/main" id="{8BE3BEB1-D3A2-4D73-AD86-3CB1EC3F9C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875" name="直線コネクタ 874">
          <a:extLst>
            <a:ext uri="{FF2B5EF4-FFF2-40B4-BE49-F238E27FC236}">
              <a16:creationId xmlns:a16="http://schemas.microsoft.com/office/drawing/2014/main" id="{74741CB5-46ED-491E-97B5-9B53C91C6A90}"/>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876" name="【図書館】&#10;一人当たり面積最小値テキスト">
          <a:extLst>
            <a:ext uri="{FF2B5EF4-FFF2-40B4-BE49-F238E27FC236}">
              <a16:creationId xmlns:a16="http://schemas.microsoft.com/office/drawing/2014/main" id="{3F15435F-55EA-4F58-985F-1DB0C09D5A49}"/>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877" name="直線コネクタ 876">
          <a:extLst>
            <a:ext uri="{FF2B5EF4-FFF2-40B4-BE49-F238E27FC236}">
              <a16:creationId xmlns:a16="http://schemas.microsoft.com/office/drawing/2014/main" id="{9FA7A2CD-F02E-407F-8532-B53F2ED790BF}"/>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878" name="【図書館】&#10;一人当たり面積最大値テキスト">
          <a:extLst>
            <a:ext uri="{FF2B5EF4-FFF2-40B4-BE49-F238E27FC236}">
              <a16:creationId xmlns:a16="http://schemas.microsoft.com/office/drawing/2014/main" id="{510A34C8-A335-4799-90B3-4E1B8F40FEA5}"/>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879" name="直線コネクタ 878">
          <a:extLst>
            <a:ext uri="{FF2B5EF4-FFF2-40B4-BE49-F238E27FC236}">
              <a16:creationId xmlns:a16="http://schemas.microsoft.com/office/drawing/2014/main" id="{32D069EF-C5F0-487A-9E17-5F3AA7D54AFA}"/>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880" name="【図書館】&#10;一人当たり面積平均値テキスト">
          <a:extLst>
            <a:ext uri="{FF2B5EF4-FFF2-40B4-BE49-F238E27FC236}">
              <a16:creationId xmlns:a16="http://schemas.microsoft.com/office/drawing/2014/main" id="{FCAEE086-36C1-447E-B580-EF0D3B063FF5}"/>
            </a:ext>
          </a:extLst>
        </xdr:cNvPr>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881" name="フローチャート: 判断 880">
          <a:extLst>
            <a:ext uri="{FF2B5EF4-FFF2-40B4-BE49-F238E27FC236}">
              <a16:creationId xmlns:a16="http://schemas.microsoft.com/office/drawing/2014/main" id="{0DDFA0F7-B37C-4263-B06A-6CEC43339173}"/>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882" name="フローチャート: 判断 881">
          <a:extLst>
            <a:ext uri="{FF2B5EF4-FFF2-40B4-BE49-F238E27FC236}">
              <a16:creationId xmlns:a16="http://schemas.microsoft.com/office/drawing/2014/main" id="{C4E781FA-6B3D-44BB-9A3F-B8A45A37780D}"/>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883" name="フローチャート: 判断 882">
          <a:extLst>
            <a:ext uri="{FF2B5EF4-FFF2-40B4-BE49-F238E27FC236}">
              <a16:creationId xmlns:a16="http://schemas.microsoft.com/office/drawing/2014/main" id="{964D17DB-566E-48E7-AEF1-327BA45ACF4D}"/>
            </a:ext>
          </a:extLst>
        </xdr:cNvPr>
        <xdr:cNvSpPr/>
      </xdr:nvSpPr>
      <xdr:spPr>
        <a:xfrm>
          <a:off x="8699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884" name="フローチャート: 判断 883">
          <a:extLst>
            <a:ext uri="{FF2B5EF4-FFF2-40B4-BE49-F238E27FC236}">
              <a16:creationId xmlns:a16="http://schemas.microsoft.com/office/drawing/2014/main" id="{D6091A33-86EB-4511-B108-FDF336EF15B4}"/>
            </a:ext>
          </a:extLst>
        </xdr:cNvPr>
        <xdr:cNvSpPr/>
      </xdr:nvSpPr>
      <xdr:spPr>
        <a:xfrm>
          <a:off x="781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31750</xdr:rowOff>
    </xdr:from>
    <xdr:to>
      <xdr:col>36</xdr:col>
      <xdr:colOff>165100</xdr:colOff>
      <xdr:row>37</xdr:row>
      <xdr:rowOff>133350</xdr:rowOff>
    </xdr:to>
    <xdr:sp macro="" textlink="">
      <xdr:nvSpPr>
        <xdr:cNvPr id="885" name="フローチャート: 判断 884">
          <a:extLst>
            <a:ext uri="{FF2B5EF4-FFF2-40B4-BE49-F238E27FC236}">
              <a16:creationId xmlns:a16="http://schemas.microsoft.com/office/drawing/2014/main" id="{605B57D6-44A2-4C98-9AEC-0055CCDBDBBD}"/>
            </a:ext>
          </a:extLst>
        </xdr:cNvPr>
        <xdr:cNvSpPr/>
      </xdr:nvSpPr>
      <xdr:spPr>
        <a:xfrm>
          <a:off x="692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86" name="テキスト ボックス 885">
          <a:extLst>
            <a:ext uri="{FF2B5EF4-FFF2-40B4-BE49-F238E27FC236}">
              <a16:creationId xmlns:a16="http://schemas.microsoft.com/office/drawing/2014/main" id="{5F1DD055-65AD-4894-8076-421270BC9B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87" name="テキスト ボックス 886">
          <a:extLst>
            <a:ext uri="{FF2B5EF4-FFF2-40B4-BE49-F238E27FC236}">
              <a16:creationId xmlns:a16="http://schemas.microsoft.com/office/drawing/2014/main" id="{802DFEFD-DD15-411A-86F5-9656AEC2BC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88" name="テキスト ボックス 887">
          <a:extLst>
            <a:ext uri="{FF2B5EF4-FFF2-40B4-BE49-F238E27FC236}">
              <a16:creationId xmlns:a16="http://schemas.microsoft.com/office/drawing/2014/main" id="{CFE9C527-9F93-4AE8-9AF2-59F5B652C1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89" name="テキスト ボックス 888">
          <a:extLst>
            <a:ext uri="{FF2B5EF4-FFF2-40B4-BE49-F238E27FC236}">
              <a16:creationId xmlns:a16="http://schemas.microsoft.com/office/drawing/2014/main" id="{11469817-8470-4C68-AB4D-AA48E3607C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90" name="テキスト ボックス 889">
          <a:extLst>
            <a:ext uri="{FF2B5EF4-FFF2-40B4-BE49-F238E27FC236}">
              <a16:creationId xmlns:a16="http://schemas.microsoft.com/office/drawing/2014/main" id="{259F479B-DC36-499F-A9F7-BC63B54B9C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891" name="楕円 890">
          <a:extLst>
            <a:ext uri="{FF2B5EF4-FFF2-40B4-BE49-F238E27FC236}">
              <a16:creationId xmlns:a16="http://schemas.microsoft.com/office/drawing/2014/main" id="{346279D8-AB41-463D-B0EB-EAAD680A3525}"/>
            </a:ext>
          </a:extLst>
        </xdr:cNvPr>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892" name="【図書館】&#10;一人当たり面積該当値テキスト">
          <a:extLst>
            <a:ext uri="{FF2B5EF4-FFF2-40B4-BE49-F238E27FC236}">
              <a16:creationId xmlns:a16="http://schemas.microsoft.com/office/drawing/2014/main" id="{F6B4799D-8109-4FF9-B5F2-B7F598688ADC}"/>
            </a:ext>
          </a:extLst>
        </xdr:cNvPr>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893" name="楕円 892">
          <a:extLst>
            <a:ext uri="{FF2B5EF4-FFF2-40B4-BE49-F238E27FC236}">
              <a16:creationId xmlns:a16="http://schemas.microsoft.com/office/drawing/2014/main" id="{62C45C1C-52DA-4ABA-B0F9-9B647079AE72}"/>
            </a:ext>
          </a:extLst>
        </xdr:cNvPr>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101600</xdr:rowOff>
    </xdr:to>
    <xdr:cxnSp macro="">
      <xdr:nvCxnSpPr>
        <xdr:cNvPr id="894" name="直線コネクタ 893">
          <a:extLst>
            <a:ext uri="{FF2B5EF4-FFF2-40B4-BE49-F238E27FC236}">
              <a16:creationId xmlns:a16="http://schemas.microsoft.com/office/drawing/2014/main" id="{B67CE1A9-EC60-4F41-95E9-2C1AEA06F536}"/>
            </a:ext>
          </a:extLst>
        </xdr:cNvPr>
        <xdr:cNvCxnSpPr/>
      </xdr:nvCxnSpPr>
      <xdr:spPr>
        <a:xfrm flipV="1">
          <a:off x="9639300" y="694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895" name="楕円 894">
          <a:extLst>
            <a:ext uri="{FF2B5EF4-FFF2-40B4-BE49-F238E27FC236}">
              <a16:creationId xmlns:a16="http://schemas.microsoft.com/office/drawing/2014/main" id="{DB936E46-8240-4720-8366-77A9FC554337}"/>
            </a:ext>
          </a:extLst>
        </xdr:cNvPr>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896" name="直線コネクタ 895">
          <a:extLst>
            <a:ext uri="{FF2B5EF4-FFF2-40B4-BE49-F238E27FC236}">
              <a16:creationId xmlns:a16="http://schemas.microsoft.com/office/drawing/2014/main" id="{4C40BC12-8079-40FF-96D6-6D6197F77963}"/>
            </a:ext>
          </a:extLst>
        </xdr:cNvPr>
        <xdr:cNvCxnSpPr/>
      </xdr:nvCxnSpPr>
      <xdr:spPr>
        <a:xfrm>
          <a:off x="8750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897" name="楕円 896">
          <a:extLst>
            <a:ext uri="{FF2B5EF4-FFF2-40B4-BE49-F238E27FC236}">
              <a16:creationId xmlns:a16="http://schemas.microsoft.com/office/drawing/2014/main" id="{3E5744F3-F793-45EF-B2D5-956BB7470B19}"/>
            </a:ext>
          </a:extLst>
        </xdr:cNvPr>
        <xdr:cNvSpPr/>
      </xdr:nvSpPr>
      <xdr:spPr>
        <a:xfrm>
          <a:off x="7810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898" name="直線コネクタ 897">
          <a:extLst>
            <a:ext uri="{FF2B5EF4-FFF2-40B4-BE49-F238E27FC236}">
              <a16:creationId xmlns:a16="http://schemas.microsoft.com/office/drawing/2014/main" id="{C921D948-DF79-4246-A76B-C5310BF61E3F}"/>
            </a:ext>
          </a:extLst>
        </xdr:cNvPr>
        <xdr:cNvCxnSpPr/>
      </xdr:nvCxnSpPr>
      <xdr:spPr>
        <a:xfrm>
          <a:off x="7861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50800</xdr:rowOff>
    </xdr:from>
    <xdr:to>
      <xdr:col>36</xdr:col>
      <xdr:colOff>165100</xdr:colOff>
      <xdr:row>40</xdr:row>
      <xdr:rowOff>152400</xdr:rowOff>
    </xdr:to>
    <xdr:sp macro="" textlink="">
      <xdr:nvSpPr>
        <xdr:cNvPr id="899" name="楕円 898">
          <a:extLst>
            <a:ext uri="{FF2B5EF4-FFF2-40B4-BE49-F238E27FC236}">
              <a16:creationId xmlns:a16="http://schemas.microsoft.com/office/drawing/2014/main" id="{A4B488D1-E421-4EF4-9DA0-C7CDECECFEEF}"/>
            </a:ext>
          </a:extLst>
        </xdr:cNvPr>
        <xdr:cNvSpPr/>
      </xdr:nvSpPr>
      <xdr:spPr>
        <a:xfrm>
          <a:off x="6921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101600</xdr:rowOff>
    </xdr:from>
    <xdr:to>
      <xdr:col>41</xdr:col>
      <xdr:colOff>50800</xdr:colOff>
      <xdr:row>40</xdr:row>
      <xdr:rowOff>101600</xdr:rowOff>
    </xdr:to>
    <xdr:cxnSp macro="">
      <xdr:nvCxnSpPr>
        <xdr:cNvPr id="900" name="直線コネクタ 899">
          <a:extLst>
            <a:ext uri="{FF2B5EF4-FFF2-40B4-BE49-F238E27FC236}">
              <a16:creationId xmlns:a16="http://schemas.microsoft.com/office/drawing/2014/main" id="{B1752DA5-2135-48AC-AFB5-0FDA70FF88F0}"/>
            </a:ext>
          </a:extLst>
        </xdr:cNvPr>
        <xdr:cNvCxnSpPr/>
      </xdr:nvCxnSpPr>
      <xdr:spPr>
        <a:xfrm>
          <a:off x="6972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901" name="n_1aveValue【図書館】&#10;一人当たり面積">
          <a:extLst>
            <a:ext uri="{FF2B5EF4-FFF2-40B4-BE49-F238E27FC236}">
              <a16:creationId xmlns:a16="http://schemas.microsoft.com/office/drawing/2014/main" id="{B3D0EF62-A397-48BE-8F06-D1D235B12685}"/>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902" name="n_2aveValue【図書館】&#10;一人当たり面積">
          <a:extLst>
            <a:ext uri="{FF2B5EF4-FFF2-40B4-BE49-F238E27FC236}">
              <a16:creationId xmlns:a16="http://schemas.microsoft.com/office/drawing/2014/main" id="{5A6BF8D6-B06E-40D6-A788-7B84F8A48B11}"/>
            </a:ext>
          </a:extLst>
        </xdr:cNvPr>
        <xdr:cNvSpPr txBox="1"/>
      </xdr:nvSpPr>
      <xdr:spPr>
        <a:xfrm>
          <a:off x="8515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903" name="n_3aveValue【図書館】&#10;一人当たり面積">
          <a:extLst>
            <a:ext uri="{FF2B5EF4-FFF2-40B4-BE49-F238E27FC236}">
              <a16:creationId xmlns:a16="http://schemas.microsoft.com/office/drawing/2014/main" id="{ACA3915F-F613-4BE4-BD29-01D78BED78C2}"/>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149877</xdr:rowOff>
    </xdr:from>
    <xdr:ext cx="469744" cy="259045"/>
    <xdr:sp macro="" textlink="">
      <xdr:nvSpPr>
        <xdr:cNvPr id="904" name="n_4aveValue【図書館】&#10;一人当たり面積">
          <a:extLst>
            <a:ext uri="{FF2B5EF4-FFF2-40B4-BE49-F238E27FC236}">
              <a16:creationId xmlns:a16="http://schemas.microsoft.com/office/drawing/2014/main" id="{6043A8C1-95FC-486B-BB9E-DEAC5FEA7711}"/>
            </a:ext>
          </a:extLst>
        </xdr:cNvPr>
        <xdr:cNvSpPr txBox="1"/>
      </xdr:nvSpPr>
      <xdr:spPr>
        <a:xfrm>
          <a:off x="6737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905" name="n_1mainValue【図書館】&#10;一人当たり面積">
          <a:extLst>
            <a:ext uri="{FF2B5EF4-FFF2-40B4-BE49-F238E27FC236}">
              <a16:creationId xmlns:a16="http://schemas.microsoft.com/office/drawing/2014/main" id="{19227B84-A5D3-4922-A59B-574AD6483FD0}"/>
            </a:ext>
          </a:extLst>
        </xdr:cNvPr>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906" name="n_2mainValue【図書館】&#10;一人当たり面積">
          <a:extLst>
            <a:ext uri="{FF2B5EF4-FFF2-40B4-BE49-F238E27FC236}">
              <a16:creationId xmlns:a16="http://schemas.microsoft.com/office/drawing/2014/main" id="{886098A5-66CB-4038-BFBA-74053718C463}"/>
            </a:ext>
          </a:extLst>
        </xdr:cNvPr>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907" name="n_3mainValue【図書館】&#10;一人当たり面積">
          <a:extLst>
            <a:ext uri="{FF2B5EF4-FFF2-40B4-BE49-F238E27FC236}">
              <a16:creationId xmlns:a16="http://schemas.microsoft.com/office/drawing/2014/main" id="{9F68AE9E-1CA4-40E0-8E21-7DB2FE09F888}"/>
            </a:ext>
          </a:extLst>
        </xdr:cNvPr>
        <xdr:cNvSpPr txBox="1"/>
      </xdr:nvSpPr>
      <xdr:spPr>
        <a:xfrm>
          <a:off x="7626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143527</xdr:rowOff>
    </xdr:from>
    <xdr:ext cx="469744" cy="259045"/>
    <xdr:sp macro="" textlink="">
      <xdr:nvSpPr>
        <xdr:cNvPr id="908" name="n_4mainValue【図書館】&#10;一人当たり面積">
          <a:extLst>
            <a:ext uri="{FF2B5EF4-FFF2-40B4-BE49-F238E27FC236}">
              <a16:creationId xmlns:a16="http://schemas.microsoft.com/office/drawing/2014/main" id="{604AD8F4-70AF-48F5-AD87-26AE8825AF4D}"/>
            </a:ext>
          </a:extLst>
        </xdr:cNvPr>
        <xdr:cNvSpPr txBox="1"/>
      </xdr:nvSpPr>
      <xdr:spPr>
        <a:xfrm>
          <a:off x="6737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09" name="正方形/長方形 908">
          <a:extLst>
            <a:ext uri="{FF2B5EF4-FFF2-40B4-BE49-F238E27FC236}">
              <a16:creationId xmlns:a16="http://schemas.microsoft.com/office/drawing/2014/main" id="{FF3FE76E-55D3-4B72-BC1F-9790C20286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10" name="正方形/長方形 909">
          <a:extLst>
            <a:ext uri="{FF2B5EF4-FFF2-40B4-BE49-F238E27FC236}">
              <a16:creationId xmlns:a16="http://schemas.microsoft.com/office/drawing/2014/main" id="{16C3BCFE-C0D7-454F-9ED0-5B7477D11C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11" name="正方形/長方形 910">
          <a:extLst>
            <a:ext uri="{FF2B5EF4-FFF2-40B4-BE49-F238E27FC236}">
              <a16:creationId xmlns:a16="http://schemas.microsoft.com/office/drawing/2014/main" id="{AD0D4AB1-0649-4C78-B2DA-CE3D9221CF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12" name="正方形/長方形 911">
          <a:extLst>
            <a:ext uri="{FF2B5EF4-FFF2-40B4-BE49-F238E27FC236}">
              <a16:creationId xmlns:a16="http://schemas.microsoft.com/office/drawing/2014/main" id="{12110A86-FCDB-442C-A528-72B812BDA3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13" name="正方形/長方形 912">
          <a:extLst>
            <a:ext uri="{FF2B5EF4-FFF2-40B4-BE49-F238E27FC236}">
              <a16:creationId xmlns:a16="http://schemas.microsoft.com/office/drawing/2014/main" id="{70CE9F0B-31C4-4A4D-8ED0-5FACC15BDF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14" name="正方形/長方形 913">
          <a:extLst>
            <a:ext uri="{FF2B5EF4-FFF2-40B4-BE49-F238E27FC236}">
              <a16:creationId xmlns:a16="http://schemas.microsoft.com/office/drawing/2014/main" id="{672C3F17-471D-4645-A40D-16367D1341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15" name="正方形/長方形 914">
          <a:extLst>
            <a:ext uri="{FF2B5EF4-FFF2-40B4-BE49-F238E27FC236}">
              <a16:creationId xmlns:a16="http://schemas.microsoft.com/office/drawing/2014/main" id="{91C56CA0-58F5-42EF-8228-1035A0DEE3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16" name="正方形/長方形 915">
          <a:extLst>
            <a:ext uri="{FF2B5EF4-FFF2-40B4-BE49-F238E27FC236}">
              <a16:creationId xmlns:a16="http://schemas.microsoft.com/office/drawing/2014/main" id="{6B201F63-8E21-4EE3-97C4-12750FD3A2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17" name="テキスト ボックス 916">
          <a:extLst>
            <a:ext uri="{FF2B5EF4-FFF2-40B4-BE49-F238E27FC236}">
              <a16:creationId xmlns:a16="http://schemas.microsoft.com/office/drawing/2014/main" id="{5D29C16F-B209-40FE-A712-3B6D3BD745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18" name="直線コネクタ 917">
          <a:extLst>
            <a:ext uri="{FF2B5EF4-FFF2-40B4-BE49-F238E27FC236}">
              <a16:creationId xmlns:a16="http://schemas.microsoft.com/office/drawing/2014/main" id="{87661365-F393-47ED-9999-96FE751A89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19" name="テキスト ボックス 918">
          <a:extLst>
            <a:ext uri="{FF2B5EF4-FFF2-40B4-BE49-F238E27FC236}">
              <a16:creationId xmlns:a16="http://schemas.microsoft.com/office/drawing/2014/main" id="{2726DB21-23FC-434C-B941-3910552161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20" name="直線コネクタ 919">
          <a:extLst>
            <a:ext uri="{FF2B5EF4-FFF2-40B4-BE49-F238E27FC236}">
              <a16:creationId xmlns:a16="http://schemas.microsoft.com/office/drawing/2014/main" id="{00106953-0218-49DE-8366-44BD95D0085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921" name="テキスト ボックス 920">
          <a:extLst>
            <a:ext uri="{FF2B5EF4-FFF2-40B4-BE49-F238E27FC236}">
              <a16:creationId xmlns:a16="http://schemas.microsoft.com/office/drawing/2014/main" id="{C98A4E54-2F9E-4A29-AB9B-E17ADDDCB16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22" name="直線コネクタ 921">
          <a:extLst>
            <a:ext uri="{FF2B5EF4-FFF2-40B4-BE49-F238E27FC236}">
              <a16:creationId xmlns:a16="http://schemas.microsoft.com/office/drawing/2014/main" id="{F66EC444-B5D0-4BF0-A72D-9FCF5EDCF97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923" name="テキスト ボックス 922">
          <a:extLst>
            <a:ext uri="{FF2B5EF4-FFF2-40B4-BE49-F238E27FC236}">
              <a16:creationId xmlns:a16="http://schemas.microsoft.com/office/drawing/2014/main" id="{D4034533-B232-4D7F-9172-48ECAD57B09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924" name="直線コネクタ 923">
          <a:extLst>
            <a:ext uri="{FF2B5EF4-FFF2-40B4-BE49-F238E27FC236}">
              <a16:creationId xmlns:a16="http://schemas.microsoft.com/office/drawing/2014/main" id="{F174139E-D347-406B-9630-94F988D374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925" name="テキスト ボックス 924">
          <a:extLst>
            <a:ext uri="{FF2B5EF4-FFF2-40B4-BE49-F238E27FC236}">
              <a16:creationId xmlns:a16="http://schemas.microsoft.com/office/drawing/2014/main" id="{A7758C6D-718D-49A9-B768-A1A8C3DBD17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926" name="直線コネクタ 925">
          <a:extLst>
            <a:ext uri="{FF2B5EF4-FFF2-40B4-BE49-F238E27FC236}">
              <a16:creationId xmlns:a16="http://schemas.microsoft.com/office/drawing/2014/main" id="{FB9F4233-4609-4DAA-9855-06FF63A51B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927" name="テキスト ボックス 926">
          <a:extLst>
            <a:ext uri="{FF2B5EF4-FFF2-40B4-BE49-F238E27FC236}">
              <a16:creationId xmlns:a16="http://schemas.microsoft.com/office/drawing/2014/main" id="{FD889958-3FE7-4C86-9AF7-87D6CBC8B31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928" name="直線コネクタ 927">
          <a:extLst>
            <a:ext uri="{FF2B5EF4-FFF2-40B4-BE49-F238E27FC236}">
              <a16:creationId xmlns:a16="http://schemas.microsoft.com/office/drawing/2014/main" id="{D6C5AAD0-F5D9-40BE-A03C-7705C46411D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929" name="テキスト ボックス 928">
          <a:extLst>
            <a:ext uri="{FF2B5EF4-FFF2-40B4-BE49-F238E27FC236}">
              <a16:creationId xmlns:a16="http://schemas.microsoft.com/office/drawing/2014/main" id="{2B0F6484-2909-4B3D-8ED0-794131FD03C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930" name="直線コネクタ 929">
          <a:extLst>
            <a:ext uri="{FF2B5EF4-FFF2-40B4-BE49-F238E27FC236}">
              <a16:creationId xmlns:a16="http://schemas.microsoft.com/office/drawing/2014/main" id="{2991B6EF-4488-45C4-BE32-B1307736E3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931" name="テキスト ボックス 930">
          <a:extLst>
            <a:ext uri="{FF2B5EF4-FFF2-40B4-BE49-F238E27FC236}">
              <a16:creationId xmlns:a16="http://schemas.microsoft.com/office/drawing/2014/main" id="{2243EC4D-2472-42FE-9359-90B0ED9D378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932" name="【体育館・プール】&#10;有形固定資産減価償却率グラフ枠">
          <a:extLst>
            <a:ext uri="{FF2B5EF4-FFF2-40B4-BE49-F238E27FC236}">
              <a16:creationId xmlns:a16="http://schemas.microsoft.com/office/drawing/2014/main" id="{CA5AAFBC-0775-4AE6-ABBA-D16FAB0833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933" name="直線コネクタ 932">
          <a:extLst>
            <a:ext uri="{FF2B5EF4-FFF2-40B4-BE49-F238E27FC236}">
              <a16:creationId xmlns:a16="http://schemas.microsoft.com/office/drawing/2014/main" id="{7EBC97EF-C193-42FF-99F1-D6B33A2033C1}"/>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934" name="【体育館・プール】&#10;有形固定資産減価償却率最小値テキスト">
          <a:extLst>
            <a:ext uri="{FF2B5EF4-FFF2-40B4-BE49-F238E27FC236}">
              <a16:creationId xmlns:a16="http://schemas.microsoft.com/office/drawing/2014/main" id="{23B6A2BF-228E-47D5-94B0-D945DC8788E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935" name="直線コネクタ 934">
          <a:extLst>
            <a:ext uri="{FF2B5EF4-FFF2-40B4-BE49-F238E27FC236}">
              <a16:creationId xmlns:a16="http://schemas.microsoft.com/office/drawing/2014/main" id="{02980771-1E5A-4F42-AFC5-AFEEA8E87AC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936" name="【体育館・プール】&#10;有形固定資産減価償却率最大値テキスト">
          <a:extLst>
            <a:ext uri="{FF2B5EF4-FFF2-40B4-BE49-F238E27FC236}">
              <a16:creationId xmlns:a16="http://schemas.microsoft.com/office/drawing/2014/main" id="{96CCA2BF-71DE-4A4E-90FD-7E3F9B045D78}"/>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937" name="直線コネクタ 936">
          <a:extLst>
            <a:ext uri="{FF2B5EF4-FFF2-40B4-BE49-F238E27FC236}">
              <a16:creationId xmlns:a16="http://schemas.microsoft.com/office/drawing/2014/main" id="{F69A38AB-47BC-4371-975C-FADD8FA3CB0F}"/>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938" name="【体育館・プール】&#10;有形固定資産減価償却率平均値テキスト">
          <a:extLst>
            <a:ext uri="{FF2B5EF4-FFF2-40B4-BE49-F238E27FC236}">
              <a16:creationId xmlns:a16="http://schemas.microsoft.com/office/drawing/2014/main" id="{7EFD0800-5E36-410C-9F06-997B92F24FBE}"/>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939" name="フローチャート: 判断 938">
          <a:extLst>
            <a:ext uri="{FF2B5EF4-FFF2-40B4-BE49-F238E27FC236}">
              <a16:creationId xmlns:a16="http://schemas.microsoft.com/office/drawing/2014/main" id="{A6177666-F66A-41E6-BDBA-BFD5E05E1DCD}"/>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940" name="フローチャート: 判断 939">
          <a:extLst>
            <a:ext uri="{FF2B5EF4-FFF2-40B4-BE49-F238E27FC236}">
              <a16:creationId xmlns:a16="http://schemas.microsoft.com/office/drawing/2014/main" id="{9D0A456C-24C6-425B-8ABD-AAD6F881ABF4}"/>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941" name="フローチャート: 判断 940">
          <a:extLst>
            <a:ext uri="{FF2B5EF4-FFF2-40B4-BE49-F238E27FC236}">
              <a16:creationId xmlns:a16="http://schemas.microsoft.com/office/drawing/2014/main" id="{3EE29561-37D0-44A6-8569-7A1D8C79ADE1}"/>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942" name="フローチャート: 判断 941">
          <a:extLst>
            <a:ext uri="{FF2B5EF4-FFF2-40B4-BE49-F238E27FC236}">
              <a16:creationId xmlns:a16="http://schemas.microsoft.com/office/drawing/2014/main" id="{EDDCBF2A-EA9F-4306-AA97-AED61F2F65DA}"/>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943" name="フローチャート: 判断 942">
          <a:extLst>
            <a:ext uri="{FF2B5EF4-FFF2-40B4-BE49-F238E27FC236}">
              <a16:creationId xmlns:a16="http://schemas.microsoft.com/office/drawing/2014/main" id="{7C959B0E-3549-4C37-BBA9-71764AE0356A}"/>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944" name="テキスト ボックス 943">
          <a:extLst>
            <a:ext uri="{FF2B5EF4-FFF2-40B4-BE49-F238E27FC236}">
              <a16:creationId xmlns:a16="http://schemas.microsoft.com/office/drawing/2014/main" id="{6F0D9780-BCF3-4B5B-AF3C-B783BF8295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945" name="テキスト ボックス 944">
          <a:extLst>
            <a:ext uri="{FF2B5EF4-FFF2-40B4-BE49-F238E27FC236}">
              <a16:creationId xmlns:a16="http://schemas.microsoft.com/office/drawing/2014/main" id="{33C1F7FF-6A60-4A31-A021-F23CA0178C4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946" name="テキスト ボックス 945">
          <a:extLst>
            <a:ext uri="{FF2B5EF4-FFF2-40B4-BE49-F238E27FC236}">
              <a16:creationId xmlns:a16="http://schemas.microsoft.com/office/drawing/2014/main" id="{69796045-972C-4317-A3CE-7BEDDF6A77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947" name="テキスト ボックス 946">
          <a:extLst>
            <a:ext uri="{FF2B5EF4-FFF2-40B4-BE49-F238E27FC236}">
              <a16:creationId xmlns:a16="http://schemas.microsoft.com/office/drawing/2014/main" id="{47BC634B-A138-4FE1-AE64-88B0D0ABFD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48" name="テキスト ボックス 947">
          <a:extLst>
            <a:ext uri="{FF2B5EF4-FFF2-40B4-BE49-F238E27FC236}">
              <a16:creationId xmlns:a16="http://schemas.microsoft.com/office/drawing/2014/main" id="{F2AFA0E5-2642-4A64-B707-A2E5DF129A1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61595</xdr:rowOff>
    </xdr:from>
    <xdr:to>
      <xdr:col>24</xdr:col>
      <xdr:colOff>114300</xdr:colOff>
      <xdr:row>61</xdr:row>
      <xdr:rowOff>163195</xdr:rowOff>
    </xdr:to>
    <xdr:sp macro="" textlink="">
      <xdr:nvSpPr>
        <xdr:cNvPr id="949" name="楕円 948">
          <a:extLst>
            <a:ext uri="{FF2B5EF4-FFF2-40B4-BE49-F238E27FC236}">
              <a16:creationId xmlns:a16="http://schemas.microsoft.com/office/drawing/2014/main" id="{055CC21A-9D6B-49E6-8667-296415AE35C7}"/>
            </a:ext>
          </a:extLst>
        </xdr:cNvPr>
        <xdr:cNvSpPr/>
      </xdr:nvSpPr>
      <xdr:spPr>
        <a:xfrm>
          <a:off x="4584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40022</xdr:rowOff>
    </xdr:from>
    <xdr:ext cx="405111" cy="259045"/>
    <xdr:sp macro="" textlink="">
      <xdr:nvSpPr>
        <xdr:cNvPr id="950" name="【体育館・プール】&#10;有形固定資産減価償却率該当値テキスト">
          <a:extLst>
            <a:ext uri="{FF2B5EF4-FFF2-40B4-BE49-F238E27FC236}">
              <a16:creationId xmlns:a16="http://schemas.microsoft.com/office/drawing/2014/main" id="{E81BFBEB-EBA4-4094-B752-2292CFF2C239}"/>
            </a:ext>
          </a:extLst>
        </xdr:cNvPr>
        <xdr:cNvSpPr txBox="1"/>
      </xdr:nvSpPr>
      <xdr:spPr>
        <a:xfrm>
          <a:off x="4673600"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951" name="楕円 950">
          <a:extLst>
            <a:ext uri="{FF2B5EF4-FFF2-40B4-BE49-F238E27FC236}">
              <a16:creationId xmlns:a16="http://schemas.microsoft.com/office/drawing/2014/main" id="{A853B427-4EE6-43DB-90A2-0E9302C4464B}"/>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112395</xdr:rowOff>
    </xdr:to>
    <xdr:cxnSp macro="">
      <xdr:nvCxnSpPr>
        <xdr:cNvPr id="952" name="直線コネクタ 951">
          <a:extLst>
            <a:ext uri="{FF2B5EF4-FFF2-40B4-BE49-F238E27FC236}">
              <a16:creationId xmlns:a16="http://schemas.microsoft.com/office/drawing/2014/main" id="{DB99EC5D-8656-4B08-892C-DE6EBC52C074}"/>
            </a:ext>
          </a:extLst>
        </xdr:cNvPr>
        <xdr:cNvCxnSpPr/>
      </xdr:nvCxnSpPr>
      <xdr:spPr>
        <a:xfrm>
          <a:off x="3797300" y="105270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953" name="楕円 952">
          <a:extLst>
            <a:ext uri="{FF2B5EF4-FFF2-40B4-BE49-F238E27FC236}">
              <a16:creationId xmlns:a16="http://schemas.microsoft.com/office/drawing/2014/main" id="{3AB9213A-5EAC-4C11-9C34-F2EA087FEA29}"/>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68580</xdr:rowOff>
    </xdr:to>
    <xdr:cxnSp macro="">
      <xdr:nvCxnSpPr>
        <xdr:cNvPr id="954" name="直線コネクタ 953">
          <a:extLst>
            <a:ext uri="{FF2B5EF4-FFF2-40B4-BE49-F238E27FC236}">
              <a16:creationId xmlns:a16="http://schemas.microsoft.com/office/drawing/2014/main" id="{E3E975C9-E641-437A-AB6B-95CEEE4C7C91}"/>
            </a:ext>
          </a:extLst>
        </xdr:cNvPr>
        <xdr:cNvCxnSpPr/>
      </xdr:nvCxnSpPr>
      <xdr:spPr>
        <a:xfrm>
          <a:off x="2908300" y="10481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macro="" textlink="">
      <xdr:nvSpPr>
        <xdr:cNvPr id="955" name="楕円 954">
          <a:extLst>
            <a:ext uri="{FF2B5EF4-FFF2-40B4-BE49-F238E27FC236}">
              <a16:creationId xmlns:a16="http://schemas.microsoft.com/office/drawing/2014/main" id="{B7A2D1A9-BAB2-4FB6-97A9-BF5DDB3BEAC0}"/>
            </a:ext>
          </a:extLst>
        </xdr:cNvPr>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61</xdr:row>
      <xdr:rowOff>22860</xdr:rowOff>
    </xdr:to>
    <xdr:cxnSp macro="">
      <xdr:nvCxnSpPr>
        <xdr:cNvPr id="956" name="直線コネクタ 955">
          <a:extLst>
            <a:ext uri="{FF2B5EF4-FFF2-40B4-BE49-F238E27FC236}">
              <a16:creationId xmlns:a16="http://schemas.microsoft.com/office/drawing/2014/main" id="{707B921B-5335-483C-942B-242AE7CD0FFC}"/>
            </a:ext>
          </a:extLst>
        </xdr:cNvPr>
        <xdr:cNvCxnSpPr/>
      </xdr:nvCxnSpPr>
      <xdr:spPr>
        <a:xfrm>
          <a:off x="2019300" y="104374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50165</xdr:rowOff>
    </xdr:from>
    <xdr:to>
      <xdr:col>6</xdr:col>
      <xdr:colOff>38100</xdr:colOff>
      <xdr:row>60</xdr:row>
      <xdr:rowOff>151765</xdr:rowOff>
    </xdr:to>
    <xdr:sp macro="" textlink="">
      <xdr:nvSpPr>
        <xdr:cNvPr id="957" name="楕円 956">
          <a:extLst>
            <a:ext uri="{FF2B5EF4-FFF2-40B4-BE49-F238E27FC236}">
              <a16:creationId xmlns:a16="http://schemas.microsoft.com/office/drawing/2014/main" id="{505A057B-4850-4E20-9CEB-B0E25DDA74DF}"/>
            </a:ext>
          </a:extLst>
        </xdr:cNvPr>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100965</xdr:rowOff>
    </xdr:from>
    <xdr:to>
      <xdr:col>10</xdr:col>
      <xdr:colOff>114300</xdr:colOff>
      <xdr:row>60</xdr:row>
      <xdr:rowOff>150495</xdr:rowOff>
    </xdr:to>
    <xdr:cxnSp macro="">
      <xdr:nvCxnSpPr>
        <xdr:cNvPr id="958" name="直線コネクタ 957">
          <a:extLst>
            <a:ext uri="{FF2B5EF4-FFF2-40B4-BE49-F238E27FC236}">
              <a16:creationId xmlns:a16="http://schemas.microsoft.com/office/drawing/2014/main" id="{1EB5FADD-9251-4FB6-9B31-C425CC27B347}"/>
            </a:ext>
          </a:extLst>
        </xdr:cNvPr>
        <xdr:cNvCxnSpPr/>
      </xdr:nvCxnSpPr>
      <xdr:spPr>
        <a:xfrm>
          <a:off x="1130300" y="103879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959" name="n_1aveValue【体育館・プール】&#10;有形固定資産減価償却率">
          <a:extLst>
            <a:ext uri="{FF2B5EF4-FFF2-40B4-BE49-F238E27FC236}">
              <a16:creationId xmlns:a16="http://schemas.microsoft.com/office/drawing/2014/main" id="{3550EAEF-EB74-4B84-AAFB-83DFC31DFEA0}"/>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960" name="n_2aveValue【体育館・プール】&#10;有形固定資産減価償却率">
          <a:extLst>
            <a:ext uri="{FF2B5EF4-FFF2-40B4-BE49-F238E27FC236}">
              <a16:creationId xmlns:a16="http://schemas.microsoft.com/office/drawing/2014/main" id="{91E639FC-E661-4A8F-B502-686B1036408C}"/>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961" name="n_3aveValue【体育館・プール】&#10;有形固定資産減価償却率">
          <a:extLst>
            <a:ext uri="{FF2B5EF4-FFF2-40B4-BE49-F238E27FC236}">
              <a16:creationId xmlns:a16="http://schemas.microsoft.com/office/drawing/2014/main" id="{273C66D1-8291-499E-824D-2BC7BF3E28F7}"/>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962" name="n_4aveValue【体育館・プール】&#10;有形固定資産減価償却率">
          <a:extLst>
            <a:ext uri="{FF2B5EF4-FFF2-40B4-BE49-F238E27FC236}">
              <a16:creationId xmlns:a16="http://schemas.microsoft.com/office/drawing/2014/main" id="{5FF74F28-2A1E-4D55-9EBD-CF7A793A8195}"/>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963" name="n_1mainValue【体育館・プール】&#10;有形固定資産減価償却率">
          <a:extLst>
            <a:ext uri="{FF2B5EF4-FFF2-40B4-BE49-F238E27FC236}">
              <a16:creationId xmlns:a16="http://schemas.microsoft.com/office/drawing/2014/main" id="{4F6F240B-B999-4841-8E1D-03D15CC7FDAD}"/>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964" name="n_2mainValue【体育館・プール】&#10;有形固定資産減価償却率">
          <a:extLst>
            <a:ext uri="{FF2B5EF4-FFF2-40B4-BE49-F238E27FC236}">
              <a16:creationId xmlns:a16="http://schemas.microsoft.com/office/drawing/2014/main" id="{820FBB18-F04B-4081-A463-34E257CAB5B6}"/>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macro="" textlink="">
      <xdr:nvSpPr>
        <xdr:cNvPr id="965" name="n_3mainValue【体育館・プール】&#10;有形固定資産減価償却率">
          <a:extLst>
            <a:ext uri="{FF2B5EF4-FFF2-40B4-BE49-F238E27FC236}">
              <a16:creationId xmlns:a16="http://schemas.microsoft.com/office/drawing/2014/main" id="{9FB4EDEA-5D12-42D3-B54E-2279B51E53DE}"/>
            </a:ext>
          </a:extLst>
        </xdr:cNvPr>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142892</xdr:rowOff>
    </xdr:from>
    <xdr:ext cx="405111" cy="259045"/>
    <xdr:sp macro="" textlink="">
      <xdr:nvSpPr>
        <xdr:cNvPr id="966" name="n_4mainValue【体育館・プール】&#10;有形固定資産減価償却率">
          <a:extLst>
            <a:ext uri="{FF2B5EF4-FFF2-40B4-BE49-F238E27FC236}">
              <a16:creationId xmlns:a16="http://schemas.microsoft.com/office/drawing/2014/main" id="{2F422348-AC83-4964-BF77-7C822E6AED44}"/>
            </a:ext>
          </a:extLst>
        </xdr:cNvPr>
        <xdr:cNvSpPr txBox="1"/>
      </xdr:nvSpPr>
      <xdr:spPr>
        <a:xfrm>
          <a:off x="927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7" name="正方形/長方形 966">
          <a:extLst>
            <a:ext uri="{FF2B5EF4-FFF2-40B4-BE49-F238E27FC236}">
              <a16:creationId xmlns:a16="http://schemas.microsoft.com/office/drawing/2014/main" id="{6C81F628-0F48-4FC0-9D42-D57FE6C5DA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8" name="正方形/長方形 967">
          <a:extLst>
            <a:ext uri="{FF2B5EF4-FFF2-40B4-BE49-F238E27FC236}">
              <a16:creationId xmlns:a16="http://schemas.microsoft.com/office/drawing/2014/main" id="{C83503A9-6A8E-4915-AD65-52D9A4BD3B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9" name="正方形/長方形 968">
          <a:extLst>
            <a:ext uri="{FF2B5EF4-FFF2-40B4-BE49-F238E27FC236}">
              <a16:creationId xmlns:a16="http://schemas.microsoft.com/office/drawing/2014/main" id="{A7658CE4-D4A1-4612-AA7B-D2214A8E75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0" name="正方形/長方形 969">
          <a:extLst>
            <a:ext uri="{FF2B5EF4-FFF2-40B4-BE49-F238E27FC236}">
              <a16:creationId xmlns:a16="http://schemas.microsoft.com/office/drawing/2014/main" id="{7B7C2152-3783-475E-84DC-EFAE15AFC9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1" name="正方形/長方形 970">
          <a:extLst>
            <a:ext uri="{FF2B5EF4-FFF2-40B4-BE49-F238E27FC236}">
              <a16:creationId xmlns:a16="http://schemas.microsoft.com/office/drawing/2014/main" id="{B95AC416-2CC5-4F43-98A3-8191BD88E0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2" name="正方形/長方形 971">
          <a:extLst>
            <a:ext uri="{FF2B5EF4-FFF2-40B4-BE49-F238E27FC236}">
              <a16:creationId xmlns:a16="http://schemas.microsoft.com/office/drawing/2014/main" id="{98AFC328-2E10-4861-BC40-86E33BF66A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3" name="正方形/長方形 972">
          <a:extLst>
            <a:ext uri="{FF2B5EF4-FFF2-40B4-BE49-F238E27FC236}">
              <a16:creationId xmlns:a16="http://schemas.microsoft.com/office/drawing/2014/main" id="{22ABE3F8-3A4A-44F4-B8D5-E02B6C9904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4" name="正方形/長方形 973">
          <a:extLst>
            <a:ext uri="{FF2B5EF4-FFF2-40B4-BE49-F238E27FC236}">
              <a16:creationId xmlns:a16="http://schemas.microsoft.com/office/drawing/2014/main" id="{66551B13-C03A-4588-BBEC-CFF9F4F9BB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75" name="テキスト ボックス 974">
          <a:extLst>
            <a:ext uri="{FF2B5EF4-FFF2-40B4-BE49-F238E27FC236}">
              <a16:creationId xmlns:a16="http://schemas.microsoft.com/office/drawing/2014/main" id="{0C7E2810-AFB9-4DDE-A305-BFE3CC1238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76" name="直線コネクタ 975">
          <a:extLst>
            <a:ext uri="{FF2B5EF4-FFF2-40B4-BE49-F238E27FC236}">
              <a16:creationId xmlns:a16="http://schemas.microsoft.com/office/drawing/2014/main" id="{031CC872-C377-44B6-8D99-EE5EA5B22D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977" name="直線コネクタ 976">
          <a:extLst>
            <a:ext uri="{FF2B5EF4-FFF2-40B4-BE49-F238E27FC236}">
              <a16:creationId xmlns:a16="http://schemas.microsoft.com/office/drawing/2014/main" id="{1469AD7D-F414-44A0-8EA3-55F1D66F2F6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978" name="テキスト ボックス 977">
          <a:extLst>
            <a:ext uri="{FF2B5EF4-FFF2-40B4-BE49-F238E27FC236}">
              <a16:creationId xmlns:a16="http://schemas.microsoft.com/office/drawing/2014/main" id="{0C1DD9AD-5D6D-4334-BCB8-449D9F8F198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979" name="直線コネクタ 978">
          <a:extLst>
            <a:ext uri="{FF2B5EF4-FFF2-40B4-BE49-F238E27FC236}">
              <a16:creationId xmlns:a16="http://schemas.microsoft.com/office/drawing/2014/main" id="{035E2388-5D90-4DBC-8290-E517616EFD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980" name="テキスト ボックス 979">
          <a:extLst>
            <a:ext uri="{FF2B5EF4-FFF2-40B4-BE49-F238E27FC236}">
              <a16:creationId xmlns:a16="http://schemas.microsoft.com/office/drawing/2014/main" id="{C4692448-9224-43A7-80ED-F5FF46F58D1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981" name="直線コネクタ 980">
          <a:extLst>
            <a:ext uri="{FF2B5EF4-FFF2-40B4-BE49-F238E27FC236}">
              <a16:creationId xmlns:a16="http://schemas.microsoft.com/office/drawing/2014/main" id="{2C77A165-34BF-48DB-8305-69C32209795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982" name="テキスト ボックス 981">
          <a:extLst>
            <a:ext uri="{FF2B5EF4-FFF2-40B4-BE49-F238E27FC236}">
              <a16:creationId xmlns:a16="http://schemas.microsoft.com/office/drawing/2014/main" id="{8CAE4B04-A5FF-42C9-B16B-2B48D7766F8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983" name="直線コネクタ 982">
          <a:extLst>
            <a:ext uri="{FF2B5EF4-FFF2-40B4-BE49-F238E27FC236}">
              <a16:creationId xmlns:a16="http://schemas.microsoft.com/office/drawing/2014/main" id="{9F3CF354-644A-467E-AD8C-C1D406F2B4E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984" name="テキスト ボックス 983">
          <a:extLst>
            <a:ext uri="{FF2B5EF4-FFF2-40B4-BE49-F238E27FC236}">
              <a16:creationId xmlns:a16="http://schemas.microsoft.com/office/drawing/2014/main" id="{573F3BDD-752D-45B5-BF5F-A32D823A608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985" name="直線コネクタ 984">
          <a:extLst>
            <a:ext uri="{FF2B5EF4-FFF2-40B4-BE49-F238E27FC236}">
              <a16:creationId xmlns:a16="http://schemas.microsoft.com/office/drawing/2014/main" id="{1DCB53B8-D9E5-411F-879B-7C6E5FC400B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986" name="テキスト ボックス 985">
          <a:extLst>
            <a:ext uri="{FF2B5EF4-FFF2-40B4-BE49-F238E27FC236}">
              <a16:creationId xmlns:a16="http://schemas.microsoft.com/office/drawing/2014/main" id="{B9D65A49-385D-4354-8375-75898E483AB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987" name="直線コネクタ 986">
          <a:extLst>
            <a:ext uri="{FF2B5EF4-FFF2-40B4-BE49-F238E27FC236}">
              <a16:creationId xmlns:a16="http://schemas.microsoft.com/office/drawing/2014/main" id="{E85B6A45-50EF-456E-A5F9-D7A8EAF83F7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988" name="テキスト ボックス 987">
          <a:extLst>
            <a:ext uri="{FF2B5EF4-FFF2-40B4-BE49-F238E27FC236}">
              <a16:creationId xmlns:a16="http://schemas.microsoft.com/office/drawing/2014/main" id="{3D109901-8649-417B-BD5D-983FBCFB118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989" name="【体育館・プール】&#10;一人当たり面積グラフ枠">
          <a:extLst>
            <a:ext uri="{FF2B5EF4-FFF2-40B4-BE49-F238E27FC236}">
              <a16:creationId xmlns:a16="http://schemas.microsoft.com/office/drawing/2014/main" id="{D0185B0B-383E-4EC3-92E3-61B83C2B3E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990" name="直線コネクタ 989">
          <a:extLst>
            <a:ext uri="{FF2B5EF4-FFF2-40B4-BE49-F238E27FC236}">
              <a16:creationId xmlns:a16="http://schemas.microsoft.com/office/drawing/2014/main" id="{7352DD9C-6439-42F1-A481-BC745DFB7237}"/>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991" name="【体育館・プール】&#10;一人当たり面積最小値テキスト">
          <a:extLst>
            <a:ext uri="{FF2B5EF4-FFF2-40B4-BE49-F238E27FC236}">
              <a16:creationId xmlns:a16="http://schemas.microsoft.com/office/drawing/2014/main" id="{71207703-436A-4136-9FD1-7A82FE6DA36C}"/>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992" name="直線コネクタ 991">
          <a:extLst>
            <a:ext uri="{FF2B5EF4-FFF2-40B4-BE49-F238E27FC236}">
              <a16:creationId xmlns:a16="http://schemas.microsoft.com/office/drawing/2014/main" id="{E9DFA155-0EAC-4224-82A5-10C03C92BDC6}"/>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993" name="【体育館・プール】&#10;一人当たり面積最大値テキスト">
          <a:extLst>
            <a:ext uri="{FF2B5EF4-FFF2-40B4-BE49-F238E27FC236}">
              <a16:creationId xmlns:a16="http://schemas.microsoft.com/office/drawing/2014/main" id="{F4C2DDD0-AC62-476C-93B3-9B5C3094E355}"/>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994" name="直線コネクタ 993">
          <a:extLst>
            <a:ext uri="{FF2B5EF4-FFF2-40B4-BE49-F238E27FC236}">
              <a16:creationId xmlns:a16="http://schemas.microsoft.com/office/drawing/2014/main" id="{F2F3C44F-570C-4305-BB7A-605D8C7583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995" name="【体育館・プール】&#10;一人当たり面積平均値テキスト">
          <a:extLst>
            <a:ext uri="{FF2B5EF4-FFF2-40B4-BE49-F238E27FC236}">
              <a16:creationId xmlns:a16="http://schemas.microsoft.com/office/drawing/2014/main" id="{EABC00F6-7921-47CA-B9D5-0DF2B848BFBA}"/>
            </a:ext>
          </a:extLst>
        </xdr:cNvPr>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996" name="フローチャート: 判断 995">
          <a:extLst>
            <a:ext uri="{FF2B5EF4-FFF2-40B4-BE49-F238E27FC236}">
              <a16:creationId xmlns:a16="http://schemas.microsoft.com/office/drawing/2014/main" id="{5079A8E1-BAE5-4A27-85A1-EB1551197A3B}"/>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997" name="フローチャート: 判断 996">
          <a:extLst>
            <a:ext uri="{FF2B5EF4-FFF2-40B4-BE49-F238E27FC236}">
              <a16:creationId xmlns:a16="http://schemas.microsoft.com/office/drawing/2014/main" id="{C6EBEC55-4305-4C26-9470-36B92C6302EA}"/>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998" name="フローチャート: 判断 997">
          <a:extLst>
            <a:ext uri="{FF2B5EF4-FFF2-40B4-BE49-F238E27FC236}">
              <a16:creationId xmlns:a16="http://schemas.microsoft.com/office/drawing/2014/main" id="{62DDBEF6-FFBD-410F-8468-815A3B6F622F}"/>
            </a:ext>
          </a:extLst>
        </xdr:cNvPr>
        <xdr:cNvSpPr/>
      </xdr:nvSpPr>
      <xdr:spPr>
        <a:xfrm>
          <a:off x="8699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999" name="フローチャート: 判断 998">
          <a:extLst>
            <a:ext uri="{FF2B5EF4-FFF2-40B4-BE49-F238E27FC236}">
              <a16:creationId xmlns:a16="http://schemas.microsoft.com/office/drawing/2014/main" id="{16E8E287-F411-4D0F-9EA8-C0A270CA9B14}"/>
            </a:ext>
          </a:extLst>
        </xdr:cNvPr>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1000" name="フローチャート: 判断 999">
          <a:extLst>
            <a:ext uri="{FF2B5EF4-FFF2-40B4-BE49-F238E27FC236}">
              <a16:creationId xmlns:a16="http://schemas.microsoft.com/office/drawing/2014/main" id="{30F2CFA2-5BF4-45DF-A8C0-4A767D7FBB82}"/>
            </a:ext>
          </a:extLst>
        </xdr:cNvPr>
        <xdr:cNvSpPr/>
      </xdr:nvSpPr>
      <xdr:spPr>
        <a:xfrm>
          <a:off x="6921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001" name="テキスト ボックス 1000">
          <a:extLst>
            <a:ext uri="{FF2B5EF4-FFF2-40B4-BE49-F238E27FC236}">
              <a16:creationId xmlns:a16="http://schemas.microsoft.com/office/drawing/2014/main" id="{4647B36F-1130-4F39-9F86-B19BB541E9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002" name="テキスト ボックス 1001">
          <a:extLst>
            <a:ext uri="{FF2B5EF4-FFF2-40B4-BE49-F238E27FC236}">
              <a16:creationId xmlns:a16="http://schemas.microsoft.com/office/drawing/2014/main" id="{83F3D254-E443-40EC-BE14-3E11F7B3C2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003" name="テキスト ボックス 1002">
          <a:extLst>
            <a:ext uri="{FF2B5EF4-FFF2-40B4-BE49-F238E27FC236}">
              <a16:creationId xmlns:a16="http://schemas.microsoft.com/office/drawing/2014/main" id="{EBF267F6-EF37-46F8-8CE0-7340F4073C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004" name="テキスト ボックス 1003">
          <a:extLst>
            <a:ext uri="{FF2B5EF4-FFF2-40B4-BE49-F238E27FC236}">
              <a16:creationId xmlns:a16="http://schemas.microsoft.com/office/drawing/2014/main" id="{8EC4E896-3613-4002-B0E2-5B38CB61DE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005" name="テキスト ボックス 1004">
          <a:extLst>
            <a:ext uri="{FF2B5EF4-FFF2-40B4-BE49-F238E27FC236}">
              <a16:creationId xmlns:a16="http://schemas.microsoft.com/office/drawing/2014/main" id="{D2AA8F18-8306-4907-996E-C11A820D67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68580</xdr:rowOff>
    </xdr:from>
    <xdr:to>
      <xdr:col>55</xdr:col>
      <xdr:colOff>50800</xdr:colOff>
      <xdr:row>62</xdr:row>
      <xdr:rowOff>170180</xdr:rowOff>
    </xdr:to>
    <xdr:sp macro="" textlink="">
      <xdr:nvSpPr>
        <xdr:cNvPr id="1006" name="楕円 1005">
          <a:extLst>
            <a:ext uri="{FF2B5EF4-FFF2-40B4-BE49-F238E27FC236}">
              <a16:creationId xmlns:a16="http://schemas.microsoft.com/office/drawing/2014/main" id="{F47E8520-E54D-4573-873D-32EB7FA77D71}"/>
            </a:ext>
          </a:extLst>
        </xdr:cNvPr>
        <xdr:cNvSpPr/>
      </xdr:nvSpPr>
      <xdr:spPr>
        <a:xfrm>
          <a:off x="104267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47007</xdr:rowOff>
    </xdr:from>
    <xdr:ext cx="469744" cy="259045"/>
    <xdr:sp macro="" textlink="">
      <xdr:nvSpPr>
        <xdr:cNvPr id="1007" name="【体育館・プール】&#10;一人当たり面積該当値テキスト">
          <a:extLst>
            <a:ext uri="{FF2B5EF4-FFF2-40B4-BE49-F238E27FC236}">
              <a16:creationId xmlns:a16="http://schemas.microsoft.com/office/drawing/2014/main" id="{2289E11E-F4A0-434C-B4F9-6542D02C1156}"/>
            </a:ext>
          </a:extLst>
        </xdr:cNvPr>
        <xdr:cNvSpPr txBox="1"/>
      </xdr:nvSpPr>
      <xdr:spPr>
        <a:xfrm>
          <a:off x="10515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72390</xdr:rowOff>
    </xdr:from>
    <xdr:to>
      <xdr:col>50</xdr:col>
      <xdr:colOff>165100</xdr:colOff>
      <xdr:row>63</xdr:row>
      <xdr:rowOff>2540</xdr:rowOff>
    </xdr:to>
    <xdr:sp macro="" textlink="">
      <xdr:nvSpPr>
        <xdr:cNvPr id="1008" name="楕円 1007">
          <a:extLst>
            <a:ext uri="{FF2B5EF4-FFF2-40B4-BE49-F238E27FC236}">
              <a16:creationId xmlns:a16="http://schemas.microsoft.com/office/drawing/2014/main" id="{8FAD2960-3393-47A4-8D75-56EBD71094F6}"/>
            </a:ext>
          </a:extLst>
        </xdr:cNvPr>
        <xdr:cNvSpPr/>
      </xdr:nvSpPr>
      <xdr:spPr>
        <a:xfrm>
          <a:off x="9588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119380</xdr:rowOff>
    </xdr:from>
    <xdr:to>
      <xdr:col>55</xdr:col>
      <xdr:colOff>0</xdr:colOff>
      <xdr:row>62</xdr:row>
      <xdr:rowOff>123190</xdr:rowOff>
    </xdr:to>
    <xdr:cxnSp macro="">
      <xdr:nvCxnSpPr>
        <xdr:cNvPr id="1009" name="直線コネクタ 1008">
          <a:extLst>
            <a:ext uri="{FF2B5EF4-FFF2-40B4-BE49-F238E27FC236}">
              <a16:creationId xmlns:a16="http://schemas.microsoft.com/office/drawing/2014/main" id="{1BA1708D-C73D-4B9A-BEEE-DAF406962545}"/>
            </a:ext>
          </a:extLst>
        </xdr:cNvPr>
        <xdr:cNvCxnSpPr/>
      </xdr:nvCxnSpPr>
      <xdr:spPr>
        <a:xfrm flipV="1">
          <a:off x="9639300" y="107492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80010</xdr:rowOff>
    </xdr:from>
    <xdr:to>
      <xdr:col>46</xdr:col>
      <xdr:colOff>38100</xdr:colOff>
      <xdr:row>63</xdr:row>
      <xdr:rowOff>10160</xdr:rowOff>
    </xdr:to>
    <xdr:sp macro="" textlink="">
      <xdr:nvSpPr>
        <xdr:cNvPr id="1010" name="楕円 1009">
          <a:extLst>
            <a:ext uri="{FF2B5EF4-FFF2-40B4-BE49-F238E27FC236}">
              <a16:creationId xmlns:a16="http://schemas.microsoft.com/office/drawing/2014/main" id="{5ACF9524-5CFE-42FA-891F-5C3B1A334E6B}"/>
            </a:ext>
          </a:extLst>
        </xdr:cNvPr>
        <xdr:cNvSpPr/>
      </xdr:nvSpPr>
      <xdr:spPr>
        <a:xfrm>
          <a:off x="8699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123190</xdr:rowOff>
    </xdr:from>
    <xdr:to>
      <xdr:col>50</xdr:col>
      <xdr:colOff>114300</xdr:colOff>
      <xdr:row>62</xdr:row>
      <xdr:rowOff>130810</xdr:rowOff>
    </xdr:to>
    <xdr:cxnSp macro="">
      <xdr:nvCxnSpPr>
        <xdr:cNvPr id="1011" name="直線コネクタ 1010">
          <a:extLst>
            <a:ext uri="{FF2B5EF4-FFF2-40B4-BE49-F238E27FC236}">
              <a16:creationId xmlns:a16="http://schemas.microsoft.com/office/drawing/2014/main" id="{F31AE188-E777-4182-AE90-F42FD80B241C}"/>
            </a:ext>
          </a:extLst>
        </xdr:cNvPr>
        <xdr:cNvCxnSpPr/>
      </xdr:nvCxnSpPr>
      <xdr:spPr>
        <a:xfrm flipV="1">
          <a:off x="8750300" y="10753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1012" name="楕円 1011">
          <a:extLst>
            <a:ext uri="{FF2B5EF4-FFF2-40B4-BE49-F238E27FC236}">
              <a16:creationId xmlns:a16="http://schemas.microsoft.com/office/drawing/2014/main" id="{DFF4412F-6F40-47FC-AB1F-F3203990D67D}"/>
            </a:ext>
          </a:extLst>
        </xdr:cNvPr>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130810</xdr:rowOff>
    </xdr:from>
    <xdr:to>
      <xdr:col>45</xdr:col>
      <xdr:colOff>177800</xdr:colOff>
      <xdr:row>62</xdr:row>
      <xdr:rowOff>133350</xdr:rowOff>
    </xdr:to>
    <xdr:cxnSp macro="">
      <xdr:nvCxnSpPr>
        <xdr:cNvPr id="1013" name="直線コネクタ 1012">
          <a:extLst>
            <a:ext uri="{FF2B5EF4-FFF2-40B4-BE49-F238E27FC236}">
              <a16:creationId xmlns:a16="http://schemas.microsoft.com/office/drawing/2014/main" id="{3E1F97A9-1C51-4D00-8BEF-B35B4F036975}"/>
            </a:ext>
          </a:extLst>
        </xdr:cNvPr>
        <xdr:cNvCxnSpPr/>
      </xdr:nvCxnSpPr>
      <xdr:spPr>
        <a:xfrm flipV="1">
          <a:off x="7861300" y="107607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85090</xdr:rowOff>
    </xdr:from>
    <xdr:to>
      <xdr:col>36</xdr:col>
      <xdr:colOff>165100</xdr:colOff>
      <xdr:row>63</xdr:row>
      <xdr:rowOff>15240</xdr:rowOff>
    </xdr:to>
    <xdr:sp macro="" textlink="">
      <xdr:nvSpPr>
        <xdr:cNvPr id="1014" name="楕円 1013">
          <a:extLst>
            <a:ext uri="{FF2B5EF4-FFF2-40B4-BE49-F238E27FC236}">
              <a16:creationId xmlns:a16="http://schemas.microsoft.com/office/drawing/2014/main" id="{5A5F2DE6-43D3-490B-B911-E2B6BBC313FE}"/>
            </a:ext>
          </a:extLst>
        </xdr:cNvPr>
        <xdr:cNvSpPr/>
      </xdr:nvSpPr>
      <xdr:spPr>
        <a:xfrm>
          <a:off x="6921500" y="107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133350</xdr:rowOff>
    </xdr:from>
    <xdr:to>
      <xdr:col>41</xdr:col>
      <xdr:colOff>50800</xdr:colOff>
      <xdr:row>62</xdr:row>
      <xdr:rowOff>135890</xdr:rowOff>
    </xdr:to>
    <xdr:cxnSp macro="">
      <xdr:nvCxnSpPr>
        <xdr:cNvPr id="1015" name="直線コネクタ 1014">
          <a:extLst>
            <a:ext uri="{FF2B5EF4-FFF2-40B4-BE49-F238E27FC236}">
              <a16:creationId xmlns:a16="http://schemas.microsoft.com/office/drawing/2014/main" id="{2EB53CE2-F325-4A57-BF99-980E9BE12127}"/>
            </a:ext>
          </a:extLst>
        </xdr:cNvPr>
        <xdr:cNvCxnSpPr/>
      </xdr:nvCxnSpPr>
      <xdr:spPr>
        <a:xfrm flipV="1">
          <a:off x="6972300" y="107632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1016" name="n_1aveValue【体育館・プール】&#10;一人当たり面積">
          <a:extLst>
            <a:ext uri="{FF2B5EF4-FFF2-40B4-BE49-F238E27FC236}">
              <a16:creationId xmlns:a16="http://schemas.microsoft.com/office/drawing/2014/main" id="{B56EF576-75C9-427C-BC18-2DDB8F40575C}"/>
            </a:ext>
          </a:extLst>
        </xdr:cNvPr>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1017" name="n_2aveValue【体育館・プール】&#10;一人当たり面積">
          <a:extLst>
            <a:ext uri="{FF2B5EF4-FFF2-40B4-BE49-F238E27FC236}">
              <a16:creationId xmlns:a16="http://schemas.microsoft.com/office/drawing/2014/main" id="{02B033A4-A253-4F39-96D6-7E04A368D904}"/>
            </a:ext>
          </a:extLst>
        </xdr:cNvPr>
        <xdr:cNvSpPr txBox="1"/>
      </xdr:nvSpPr>
      <xdr:spPr>
        <a:xfrm>
          <a:off x="8515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1018" name="n_3aveValue【体育館・プール】&#10;一人当たり面積">
          <a:extLst>
            <a:ext uri="{FF2B5EF4-FFF2-40B4-BE49-F238E27FC236}">
              <a16:creationId xmlns:a16="http://schemas.microsoft.com/office/drawing/2014/main" id="{8F5D3ACE-EC19-4FF9-A02F-0124FC7D79D4}"/>
            </a:ext>
          </a:extLst>
        </xdr:cNvPr>
        <xdr:cNvSpPr txBox="1"/>
      </xdr:nvSpPr>
      <xdr:spPr>
        <a:xfrm>
          <a:off x="76264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1019" name="n_4aveValue【体育館・プール】&#10;一人当たり面積">
          <a:extLst>
            <a:ext uri="{FF2B5EF4-FFF2-40B4-BE49-F238E27FC236}">
              <a16:creationId xmlns:a16="http://schemas.microsoft.com/office/drawing/2014/main" id="{C806F2BB-3366-414A-852A-300EB3CF5AB4}"/>
            </a:ext>
          </a:extLst>
        </xdr:cNvPr>
        <xdr:cNvSpPr txBox="1"/>
      </xdr:nvSpPr>
      <xdr:spPr>
        <a:xfrm>
          <a:off x="6737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165117</xdr:rowOff>
    </xdr:from>
    <xdr:ext cx="469744" cy="259045"/>
    <xdr:sp macro="" textlink="">
      <xdr:nvSpPr>
        <xdr:cNvPr id="1020" name="n_1mainValue【体育館・プール】&#10;一人当たり面積">
          <a:extLst>
            <a:ext uri="{FF2B5EF4-FFF2-40B4-BE49-F238E27FC236}">
              <a16:creationId xmlns:a16="http://schemas.microsoft.com/office/drawing/2014/main" id="{459A5E8D-E7D3-4C10-9EE3-1284430A03D1}"/>
            </a:ext>
          </a:extLst>
        </xdr:cNvPr>
        <xdr:cNvSpPr txBox="1"/>
      </xdr:nvSpPr>
      <xdr:spPr>
        <a:xfrm>
          <a:off x="93917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xdr:rowOff>
    </xdr:from>
    <xdr:ext cx="469744" cy="259045"/>
    <xdr:sp macro="" textlink="">
      <xdr:nvSpPr>
        <xdr:cNvPr id="1021" name="n_2mainValue【体育館・プール】&#10;一人当たり面積">
          <a:extLst>
            <a:ext uri="{FF2B5EF4-FFF2-40B4-BE49-F238E27FC236}">
              <a16:creationId xmlns:a16="http://schemas.microsoft.com/office/drawing/2014/main" id="{3820DB02-8A33-4FBE-934F-43CBADDE186C}"/>
            </a:ext>
          </a:extLst>
        </xdr:cNvPr>
        <xdr:cNvSpPr txBox="1"/>
      </xdr:nvSpPr>
      <xdr:spPr>
        <a:xfrm>
          <a:off x="8515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1022" name="n_3mainValue【体育館・プール】&#10;一人当たり面積">
          <a:extLst>
            <a:ext uri="{FF2B5EF4-FFF2-40B4-BE49-F238E27FC236}">
              <a16:creationId xmlns:a16="http://schemas.microsoft.com/office/drawing/2014/main" id="{1F07484C-89F5-46ED-B322-AC71BA23DA08}"/>
            </a:ext>
          </a:extLst>
        </xdr:cNvPr>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6367</xdr:rowOff>
    </xdr:from>
    <xdr:ext cx="469744" cy="259045"/>
    <xdr:sp macro="" textlink="">
      <xdr:nvSpPr>
        <xdr:cNvPr id="1023" name="n_4mainValue【体育館・プール】&#10;一人当たり面積">
          <a:extLst>
            <a:ext uri="{FF2B5EF4-FFF2-40B4-BE49-F238E27FC236}">
              <a16:creationId xmlns:a16="http://schemas.microsoft.com/office/drawing/2014/main" id="{AF67B7C4-D290-4D6D-90D0-F20281F7D645}"/>
            </a:ext>
          </a:extLst>
        </xdr:cNvPr>
        <xdr:cNvSpPr txBox="1"/>
      </xdr:nvSpPr>
      <xdr:spPr>
        <a:xfrm>
          <a:off x="6737427" y="108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024" name="正方形/長方形 1023">
          <a:extLst>
            <a:ext uri="{FF2B5EF4-FFF2-40B4-BE49-F238E27FC236}">
              <a16:creationId xmlns:a16="http://schemas.microsoft.com/office/drawing/2014/main" id="{59EC9685-AF6E-40EC-A4E4-EB62255B50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25" name="正方形/長方形 1024">
          <a:extLst>
            <a:ext uri="{FF2B5EF4-FFF2-40B4-BE49-F238E27FC236}">
              <a16:creationId xmlns:a16="http://schemas.microsoft.com/office/drawing/2014/main" id="{B9BB859F-3CB2-412A-9A6A-57FC4933C8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26" name="正方形/長方形 1025">
          <a:extLst>
            <a:ext uri="{FF2B5EF4-FFF2-40B4-BE49-F238E27FC236}">
              <a16:creationId xmlns:a16="http://schemas.microsoft.com/office/drawing/2014/main" id="{E24A4587-9D90-46DE-ACDF-F084E07E5D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27" name="正方形/長方形 1026">
          <a:extLst>
            <a:ext uri="{FF2B5EF4-FFF2-40B4-BE49-F238E27FC236}">
              <a16:creationId xmlns:a16="http://schemas.microsoft.com/office/drawing/2014/main" id="{D923CE10-E673-4A01-9F0D-78BC7A6017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28" name="正方形/長方形 1027">
          <a:extLst>
            <a:ext uri="{FF2B5EF4-FFF2-40B4-BE49-F238E27FC236}">
              <a16:creationId xmlns:a16="http://schemas.microsoft.com/office/drawing/2014/main" id="{48B0A9F0-AD7B-4614-AAAA-A3B1415EBD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29" name="正方形/長方形 1028">
          <a:extLst>
            <a:ext uri="{FF2B5EF4-FFF2-40B4-BE49-F238E27FC236}">
              <a16:creationId xmlns:a16="http://schemas.microsoft.com/office/drawing/2014/main" id="{D017580D-4EC8-460B-9E40-BFC1B91345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030" name="正方形/長方形 1029">
          <a:extLst>
            <a:ext uri="{FF2B5EF4-FFF2-40B4-BE49-F238E27FC236}">
              <a16:creationId xmlns:a16="http://schemas.microsoft.com/office/drawing/2014/main" id="{2A5D8FFF-E06C-48E6-99EE-C3ABCD4789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031" name="正方形/長方形 1030">
          <a:extLst>
            <a:ext uri="{FF2B5EF4-FFF2-40B4-BE49-F238E27FC236}">
              <a16:creationId xmlns:a16="http://schemas.microsoft.com/office/drawing/2014/main" id="{D6E324EA-5353-4C7D-B3D0-2287E8315F9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032" name="正方形/長方形 1031">
          <a:extLst>
            <a:ext uri="{FF2B5EF4-FFF2-40B4-BE49-F238E27FC236}">
              <a16:creationId xmlns:a16="http://schemas.microsoft.com/office/drawing/2014/main" id="{A5BBDCC8-3A85-4E95-BE01-9F47D6773D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33" name="正方形/長方形 1032">
          <a:extLst>
            <a:ext uri="{FF2B5EF4-FFF2-40B4-BE49-F238E27FC236}">
              <a16:creationId xmlns:a16="http://schemas.microsoft.com/office/drawing/2014/main" id="{324B0132-0A47-477A-BAAF-219BCE47DC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34" name="正方形/長方形 1033">
          <a:extLst>
            <a:ext uri="{FF2B5EF4-FFF2-40B4-BE49-F238E27FC236}">
              <a16:creationId xmlns:a16="http://schemas.microsoft.com/office/drawing/2014/main" id="{4499E913-EFE8-4E84-9AC6-ACE7A948C9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035" name="正方形/長方形 1034">
          <a:extLst>
            <a:ext uri="{FF2B5EF4-FFF2-40B4-BE49-F238E27FC236}">
              <a16:creationId xmlns:a16="http://schemas.microsoft.com/office/drawing/2014/main" id="{9FA9FB55-E12B-48BE-9E17-37B236E221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036" name="正方形/長方形 1035">
          <a:extLst>
            <a:ext uri="{FF2B5EF4-FFF2-40B4-BE49-F238E27FC236}">
              <a16:creationId xmlns:a16="http://schemas.microsoft.com/office/drawing/2014/main" id="{1CB9ED1E-B768-4345-AB9F-8EB4A27917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037" name="正方形/長方形 1036">
          <a:extLst>
            <a:ext uri="{FF2B5EF4-FFF2-40B4-BE49-F238E27FC236}">
              <a16:creationId xmlns:a16="http://schemas.microsoft.com/office/drawing/2014/main" id="{5D6C3385-B210-4047-9426-A2E5C86861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038" name="正方形/長方形 1037">
          <a:extLst>
            <a:ext uri="{FF2B5EF4-FFF2-40B4-BE49-F238E27FC236}">
              <a16:creationId xmlns:a16="http://schemas.microsoft.com/office/drawing/2014/main" id="{A27E5730-1AF3-4D56-9976-930725C34E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039" name="正方形/長方形 1038">
          <a:extLst>
            <a:ext uri="{FF2B5EF4-FFF2-40B4-BE49-F238E27FC236}">
              <a16:creationId xmlns:a16="http://schemas.microsoft.com/office/drawing/2014/main" id="{307B0DDE-8811-4740-9E4F-B3307130048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040" name="正方形/長方形 1039">
          <a:extLst>
            <a:ext uri="{FF2B5EF4-FFF2-40B4-BE49-F238E27FC236}">
              <a16:creationId xmlns:a16="http://schemas.microsoft.com/office/drawing/2014/main" id="{07E33F0E-9CD4-4469-8808-75FAE6DD06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041" name="正方形/長方形 1040">
          <a:extLst>
            <a:ext uri="{FF2B5EF4-FFF2-40B4-BE49-F238E27FC236}">
              <a16:creationId xmlns:a16="http://schemas.microsoft.com/office/drawing/2014/main" id="{E9F2DD48-A259-465E-B160-50B8FE48A6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042" name="正方形/長方形 1041">
          <a:extLst>
            <a:ext uri="{FF2B5EF4-FFF2-40B4-BE49-F238E27FC236}">
              <a16:creationId xmlns:a16="http://schemas.microsoft.com/office/drawing/2014/main" id="{340FF0DF-CB75-4B82-BFF6-1BDD7A2DBF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043" name="正方形/長方形 1042">
          <a:extLst>
            <a:ext uri="{FF2B5EF4-FFF2-40B4-BE49-F238E27FC236}">
              <a16:creationId xmlns:a16="http://schemas.microsoft.com/office/drawing/2014/main" id="{3235E932-B7D4-4794-9C96-767BE4BBB0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044" name="正方形/長方形 1043">
          <a:extLst>
            <a:ext uri="{FF2B5EF4-FFF2-40B4-BE49-F238E27FC236}">
              <a16:creationId xmlns:a16="http://schemas.microsoft.com/office/drawing/2014/main" id="{0A0C6CD6-2360-4629-B4AC-5181974C23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045" name="正方形/長方形 1044">
          <a:extLst>
            <a:ext uri="{FF2B5EF4-FFF2-40B4-BE49-F238E27FC236}">
              <a16:creationId xmlns:a16="http://schemas.microsoft.com/office/drawing/2014/main" id="{DE944335-3515-4029-9B97-F4555AFAFA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046" name="正方形/長方形 1045">
          <a:extLst>
            <a:ext uri="{FF2B5EF4-FFF2-40B4-BE49-F238E27FC236}">
              <a16:creationId xmlns:a16="http://schemas.microsoft.com/office/drawing/2014/main" id="{AE87F22B-5691-4956-BC4C-9A900930DC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047" name="正方形/長方形 1046">
          <a:extLst>
            <a:ext uri="{FF2B5EF4-FFF2-40B4-BE49-F238E27FC236}">
              <a16:creationId xmlns:a16="http://schemas.microsoft.com/office/drawing/2014/main" id="{B9431EDA-A1D3-4B1A-86F5-0E8F956491C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048" name="テキスト ボックス 1047">
          <a:extLst>
            <a:ext uri="{FF2B5EF4-FFF2-40B4-BE49-F238E27FC236}">
              <a16:creationId xmlns:a16="http://schemas.microsoft.com/office/drawing/2014/main" id="{7CDCF1F1-AA1C-4B67-87FC-D2BBED20C9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049" name="直線コネクタ 1048">
          <a:extLst>
            <a:ext uri="{FF2B5EF4-FFF2-40B4-BE49-F238E27FC236}">
              <a16:creationId xmlns:a16="http://schemas.microsoft.com/office/drawing/2014/main" id="{A33C800E-69B8-42ED-AA01-C437F435669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050" name="テキスト ボックス 1049">
          <a:extLst>
            <a:ext uri="{FF2B5EF4-FFF2-40B4-BE49-F238E27FC236}">
              <a16:creationId xmlns:a16="http://schemas.microsoft.com/office/drawing/2014/main" id="{290F18FE-DA9A-41CB-93F3-654B4B0C60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051" name="直線コネクタ 1050">
          <a:extLst>
            <a:ext uri="{FF2B5EF4-FFF2-40B4-BE49-F238E27FC236}">
              <a16:creationId xmlns:a16="http://schemas.microsoft.com/office/drawing/2014/main" id="{3647BACA-5B65-4028-99CF-5EB882BE9AD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052" name="テキスト ボックス 1051">
          <a:extLst>
            <a:ext uri="{FF2B5EF4-FFF2-40B4-BE49-F238E27FC236}">
              <a16:creationId xmlns:a16="http://schemas.microsoft.com/office/drawing/2014/main" id="{62A9D0B2-DD41-4C38-A424-FF32D7DAD91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053" name="直線コネクタ 1052">
          <a:extLst>
            <a:ext uri="{FF2B5EF4-FFF2-40B4-BE49-F238E27FC236}">
              <a16:creationId xmlns:a16="http://schemas.microsoft.com/office/drawing/2014/main" id="{19820A23-2B7C-4F10-A041-343372C0880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054" name="テキスト ボックス 1053">
          <a:extLst>
            <a:ext uri="{FF2B5EF4-FFF2-40B4-BE49-F238E27FC236}">
              <a16:creationId xmlns:a16="http://schemas.microsoft.com/office/drawing/2014/main" id="{D4606376-1F35-4182-92FE-437561BC511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055" name="直線コネクタ 1054">
          <a:extLst>
            <a:ext uri="{FF2B5EF4-FFF2-40B4-BE49-F238E27FC236}">
              <a16:creationId xmlns:a16="http://schemas.microsoft.com/office/drawing/2014/main" id="{AA1ED06F-5EF4-43BB-9DAC-07706E34E94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056" name="テキスト ボックス 1055">
          <a:extLst>
            <a:ext uri="{FF2B5EF4-FFF2-40B4-BE49-F238E27FC236}">
              <a16:creationId xmlns:a16="http://schemas.microsoft.com/office/drawing/2014/main" id="{14A47EF5-1499-4AFD-BC76-F8394ABCA9A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057" name="直線コネクタ 1056">
          <a:extLst>
            <a:ext uri="{FF2B5EF4-FFF2-40B4-BE49-F238E27FC236}">
              <a16:creationId xmlns:a16="http://schemas.microsoft.com/office/drawing/2014/main" id="{8B04F9F7-DD81-457F-88F0-E3D3C764284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058" name="テキスト ボックス 1057">
          <a:extLst>
            <a:ext uri="{FF2B5EF4-FFF2-40B4-BE49-F238E27FC236}">
              <a16:creationId xmlns:a16="http://schemas.microsoft.com/office/drawing/2014/main" id="{57A6BBCF-2D61-44F5-B436-F343600A632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59" name="直線コネクタ 1058">
          <a:extLst>
            <a:ext uri="{FF2B5EF4-FFF2-40B4-BE49-F238E27FC236}">
              <a16:creationId xmlns:a16="http://schemas.microsoft.com/office/drawing/2014/main" id="{3962C815-A20D-4123-B13D-9F55CF77B87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60" name="テキスト ボックス 1059">
          <a:extLst>
            <a:ext uri="{FF2B5EF4-FFF2-40B4-BE49-F238E27FC236}">
              <a16:creationId xmlns:a16="http://schemas.microsoft.com/office/drawing/2014/main" id="{02FE2507-97E1-47DC-8ACE-2523BACD0F8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61" name="直線コネクタ 1060">
          <a:extLst>
            <a:ext uri="{FF2B5EF4-FFF2-40B4-BE49-F238E27FC236}">
              <a16:creationId xmlns:a16="http://schemas.microsoft.com/office/drawing/2014/main" id="{A84CEA44-4756-4D0B-AC7E-AB7A238887D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62" name="テキスト ボックス 1061">
          <a:extLst>
            <a:ext uri="{FF2B5EF4-FFF2-40B4-BE49-F238E27FC236}">
              <a16:creationId xmlns:a16="http://schemas.microsoft.com/office/drawing/2014/main" id="{568E4194-3BDD-4654-96D8-426009410CD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63" name="直線コネクタ 1062">
          <a:extLst>
            <a:ext uri="{FF2B5EF4-FFF2-40B4-BE49-F238E27FC236}">
              <a16:creationId xmlns:a16="http://schemas.microsoft.com/office/drawing/2014/main" id="{1A3D9C94-2EAF-4A89-8F7F-6698E94C2B3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64" name="【市民会館】&#10;有形固定資産減価償却率グラフ枠">
          <a:extLst>
            <a:ext uri="{FF2B5EF4-FFF2-40B4-BE49-F238E27FC236}">
              <a16:creationId xmlns:a16="http://schemas.microsoft.com/office/drawing/2014/main" id="{0B8B6E33-4206-4D9A-A6C9-9214463CE01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1065" name="直線コネクタ 1064">
          <a:extLst>
            <a:ext uri="{FF2B5EF4-FFF2-40B4-BE49-F238E27FC236}">
              <a16:creationId xmlns:a16="http://schemas.microsoft.com/office/drawing/2014/main" id="{2483EA3D-9604-4C8E-90D7-63BAD9FC48B9}"/>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1066" name="【市民会館】&#10;有形固定資産減価償却率最小値テキスト">
          <a:extLst>
            <a:ext uri="{FF2B5EF4-FFF2-40B4-BE49-F238E27FC236}">
              <a16:creationId xmlns:a16="http://schemas.microsoft.com/office/drawing/2014/main" id="{81A41326-0E69-4255-9CBE-F69B1DFE1406}"/>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1067" name="直線コネクタ 1066">
          <a:extLst>
            <a:ext uri="{FF2B5EF4-FFF2-40B4-BE49-F238E27FC236}">
              <a16:creationId xmlns:a16="http://schemas.microsoft.com/office/drawing/2014/main" id="{02387DA7-A425-48DA-8DCC-A485F2465312}"/>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1068" name="【市民会館】&#10;有形固定資産減価償却率最大値テキスト">
          <a:extLst>
            <a:ext uri="{FF2B5EF4-FFF2-40B4-BE49-F238E27FC236}">
              <a16:creationId xmlns:a16="http://schemas.microsoft.com/office/drawing/2014/main" id="{1C6166FF-4E84-48ED-8036-73232CA946DD}"/>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1069" name="直線コネクタ 1068">
          <a:extLst>
            <a:ext uri="{FF2B5EF4-FFF2-40B4-BE49-F238E27FC236}">
              <a16:creationId xmlns:a16="http://schemas.microsoft.com/office/drawing/2014/main" id="{C4EB7E0A-8EC2-422B-9E01-1154A334B750}"/>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1070" name="【市民会館】&#10;有形固定資産減価償却率平均値テキスト">
          <a:extLst>
            <a:ext uri="{FF2B5EF4-FFF2-40B4-BE49-F238E27FC236}">
              <a16:creationId xmlns:a16="http://schemas.microsoft.com/office/drawing/2014/main" id="{3184F4C7-1BBD-40E5-81F2-B2632D8D11B9}"/>
            </a:ext>
          </a:extLst>
        </xdr:cNvPr>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1071" name="フローチャート: 判断 1070">
          <a:extLst>
            <a:ext uri="{FF2B5EF4-FFF2-40B4-BE49-F238E27FC236}">
              <a16:creationId xmlns:a16="http://schemas.microsoft.com/office/drawing/2014/main" id="{76C0B681-B139-48D5-B528-7C7C542BBC8D}"/>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1072" name="フローチャート: 判断 1071">
          <a:extLst>
            <a:ext uri="{FF2B5EF4-FFF2-40B4-BE49-F238E27FC236}">
              <a16:creationId xmlns:a16="http://schemas.microsoft.com/office/drawing/2014/main" id="{E502F34A-15B6-4945-A6B4-98D37C42ED45}"/>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1073" name="フローチャート: 判断 1072">
          <a:extLst>
            <a:ext uri="{FF2B5EF4-FFF2-40B4-BE49-F238E27FC236}">
              <a16:creationId xmlns:a16="http://schemas.microsoft.com/office/drawing/2014/main" id="{6BAD7B40-BC9A-44F2-B1AA-3D8F6CF62D6B}"/>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1074" name="フローチャート: 判断 1073">
          <a:extLst>
            <a:ext uri="{FF2B5EF4-FFF2-40B4-BE49-F238E27FC236}">
              <a16:creationId xmlns:a16="http://schemas.microsoft.com/office/drawing/2014/main" id="{296B30FB-2CD4-43B8-9C4D-2C4EA513B3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1075" name="フローチャート: 判断 1074">
          <a:extLst>
            <a:ext uri="{FF2B5EF4-FFF2-40B4-BE49-F238E27FC236}">
              <a16:creationId xmlns:a16="http://schemas.microsoft.com/office/drawing/2014/main" id="{686F2B66-90A9-4888-A8EA-9C9B105933ED}"/>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076" name="テキスト ボックス 1075">
          <a:extLst>
            <a:ext uri="{FF2B5EF4-FFF2-40B4-BE49-F238E27FC236}">
              <a16:creationId xmlns:a16="http://schemas.microsoft.com/office/drawing/2014/main" id="{B3FE3621-BB7B-4AB6-BABA-E0BFB561EF2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077" name="テキスト ボックス 1076">
          <a:extLst>
            <a:ext uri="{FF2B5EF4-FFF2-40B4-BE49-F238E27FC236}">
              <a16:creationId xmlns:a16="http://schemas.microsoft.com/office/drawing/2014/main" id="{283F9DCF-2E72-4566-B5CB-9EE0BB0722E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078" name="テキスト ボックス 1077">
          <a:extLst>
            <a:ext uri="{FF2B5EF4-FFF2-40B4-BE49-F238E27FC236}">
              <a16:creationId xmlns:a16="http://schemas.microsoft.com/office/drawing/2014/main" id="{937E097F-28B8-4009-8DCF-FAE731D8CD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079" name="テキスト ボックス 1078">
          <a:extLst>
            <a:ext uri="{FF2B5EF4-FFF2-40B4-BE49-F238E27FC236}">
              <a16:creationId xmlns:a16="http://schemas.microsoft.com/office/drawing/2014/main" id="{4CE94845-D848-4D9B-A7D8-8D1289EB99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080" name="テキスト ボックス 1079">
          <a:extLst>
            <a:ext uri="{FF2B5EF4-FFF2-40B4-BE49-F238E27FC236}">
              <a16:creationId xmlns:a16="http://schemas.microsoft.com/office/drawing/2014/main" id="{99C35E69-42D3-4CBE-9844-8329E06B0F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1081" name="楕円 1080">
          <a:extLst>
            <a:ext uri="{FF2B5EF4-FFF2-40B4-BE49-F238E27FC236}">
              <a16:creationId xmlns:a16="http://schemas.microsoft.com/office/drawing/2014/main" id="{4D6308F6-2FAB-433F-8A40-EC82E783E752}"/>
            </a:ext>
          </a:extLst>
        </xdr:cNvPr>
        <xdr:cNvSpPr/>
      </xdr:nvSpPr>
      <xdr:spPr>
        <a:xfrm>
          <a:off x="4584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77669</xdr:rowOff>
    </xdr:from>
    <xdr:ext cx="405111" cy="259045"/>
    <xdr:sp macro="" textlink="">
      <xdr:nvSpPr>
        <xdr:cNvPr id="1082" name="【市民会館】&#10;有形固定資産減価償却率該当値テキスト">
          <a:extLst>
            <a:ext uri="{FF2B5EF4-FFF2-40B4-BE49-F238E27FC236}">
              <a16:creationId xmlns:a16="http://schemas.microsoft.com/office/drawing/2014/main" id="{2C29B3B7-A7FB-4C0F-8EAA-35E8571479ED}"/>
            </a:ext>
          </a:extLst>
        </xdr:cNvPr>
        <xdr:cNvSpPr txBox="1"/>
      </xdr:nvSpPr>
      <xdr:spPr>
        <a:xfrm>
          <a:off x="4673600" y="1773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20501</xdr:rowOff>
    </xdr:from>
    <xdr:to>
      <xdr:col>20</xdr:col>
      <xdr:colOff>38100</xdr:colOff>
      <xdr:row>104</xdr:row>
      <xdr:rowOff>122101</xdr:rowOff>
    </xdr:to>
    <xdr:sp macro="" textlink="">
      <xdr:nvSpPr>
        <xdr:cNvPr id="1083" name="楕円 1082">
          <a:extLst>
            <a:ext uri="{FF2B5EF4-FFF2-40B4-BE49-F238E27FC236}">
              <a16:creationId xmlns:a16="http://schemas.microsoft.com/office/drawing/2014/main" id="{7C7C14F3-653C-417B-8A5A-BDC1EC2F5FA4}"/>
            </a:ext>
          </a:extLst>
        </xdr:cNvPr>
        <xdr:cNvSpPr/>
      </xdr:nvSpPr>
      <xdr:spPr>
        <a:xfrm>
          <a:off x="3746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71301</xdr:rowOff>
    </xdr:from>
    <xdr:to>
      <xdr:col>24</xdr:col>
      <xdr:colOff>63500</xdr:colOff>
      <xdr:row>104</xdr:row>
      <xdr:rowOff>105592</xdr:rowOff>
    </xdr:to>
    <xdr:cxnSp macro="">
      <xdr:nvCxnSpPr>
        <xdr:cNvPr id="1084" name="直線コネクタ 1083">
          <a:extLst>
            <a:ext uri="{FF2B5EF4-FFF2-40B4-BE49-F238E27FC236}">
              <a16:creationId xmlns:a16="http://schemas.microsoft.com/office/drawing/2014/main" id="{2183330A-07DC-47F4-A906-C3A71BF630D8}"/>
            </a:ext>
          </a:extLst>
        </xdr:cNvPr>
        <xdr:cNvCxnSpPr/>
      </xdr:nvCxnSpPr>
      <xdr:spPr>
        <a:xfrm>
          <a:off x="3797300" y="179021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123371</xdr:rowOff>
    </xdr:from>
    <xdr:to>
      <xdr:col>15</xdr:col>
      <xdr:colOff>101600</xdr:colOff>
      <xdr:row>104</xdr:row>
      <xdr:rowOff>53521</xdr:rowOff>
    </xdr:to>
    <xdr:sp macro="" textlink="">
      <xdr:nvSpPr>
        <xdr:cNvPr id="1085" name="楕円 1084">
          <a:extLst>
            <a:ext uri="{FF2B5EF4-FFF2-40B4-BE49-F238E27FC236}">
              <a16:creationId xmlns:a16="http://schemas.microsoft.com/office/drawing/2014/main" id="{C8110DF0-90EE-4F7A-8BD6-723EEF569E9F}"/>
            </a:ext>
          </a:extLst>
        </xdr:cNvPr>
        <xdr:cNvSpPr/>
      </xdr:nvSpPr>
      <xdr:spPr>
        <a:xfrm>
          <a:off x="2857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xdr:rowOff>
    </xdr:from>
    <xdr:to>
      <xdr:col>19</xdr:col>
      <xdr:colOff>177800</xdr:colOff>
      <xdr:row>104</xdr:row>
      <xdr:rowOff>71301</xdr:rowOff>
    </xdr:to>
    <xdr:cxnSp macro="">
      <xdr:nvCxnSpPr>
        <xdr:cNvPr id="1086" name="直線コネクタ 1085">
          <a:extLst>
            <a:ext uri="{FF2B5EF4-FFF2-40B4-BE49-F238E27FC236}">
              <a16:creationId xmlns:a16="http://schemas.microsoft.com/office/drawing/2014/main" id="{5D699F75-13AA-464F-B432-99350EBC2E32}"/>
            </a:ext>
          </a:extLst>
        </xdr:cNvPr>
        <xdr:cNvCxnSpPr/>
      </xdr:nvCxnSpPr>
      <xdr:spPr>
        <a:xfrm>
          <a:off x="2908300" y="1783352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123371</xdr:rowOff>
    </xdr:from>
    <xdr:to>
      <xdr:col>10</xdr:col>
      <xdr:colOff>165100</xdr:colOff>
      <xdr:row>104</xdr:row>
      <xdr:rowOff>53521</xdr:rowOff>
    </xdr:to>
    <xdr:sp macro="" textlink="">
      <xdr:nvSpPr>
        <xdr:cNvPr id="1087" name="楕円 1086">
          <a:extLst>
            <a:ext uri="{FF2B5EF4-FFF2-40B4-BE49-F238E27FC236}">
              <a16:creationId xmlns:a16="http://schemas.microsoft.com/office/drawing/2014/main" id="{C93B0D5E-5772-4904-B2CF-C407DCA66613}"/>
            </a:ext>
          </a:extLst>
        </xdr:cNvPr>
        <xdr:cNvSpPr/>
      </xdr:nvSpPr>
      <xdr:spPr>
        <a:xfrm>
          <a:off x="1968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xdr:rowOff>
    </xdr:from>
    <xdr:to>
      <xdr:col>15</xdr:col>
      <xdr:colOff>50800</xdr:colOff>
      <xdr:row>104</xdr:row>
      <xdr:rowOff>2721</xdr:rowOff>
    </xdr:to>
    <xdr:cxnSp macro="">
      <xdr:nvCxnSpPr>
        <xdr:cNvPr id="1088" name="直線コネクタ 1087">
          <a:extLst>
            <a:ext uri="{FF2B5EF4-FFF2-40B4-BE49-F238E27FC236}">
              <a16:creationId xmlns:a16="http://schemas.microsoft.com/office/drawing/2014/main" id="{E32C44FB-4F62-426F-804D-DB6A134FD1D1}"/>
            </a:ext>
          </a:extLst>
        </xdr:cNvPr>
        <xdr:cNvCxnSpPr/>
      </xdr:nvCxnSpPr>
      <xdr:spPr>
        <a:xfrm>
          <a:off x="2019300" y="17833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89081</xdr:rowOff>
    </xdr:from>
    <xdr:to>
      <xdr:col>6</xdr:col>
      <xdr:colOff>38100</xdr:colOff>
      <xdr:row>104</xdr:row>
      <xdr:rowOff>19231</xdr:rowOff>
    </xdr:to>
    <xdr:sp macro="" textlink="">
      <xdr:nvSpPr>
        <xdr:cNvPr id="1089" name="楕円 1088">
          <a:extLst>
            <a:ext uri="{FF2B5EF4-FFF2-40B4-BE49-F238E27FC236}">
              <a16:creationId xmlns:a16="http://schemas.microsoft.com/office/drawing/2014/main" id="{96A9B82B-3EED-401E-841F-84D0D91A3D4D}"/>
            </a:ext>
          </a:extLst>
        </xdr:cNvPr>
        <xdr:cNvSpPr/>
      </xdr:nvSpPr>
      <xdr:spPr>
        <a:xfrm>
          <a:off x="1079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139881</xdr:rowOff>
    </xdr:from>
    <xdr:to>
      <xdr:col>10</xdr:col>
      <xdr:colOff>114300</xdr:colOff>
      <xdr:row>104</xdr:row>
      <xdr:rowOff>2721</xdr:rowOff>
    </xdr:to>
    <xdr:cxnSp macro="">
      <xdr:nvCxnSpPr>
        <xdr:cNvPr id="1090" name="直線コネクタ 1089">
          <a:extLst>
            <a:ext uri="{FF2B5EF4-FFF2-40B4-BE49-F238E27FC236}">
              <a16:creationId xmlns:a16="http://schemas.microsoft.com/office/drawing/2014/main" id="{B4F29BB5-6613-45B0-8BB1-A42ECCA2B5DC}"/>
            </a:ext>
          </a:extLst>
        </xdr:cNvPr>
        <xdr:cNvCxnSpPr/>
      </xdr:nvCxnSpPr>
      <xdr:spPr>
        <a:xfrm>
          <a:off x="1130300" y="177992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1091" name="n_1aveValue【市民会館】&#10;有形固定資産減価償却率">
          <a:extLst>
            <a:ext uri="{FF2B5EF4-FFF2-40B4-BE49-F238E27FC236}">
              <a16:creationId xmlns:a16="http://schemas.microsoft.com/office/drawing/2014/main" id="{A89D3B04-06D8-4E78-8DAE-5576F1E080C6}"/>
            </a:ext>
          </a:extLst>
        </xdr:cNvPr>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1092" name="n_2aveValue【市民会館】&#10;有形固定資産減価償却率">
          <a:extLst>
            <a:ext uri="{FF2B5EF4-FFF2-40B4-BE49-F238E27FC236}">
              <a16:creationId xmlns:a16="http://schemas.microsoft.com/office/drawing/2014/main" id="{17BB7D99-68DB-4E31-A834-67233A2EC55B}"/>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1093" name="n_3aveValue【市民会館】&#10;有形固定資産減価償却率">
          <a:extLst>
            <a:ext uri="{FF2B5EF4-FFF2-40B4-BE49-F238E27FC236}">
              <a16:creationId xmlns:a16="http://schemas.microsoft.com/office/drawing/2014/main" id="{75F18B46-0498-4172-A571-AF50F9075718}"/>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1094" name="n_4aveValue【市民会館】&#10;有形固定資産減価償却率">
          <a:extLst>
            <a:ext uri="{FF2B5EF4-FFF2-40B4-BE49-F238E27FC236}">
              <a16:creationId xmlns:a16="http://schemas.microsoft.com/office/drawing/2014/main" id="{C6B2FCAE-4E26-48D2-A7E3-2FD4988075F2}"/>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138628</xdr:rowOff>
    </xdr:from>
    <xdr:ext cx="405111" cy="259045"/>
    <xdr:sp macro="" textlink="">
      <xdr:nvSpPr>
        <xdr:cNvPr id="1095" name="n_1mainValue【市民会館】&#10;有形固定資産減価償却率">
          <a:extLst>
            <a:ext uri="{FF2B5EF4-FFF2-40B4-BE49-F238E27FC236}">
              <a16:creationId xmlns:a16="http://schemas.microsoft.com/office/drawing/2014/main" id="{47079A97-1DC9-4AA5-AEF9-CB6A129D0B1E}"/>
            </a:ext>
          </a:extLst>
        </xdr:cNvPr>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70048</xdr:rowOff>
    </xdr:from>
    <xdr:ext cx="405111" cy="259045"/>
    <xdr:sp macro="" textlink="">
      <xdr:nvSpPr>
        <xdr:cNvPr id="1096" name="n_2mainValue【市民会館】&#10;有形固定資産減価償却率">
          <a:extLst>
            <a:ext uri="{FF2B5EF4-FFF2-40B4-BE49-F238E27FC236}">
              <a16:creationId xmlns:a16="http://schemas.microsoft.com/office/drawing/2014/main" id="{81980068-BB2C-4C63-A803-BACD98A5F3C7}"/>
            </a:ext>
          </a:extLst>
        </xdr:cNvPr>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70048</xdr:rowOff>
    </xdr:from>
    <xdr:ext cx="405111" cy="259045"/>
    <xdr:sp macro="" textlink="">
      <xdr:nvSpPr>
        <xdr:cNvPr id="1097" name="n_3mainValue【市民会館】&#10;有形固定資産減価償却率">
          <a:extLst>
            <a:ext uri="{FF2B5EF4-FFF2-40B4-BE49-F238E27FC236}">
              <a16:creationId xmlns:a16="http://schemas.microsoft.com/office/drawing/2014/main" id="{FE2ACA2B-A154-4BFB-A60E-E2A92F563CF8}"/>
            </a:ext>
          </a:extLst>
        </xdr:cNvPr>
        <xdr:cNvSpPr txBox="1"/>
      </xdr:nvSpPr>
      <xdr:spPr>
        <a:xfrm>
          <a:off x="1816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35758</xdr:rowOff>
    </xdr:from>
    <xdr:ext cx="405111" cy="259045"/>
    <xdr:sp macro="" textlink="">
      <xdr:nvSpPr>
        <xdr:cNvPr id="1098" name="n_4mainValue【市民会館】&#10;有形固定資産減価償却率">
          <a:extLst>
            <a:ext uri="{FF2B5EF4-FFF2-40B4-BE49-F238E27FC236}">
              <a16:creationId xmlns:a16="http://schemas.microsoft.com/office/drawing/2014/main" id="{7BAA9E91-BCE5-4DBF-BB3A-551BAF230959}"/>
            </a:ext>
          </a:extLst>
        </xdr:cNvPr>
        <xdr:cNvSpPr txBox="1"/>
      </xdr:nvSpPr>
      <xdr:spPr>
        <a:xfrm>
          <a:off x="927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099" name="正方形/長方形 1098">
          <a:extLst>
            <a:ext uri="{FF2B5EF4-FFF2-40B4-BE49-F238E27FC236}">
              <a16:creationId xmlns:a16="http://schemas.microsoft.com/office/drawing/2014/main" id="{599B75BF-EA24-49E0-BC7D-2E65D465D9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100" name="正方形/長方形 1099">
          <a:extLst>
            <a:ext uri="{FF2B5EF4-FFF2-40B4-BE49-F238E27FC236}">
              <a16:creationId xmlns:a16="http://schemas.microsoft.com/office/drawing/2014/main" id="{4EBCF15B-258B-4826-9D4D-6356CE598D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101" name="正方形/長方形 1100">
          <a:extLst>
            <a:ext uri="{FF2B5EF4-FFF2-40B4-BE49-F238E27FC236}">
              <a16:creationId xmlns:a16="http://schemas.microsoft.com/office/drawing/2014/main" id="{49EE7660-7477-491C-AD2E-21D4031B17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102" name="正方形/長方形 1101">
          <a:extLst>
            <a:ext uri="{FF2B5EF4-FFF2-40B4-BE49-F238E27FC236}">
              <a16:creationId xmlns:a16="http://schemas.microsoft.com/office/drawing/2014/main" id="{2B6EE17B-9917-43B3-8DEA-F5C03887A8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103" name="正方形/長方形 1102">
          <a:extLst>
            <a:ext uri="{FF2B5EF4-FFF2-40B4-BE49-F238E27FC236}">
              <a16:creationId xmlns:a16="http://schemas.microsoft.com/office/drawing/2014/main" id="{FA544ED0-2F23-4CF3-9F9B-FB0CA72AF8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104" name="正方形/長方形 1103">
          <a:extLst>
            <a:ext uri="{FF2B5EF4-FFF2-40B4-BE49-F238E27FC236}">
              <a16:creationId xmlns:a16="http://schemas.microsoft.com/office/drawing/2014/main" id="{8C152F1B-DEE3-4FCD-83AD-15577E0D17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105" name="正方形/長方形 1104">
          <a:extLst>
            <a:ext uri="{FF2B5EF4-FFF2-40B4-BE49-F238E27FC236}">
              <a16:creationId xmlns:a16="http://schemas.microsoft.com/office/drawing/2014/main" id="{4720D687-6145-4450-A52D-973861EE31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106" name="正方形/長方形 1105">
          <a:extLst>
            <a:ext uri="{FF2B5EF4-FFF2-40B4-BE49-F238E27FC236}">
              <a16:creationId xmlns:a16="http://schemas.microsoft.com/office/drawing/2014/main" id="{6BDDF063-17D0-47FA-AF97-59D7CE132D6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107" name="テキスト ボックス 1106">
          <a:extLst>
            <a:ext uri="{FF2B5EF4-FFF2-40B4-BE49-F238E27FC236}">
              <a16:creationId xmlns:a16="http://schemas.microsoft.com/office/drawing/2014/main" id="{E5AEE6EF-6DF3-4625-82C0-A997ED28593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108" name="直線コネクタ 1107">
          <a:extLst>
            <a:ext uri="{FF2B5EF4-FFF2-40B4-BE49-F238E27FC236}">
              <a16:creationId xmlns:a16="http://schemas.microsoft.com/office/drawing/2014/main" id="{26048BDE-5591-40C2-8807-ECEA74E952C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109" name="直線コネクタ 1108">
          <a:extLst>
            <a:ext uri="{FF2B5EF4-FFF2-40B4-BE49-F238E27FC236}">
              <a16:creationId xmlns:a16="http://schemas.microsoft.com/office/drawing/2014/main" id="{0A5FED95-F02C-4218-9488-DC78FA5413C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110" name="テキスト ボックス 1109">
          <a:extLst>
            <a:ext uri="{FF2B5EF4-FFF2-40B4-BE49-F238E27FC236}">
              <a16:creationId xmlns:a16="http://schemas.microsoft.com/office/drawing/2014/main" id="{3350FA59-5569-482C-82D2-C7C2783A0F1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111" name="直線コネクタ 1110">
          <a:extLst>
            <a:ext uri="{FF2B5EF4-FFF2-40B4-BE49-F238E27FC236}">
              <a16:creationId xmlns:a16="http://schemas.microsoft.com/office/drawing/2014/main" id="{C4D0EB3A-C6FC-4F73-98B1-7B3C84892C0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112" name="テキスト ボックス 1111">
          <a:extLst>
            <a:ext uri="{FF2B5EF4-FFF2-40B4-BE49-F238E27FC236}">
              <a16:creationId xmlns:a16="http://schemas.microsoft.com/office/drawing/2014/main" id="{380970E4-61D8-4F8E-8794-1978792B3C7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113" name="直線コネクタ 1112">
          <a:extLst>
            <a:ext uri="{FF2B5EF4-FFF2-40B4-BE49-F238E27FC236}">
              <a16:creationId xmlns:a16="http://schemas.microsoft.com/office/drawing/2014/main" id="{496BB5EF-3307-44DF-9094-CC858FF60A9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114" name="テキスト ボックス 1113">
          <a:extLst>
            <a:ext uri="{FF2B5EF4-FFF2-40B4-BE49-F238E27FC236}">
              <a16:creationId xmlns:a16="http://schemas.microsoft.com/office/drawing/2014/main" id="{2DED891A-4A5A-48E8-B555-432C3642FF7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115" name="直線コネクタ 1114">
          <a:extLst>
            <a:ext uri="{FF2B5EF4-FFF2-40B4-BE49-F238E27FC236}">
              <a16:creationId xmlns:a16="http://schemas.microsoft.com/office/drawing/2014/main" id="{96963A00-750C-421A-A414-6AFEE4EE4A8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116" name="テキスト ボックス 1115">
          <a:extLst>
            <a:ext uri="{FF2B5EF4-FFF2-40B4-BE49-F238E27FC236}">
              <a16:creationId xmlns:a16="http://schemas.microsoft.com/office/drawing/2014/main" id="{AC44A050-0F1F-4617-88B5-2004087427B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117" name="直線コネクタ 1116">
          <a:extLst>
            <a:ext uri="{FF2B5EF4-FFF2-40B4-BE49-F238E27FC236}">
              <a16:creationId xmlns:a16="http://schemas.microsoft.com/office/drawing/2014/main" id="{77ED5602-D2B2-4144-ABA6-821A2BAC0D8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118" name="テキスト ボックス 1117">
          <a:extLst>
            <a:ext uri="{FF2B5EF4-FFF2-40B4-BE49-F238E27FC236}">
              <a16:creationId xmlns:a16="http://schemas.microsoft.com/office/drawing/2014/main" id="{901490A8-4655-4869-A5F5-AE2625A1DD5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119" name="直線コネクタ 1118">
          <a:extLst>
            <a:ext uri="{FF2B5EF4-FFF2-40B4-BE49-F238E27FC236}">
              <a16:creationId xmlns:a16="http://schemas.microsoft.com/office/drawing/2014/main" id="{F477AC59-6374-4CDB-9183-4AB9179E093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120" name="テキスト ボックス 1119">
          <a:extLst>
            <a:ext uri="{FF2B5EF4-FFF2-40B4-BE49-F238E27FC236}">
              <a16:creationId xmlns:a16="http://schemas.microsoft.com/office/drawing/2014/main" id="{6BE1193E-9C1F-42B6-A26D-C230F056D9A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121" name="【市民会館】&#10;一人当たり面積グラフ枠">
          <a:extLst>
            <a:ext uri="{FF2B5EF4-FFF2-40B4-BE49-F238E27FC236}">
              <a16:creationId xmlns:a16="http://schemas.microsoft.com/office/drawing/2014/main" id="{0A139DD0-B739-4A5C-B87E-D9E1B87DC14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1122" name="直線コネクタ 1121">
          <a:extLst>
            <a:ext uri="{FF2B5EF4-FFF2-40B4-BE49-F238E27FC236}">
              <a16:creationId xmlns:a16="http://schemas.microsoft.com/office/drawing/2014/main" id="{D1FC5D85-3A40-4540-8308-8F4AA97D0BA9}"/>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1123" name="【市民会館】&#10;一人当たり面積最小値テキスト">
          <a:extLst>
            <a:ext uri="{FF2B5EF4-FFF2-40B4-BE49-F238E27FC236}">
              <a16:creationId xmlns:a16="http://schemas.microsoft.com/office/drawing/2014/main" id="{4786806E-E803-4358-91D0-CC788B8BAA01}"/>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1124" name="直線コネクタ 1123">
          <a:extLst>
            <a:ext uri="{FF2B5EF4-FFF2-40B4-BE49-F238E27FC236}">
              <a16:creationId xmlns:a16="http://schemas.microsoft.com/office/drawing/2014/main" id="{3E73EB01-76D2-40F2-A79C-62BE2175E8B8}"/>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1125" name="【市民会館】&#10;一人当たり面積最大値テキスト">
          <a:extLst>
            <a:ext uri="{FF2B5EF4-FFF2-40B4-BE49-F238E27FC236}">
              <a16:creationId xmlns:a16="http://schemas.microsoft.com/office/drawing/2014/main" id="{D935B1B8-1500-480F-89DC-A580DA29D8DC}"/>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1126" name="直線コネクタ 1125">
          <a:extLst>
            <a:ext uri="{FF2B5EF4-FFF2-40B4-BE49-F238E27FC236}">
              <a16:creationId xmlns:a16="http://schemas.microsoft.com/office/drawing/2014/main" id="{6D1B7E16-F372-45E8-BEE5-ABFBC4E23D3A}"/>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1127" name="【市民会館】&#10;一人当たり面積平均値テキスト">
          <a:extLst>
            <a:ext uri="{FF2B5EF4-FFF2-40B4-BE49-F238E27FC236}">
              <a16:creationId xmlns:a16="http://schemas.microsoft.com/office/drawing/2014/main" id="{9EB2C1F0-DAEA-4759-A29C-5245F5EFFCD7}"/>
            </a:ext>
          </a:extLst>
        </xdr:cNvPr>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1128" name="フローチャート: 判断 1127">
          <a:extLst>
            <a:ext uri="{FF2B5EF4-FFF2-40B4-BE49-F238E27FC236}">
              <a16:creationId xmlns:a16="http://schemas.microsoft.com/office/drawing/2014/main" id="{10BB5D5B-5603-4561-BCE6-E53A9AD33C86}"/>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1129" name="フローチャート: 判断 1128">
          <a:extLst>
            <a:ext uri="{FF2B5EF4-FFF2-40B4-BE49-F238E27FC236}">
              <a16:creationId xmlns:a16="http://schemas.microsoft.com/office/drawing/2014/main" id="{2DC529F2-899F-48BF-8D4E-EF9D6FDEF7D5}"/>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1130" name="フローチャート: 判断 1129">
          <a:extLst>
            <a:ext uri="{FF2B5EF4-FFF2-40B4-BE49-F238E27FC236}">
              <a16:creationId xmlns:a16="http://schemas.microsoft.com/office/drawing/2014/main" id="{C430821F-5B74-4A49-9597-98A9DB28B3DB}"/>
            </a:ext>
          </a:extLst>
        </xdr:cNvPr>
        <xdr:cNvSpPr/>
      </xdr:nvSpPr>
      <xdr:spPr>
        <a:xfrm>
          <a:off x="8699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1131" name="フローチャート: 判断 1130">
          <a:extLst>
            <a:ext uri="{FF2B5EF4-FFF2-40B4-BE49-F238E27FC236}">
              <a16:creationId xmlns:a16="http://schemas.microsoft.com/office/drawing/2014/main" id="{953BDC2B-C9D3-4DA6-A850-27C494EC1A1D}"/>
            </a:ext>
          </a:extLst>
        </xdr:cNvPr>
        <xdr:cNvSpPr/>
      </xdr:nvSpPr>
      <xdr:spPr>
        <a:xfrm>
          <a:off x="7810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1132" name="フローチャート: 判断 1131">
          <a:extLst>
            <a:ext uri="{FF2B5EF4-FFF2-40B4-BE49-F238E27FC236}">
              <a16:creationId xmlns:a16="http://schemas.microsoft.com/office/drawing/2014/main" id="{2269D602-0772-4586-A2AA-0BD127C1EDCA}"/>
            </a:ext>
          </a:extLst>
        </xdr:cNvPr>
        <xdr:cNvSpPr/>
      </xdr:nvSpPr>
      <xdr:spPr>
        <a:xfrm>
          <a:off x="6921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133" name="テキスト ボックス 1132">
          <a:extLst>
            <a:ext uri="{FF2B5EF4-FFF2-40B4-BE49-F238E27FC236}">
              <a16:creationId xmlns:a16="http://schemas.microsoft.com/office/drawing/2014/main" id="{1D1E426B-68FE-4A4D-931C-FAC9D62BF1E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134" name="テキスト ボックス 1133">
          <a:extLst>
            <a:ext uri="{FF2B5EF4-FFF2-40B4-BE49-F238E27FC236}">
              <a16:creationId xmlns:a16="http://schemas.microsoft.com/office/drawing/2014/main" id="{A4CD2790-F6E3-4DB0-BB92-26664CA7D25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135" name="テキスト ボックス 1134">
          <a:extLst>
            <a:ext uri="{FF2B5EF4-FFF2-40B4-BE49-F238E27FC236}">
              <a16:creationId xmlns:a16="http://schemas.microsoft.com/office/drawing/2014/main" id="{F215FB1F-D952-4C70-88C5-DD6B4E0ED27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136" name="テキスト ボックス 1135">
          <a:extLst>
            <a:ext uri="{FF2B5EF4-FFF2-40B4-BE49-F238E27FC236}">
              <a16:creationId xmlns:a16="http://schemas.microsoft.com/office/drawing/2014/main" id="{C577136D-05B5-44B4-8A95-9F6E88C0D1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137" name="テキスト ボックス 1136">
          <a:extLst>
            <a:ext uri="{FF2B5EF4-FFF2-40B4-BE49-F238E27FC236}">
              <a16:creationId xmlns:a16="http://schemas.microsoft.com/office/drawing/2014/main" id="{36A9F781-7677-4E8B-8BF7-0C2E8776C6B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64770</xdr:rowOff>
    </xdr:from>
    <xdr:to>
      <xdr:col>55</xdr:col>
      <xdr:colOff>50800</xdr:colOff>
      <xdr:row>107</xdr:row>
      <xdr:rowOff>166370</xdr:rowOff>
    </xdr:to>
    <xdr:sp macro="" textlink="">
      <xdr:nvSpPr>
        <xdr:cNvPr id="1138" name="楕円 1137">
          <a:extLst>
            <a:ext uri="{FF2B5EF4-FFF2-40B4-BE49-F238E27FC236}">
              <a16:creationId xmlns:a16="http://schemas.microsoft.com/office/drawing/2014/main" id="{1A03859B-3F96-4920-9E55-133FD2D5865A}"/>
            </a:ext>
          </a:extLst>
        </xdr:cNvPr>
        <xdr:cNvSpPr/>
      </xdr:nvSpPr>
      <xdr:spPr>
        <a:xfrm>
          <a:off x="104267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43197</xdr:rowOff>
    </xdr:from>
    <xdr:ext cx="469744" cy="259045"/>
    <xdr:sp macro="" textlink="">
      <xdr:nvSpPr>
        <xdr:cNvPr id="1139" name="【市民会館】&#10;一人当たり面積該当値テキスト">
          <a:extLst>
            <a:ext uri="{FF2B5EF4-FFF2-40B4-BE49-F238E27FC236}">
              <a16:creationId xmlns:a16="http://schemas.microsoft.com/office/drawing/2014/main" id="{9D45D442-EC91-4529-A57A-A43095FBB6B2}"/>
            </a:ext>
          </a:extLst>
        </xdr:cNvPr>
        <xdr:cNvSpPr txBox="1"/>
      </xdr:nvSpPr>
      <xdr:spPr>
        <a:xfrm>
          <a:off x="105156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68580</xdr:rowOff>
    </xdr:from>
    <xdr:to>
      <xdr:col>50</xdr:col>
      <xdr:colOff>165100</xdr:colOff>
      <xdr:row>107</xdr:row>
      <xdr:rowOff>170180</xdr:rowOff>
    </xdr:to>
    <xdr:sp macro="" textlink="">
      <xdr:nvSpPr>
        <xdr:cNvPr id="1140" name="楕円 1139">
          <a:extLst>
            <a:ext uri="{FF2B5EF4-FFF2-40B4-BE49-F238E27FC236}">
              <a16:creationId xmlns:a16="http://schemas.microsoft.com/office/drawing/2014/main" id="{DE70052F-6444-4292-8847-9E2C5C8C9687}"/>
            </a:ext>
          </a:extLst>
        </xdr:cNvPr>
        <xdr:cNvSpPr/>
      </xdr:nvSpPr>
      <xdr:spPr>
        <a:xfrm>
          <a:off x="9588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115570</xdr:rowOff>
    </xdr:from>
    <xdr:to>
      <xdr:col>55</xdr:col>
      <xdr:colOff>0</xdr:colOff>
      <xdr:row>107</xdr:row>
      <xdr:rowOff>119380</xdr:rowOff>
    </xdr:to>
    <xdr:cxnSp macro="">
      <xdr:nvCxnSpPr>
        <xdr:cNvPr id="1141" name="直線コネクタ 1140">
          <a:extLst>
            <a:ext uri="{FF2B5EF4-FFF2-40B4-BE49-F238E27FC236}">
              <a16:creationId xmlns:a16="http://schemas.microsoft.com/office/drawing/2014/main" id="{68A1679B-D500-4033-92AB-9E152D443DE7}"/>
            </a:ext>
          </a:extLst>
        </xdr:cNvPr>
        <xdr:cNvCxnSpPr/>
      </xdr:nvCxnSpPr>
      <xdr:spPr>
        <a:xfrm flipV="1">
          <a:off x="9639300" y="18460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1142" name="楕円 1141">
          <a:extLst>
            <a:ext uri="{FF2B5EF4-FFF2-40B4-BE49-F238E27FC236}">
              <a16:creationId xmlns:a16="http://schemas.microsoft.com/office/drawing/2014/main" id="{26A23734-0E4B-4082-A3C8-97F74145A21C}"/>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119380</xdr:rowOff>
    </xdr:from>
    <xdr:to>
      <xdr:col>50</xdr:col>
      <xdr:colOff>114300</xdr:colOff>
      <xdr:row>107</xdr:row>
      <xdr:rowOff>121920</xdr:rowOff>
    </xdr:to>
    <xdr:cxnSp macro="">
      <xdr:nvCxnSpPr>
        <xdr:cNvPr id="1143" name="直線コネクタ 1142">
          <a:extLst>
            <a:ext uri="{FF2B5EF4-FFF2-40B4-BE49-F238E27FC236}">
              <a16:creationId xmlns:a16="http://schemas.microsoft.com/office/drawing/2014/main" id="{3D139A3B-836F-479D-B9FC-C274CF1E4F8A}"/>
            </a:ext>
          </a:extLst>
        </xdr:cNvPr>
        <xdr:cNvCxnSpPr/>
      </xdr:nvCxnSpPr>
      <xdr:spPr>
        <a:xfrm flipV="1">
          <a:off x="8750300" y="184645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72389</xdr:rowOff>
    </xdr:from>
    <xdr:to>
      <xdr:col>41</xdr:col>
      <xdr:colOff>101600</xdr:colOff>
      <xdr:row>108</xdr:row>
      <xdr:rowOff>2539</xdr:rowOff>
    </xdr:to>
    <xdr:sp macro="" textlink="">
      <xdr:nvSpPr>
        <xdr:cNvPr id="1144" name="楕円 1143">
          <a:extLst>
            <a:ext uri="{FF2B5EF4-FFF2-40B4-BE49-F238E27FC236}">
              <a16:creationId xmlns:a16="http://schemas.microsoft.com/office/drawing/2014/main" id="{0531EF4A-C3A1-48C7-BE33-DFA67C7C5719}"/>
            </a:ext>
          </a:extLst>
        </xdr:cNvPr>
        <xdr:cNvSpPr/>
      </xdr:nvSpPr>
      <xdr:spPr>
        <a:xfrm>
          <a:off x="7810500" y="184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123189</xdr:rowOff>
    </xdr:to>
    <xdr:cxnSp macro="">
      <xdr:nvCxnSpPr>
        <xdr:cNvPr id="1145" name="直線コネクタ 1144">
          <a:extLst>
            <a:ext uri="{FF2B5EF4-FFF2-40B4-BE49-F238E27FC236}">
              <a16:creationId xmlns:a16="http://schemas.microsoft.com/office/drawing/2014/main" id="{C6192F6D-3585-4DBD-AE0B-838C9DEC3B8C}"/>
            </a:ext>
          </a:extLst>
        </xdr:cNvPr>
        <xdr:cNvCxnSpPr/>
      </xdr:nvCxnSpPr>
      <xdr:spPr>
        <a:xfrm flipV="1">
          <a:off x="7861300" y="18467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74930</xdr:rowOff>
    </xdr:from>
    <xdr:to>
      <xdr:col>36</xdr:col>
      <xdr:colOff>165100</xdr:colOff>
      <xdr:row>108</xdr:row>
      <xdr:rowOff>5080</xdr:rowOff>
    </xdr:to>
    <xdr:sp macro="" textlink="">
      <xdr:nvSpPr>
        <xdr:cNvPr id="1146" name="楕円 1145">
          <a:extLst>
            <a:ext uri="{FF2B5EF4-FFF2-40B4-BE49-F238E27FC236}">
              <a16:creationId xmlns:a16="http://schemas.microsoft.com/office/drawing/2014/main" id="{AEDBCED8-0483-4971-BD0A-3CE2992C4AE5}"/>
            </a:ext>
          </a:extLst>
        </xdr:cNvPr>
        <xdr:cNvSpPr/>
      </xdr:nvSpPr>
      <xdr:spPr>
        <a:xfrm>
          <a:off x="6921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123189</xdr:rowOff>
    </xdr:from>
    <xdr:to>
      <xdr:col>41</xdr:col>
      <xdr:colOff>50800</xdr:colOff>
      <xdr:row>107</xdr:row>
      <xdr:rowOff>125730</xdr:rowOff>
    </xdr:to>
    <xdr:cxnSp macro="">
      <xdr:nvCxnSpPr>
        <xdr:cNvPr id="1147" name="直線コネクタ 1146">
          <a:extLst>
            <a:ext uri="{FF2B5EF4-FFF2-40B4-BE49-F238E27FC236}">
              <a16:creationId xmlns:a16="http://schemas.microsoft.com/office/drawing/2014/main" id="{36D70B36-B69E-4546-915D-BF50ADF264F4}"/>
            </a:ext>
          </a:extLst>
        </xdr:cNvPr>
        <xdr:cNvCxnSpPr/>
      </xdr:nvCxnSpPr>
      <xdr:spPr>
        <a:xfrm flipV="1">
          <a:off x="6972300" y="184683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1148" name="n_1aveValue【市民会館】&#10;一人当たり面積">
          <a:extLst>
            <a:ext uri="{FF2B5EF4-FFF2-40B4-BE49-F238E27FC236}">
              <a16:creationId xmlns:a16="http://schemas.microsoft.com/office/drawing/2014/main" id="{8854AB32-9F64-4BE9-99F8-F787DE81107F}"/>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1149" name="n_2aveValue【市民会館】&#10;一人当たり面積">
          <a:extLst>
            <a:ext uri="{FF2B5EF4-FFF2-40B4-BE49-F238E27FC236}">
              <a16:creationId xmlns:a16="http://schemas.microsoft.com/office/drawing/2014/main" id="{7DAEC449-A651-48EA-A4DD-83E2BB937819}"/>
            </a:ext>
          </a:extLst>
        </xdr:cNvPr>
        <xdr:cNvSpPr txBox="1"/>
      </xdr:nvSpPr>
      <xdr:spPr>
        <a:xfrm>
          <a:off x="8515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1150" name="n_3aveValue【市民会館】&#10;一人当たり面積">
          <a:extLst>
            <a:ext uri="{FF2B5EF4-FFF2-40B4-BE49-F238E27FC236}">
              <a16:creationId xmlns:a16="http://schemas.microsoft.com/office/drawing/2014/main" id="{489A16D7-AA15-46A5-BB86-2DB2565E4992}"/>
            </a:ext>
          </a:extLst>
        </xdr:cNvPr>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170197</xdr:rowOff>
    </xdr:from>
    <xdr:ext cx="469744" cy="259045"/>
    <xdr:sp macro="" textlink="">
      <xdr:nvSpPr>
        <xdr:cNvPr id="1151" name="n_4aveValue【市民会館】&#10;一人当たり面積">
          <a:extLst>
            <a:ext uri="{FF2B5EF4-FFF2-40B4-BE49-F238E27FC236}">
              <a16:creationId xmlns:a16="http://schemas.microsoft.com/office/drawing/2014/main" id="{E26A105F-FB39-4B28-B13B-04C540CE6B01}"/>
            </a:ext>
          </a:extLst>
        </xdr:cNvPr>
        <xdr:cNvSpPr txBox="1"/>
      </xdr:nvSpPr>
      <xdr:spPr>
        <a:xfrm>
          <a:off x="67374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161307</xdr:rowOff>
    </xdr:from>
    <xdr:ext cx="469744" cy="259045"/>
    <xdr:sp macro="" textlink="">
      <xdr:nvSpPr>
        <xdr:cNvPr id="1152" name="n_1mainValue【市民会館】&#10;一人当たり面積">
          <a:extLst>
            <a:ext uri="{FF2B5EF4-FFF2-40B4-BE49-F238E27FC236}">
              <a16:creationId xmlns:a16="http://schemas.microsoft.com/office/drawing/2014/main" id="{3DBA9DA0-B06D-481F-A27F-570920D2FA0B}"/>
            </a:ext>
          </a:extLst>
        </xdr:cNvPr>
        <xdr:cNvSpPr txBox="1"/>
      </xdr:nvSpPr>
      <xdr:spPr>
        <a:xfrm>
          <a:off x="9391727" y="185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1153" name="n_2mainValue【市民会館】&#10;一人当たり面積">
          <a:extLst>
            <a:ext uri="{FF2B5EF4-FFF2-40B4-BE49-F238E27FC236}">
              <a16:creationId xmlns:a16="http://schemas.microsoft.com/office/drawing/2014/main" id="{7FAFC474-C24B-4AC8-886F-24CF0BC01D8B}"/>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165116</xdr:rowOff>
    </xdr:from>
    <xdr:ext cx="469744" cy="259045"/>
    <xdr:sp macro="" textlink="">
      <xdr:nvSpPr>
        <xdr:cNvPr id="1154" name="n_3mainValue【市民会館】&#10;一人当たり面積">
          <a:extLst>
            <a:ext uri="{FF2B5EF4-FFF2-40B4-BE49-F238E27FC236}">
              <a16:creationId xmlns:a16="http://schemas.microsoft.com/office/drawing/2014/main" id="{8A108893-301A-4BD0-A5EC-DC4DC8904A3A}"/>
            </a:ext>
          </a:extLst>
        </xdr:cNvPr>
        <xdr:cNvSpPr txBox="1"/>
      </xdr:nvSpPr>
      <xdr:spPr>
        <a:xfrm>
          <a:off x="7626427"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167657</xdr:rowOff>
    </xdr:from>
    <xdr:ext cx="469744" cy="259045"/>
    <xdr:sp macro="" textlink="">
      <xdr:nvSpPr>
        <xdr:cNvPr id="1155" name="n_4mainValue【市民会館】&#10;一人当たり面積">
          <a:extLst>
            <a:ext uri="{FF2B5EF4-FFF2-40B4-BE49-F238E27FC236}">
              <a16:creationId xmlns:a16="http://schemas.microsoft.com/office/drawing/2014/main" id="{59A00865-AF12-4A57-B41E-16C9291B07DF}"/>
            </a:ext>
          </a:extLst>
        </xdr:cNvPr>
        <xdr:cNvSpPr txBox="1"/>
      </xdr:nvSpPr>
      <xdr:spPr>
        <a:xfrm>
          <a:off x="6737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156" name="正方形/長方形 1155">
          <a:extLst>
            <a:ext uri="{FF2B5EF4-FFF2-40B4-BE49-F238E27FC236}">
              <a16:creationId xmlns:a16="http://schemas.microsoft.com/office/drawing/2014/main" id="{9974AA2B-C2B7-45D2-8F14-8303FF29A6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157" name="正方形/長方形 1156">
          <a:extLst>
            <a:ext uri="{FF2B5EF4-FFF2-40B4-BE49-F238E27FC236}">
              <a16:creationId xmlns:a16="http://schemas.microsoft.com/office/drawing/2014/main" id="{82F9DF7A-E741-43AA-8035-90C026FDA1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158" name="正方形/長方形 1157">
          <a:extLst>
            <a:ext uri="{FF2B5EF4-FFF2-40B4-BE49-F238E27FC236}">
              <a16:creationId xmlns:a16="http://schemas.microsoft.com/office/drawing/2014/main" id="{0423AD5F-C1B3-48A2-82CE-E9BDAB7B4A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159" name="正方形/長方形 1158">
          <a:extLst>
            <a:ext uri="{FF2B5EF4-FFF2-40B4-BE49-F238E27FC236}">
              <a16:creationId xmlns:a16="http://schemas.microsoft.com/office/drawing/2014/main" id="{4F10A379-2EA6-4635-BA0D-18B16C37F9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160" name="正方形/長方形 1159">
          <a:extLst>
            <a:ext uri="{FF2B5EF4-FFF2-40B4-BE49-F238E27FC236}">
              <a16:creationId xmlns:a16="http://schemas.microsoft.com/office/drawing/2014/main" id="{82C670CC-2D5B-4C92-916D-38B6B5FD36D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161" name="正方形/長方形 1160">
          <a:extLst>
            <a:ext uri="{FF2B5EF4-FFF2-40B4-BE49-F238E27FC236}">
              <a16:creationId xmlns:a16="http://schemas.microsoft.com/office/drawing/2014/main" id="{74772F0E-932D-41E6-85C3-130AA8917D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162" name="正方形/長方形 1161">
          <a:extLst>
            <a:ext uri="{FF2B5EF4-FFF2-40B4-BE49-F238E27FC236}">
              <a16:creationId xmlns:a16="http://schemas.microsoft.com/office/drawing/2014/main" id="{692A188D-9716-441B-BE2C-C22D74BDC2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163" name="正方形/長方形 1162">
          <a:extLst>
            <a:ext uri="{FF2B5EF4-FFF2-40B4-BE49-F238E27FC236}">
              <a16:creationId xmlns:a16="http://schemas.microsoft.com/office/drawing/2014/main" id="{1F6EFBEE-8C1B-46EC-951C-2B79E4A028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164" name="テキスト ボックス 1163">
          <a:extLst>
            <a:ext uri="{FF2B5EF4-FFF2-40B4-BE49-F238E27FC236}">
              <a16:creationId xmlns:a16="http://schemas.microsoft.com/office/drawing/2014/main" id="{3DD7B1D8-63B4-4A18-961E-7FE437DD73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165" name="直線コネクタ 1164">
          <a:extLst>
            <a:ext uri="{FF2B5EF4-FFF2-40B4-BE49-F238E27FC236}">
              <a16:creationId xmlns:a16="http://schemas.microsoft.com/office/drawing/2014/main" id="{B496842C-2919-41AD-935E-B286C63650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166" name="テキスト ボックス 1165">
          <a:extLst>
            <a:ext uri="{FF2B5EF4-FFF2-40B4-BE49-F238E27FC236}">
              <a16:creationId xmlns:a16="http://schemas.microsoft.com/office/drawing/2014/main" id="{DC14CA7A-815D-4228-8D38-3DC3D80F80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167" name="直線コネクタ 1166">
          <a:extLst>
            <a:ext uri="{FF2B5EF4-FFF2-40B4-BE49-F238E27FC236}">
              <a16:creationId xmlns:a16="http://schemas.microsoft.com/office/drawing/2014/main" id="{95EBABBE-8A30-41EF-B336-5138742AF2B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168" name="テキスト ボックス 1167">
          <a:extLst>
            <a:ext uri="{FF2B5EF4-FFF2-40B4-BE49-F238E27FC236}">
              <a16:creationId xmlns:a16="http://schemas.microsoft.com/office/drawing/2014/main" id="{A6D4A9C5-A5EE-4726-8D21-367D40E20B2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169" name="直線コネクタ 1168">
          <a:extLst>
            <a:ext uri="{FF2B5EF4-FFF2-40B4-BE49-F238E27FC236}">
              <a16:creationId xmlns:a16="http://schemas.microsoft.com/office/drawing/2014/main" id="{07F81C3F-7C69-42E7-9E32-35B7A167CED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170" name="テキスト ボックス 1169">
          <a:extLst>
            <a:ext uri="{FF2B5EF4-FFF2-40B4-BE49-F238E27FC236}">
              <a16:creationId xmlns:a16="http://schemas.microsoft.com/office/drawing/2014/main" id="{A9579C5E-32AD-4B8D-B76F-52069B476D7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171" name="直線コネクタ 1170">
          <a:extLst>
            <a:ext uri="{FF2B5EF4-FFF2-40B4-BE49-F238E27FC236}">
              <a16:creationId xmlns:a16="http://schemas.microsoft.com/office/drawing/2014/main" id="{05A4324D-E719-4C47-A9E4-BE5F1984009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172" name="テキスト ボックス 1171">
          <a:extLst>
            <a:ext uri="{FF2B5EF4-FFF2-40B4-BE49-F238E27FC236}">
              <a16:creationId xmlns:a16="http://schemas.microsoft.com/office/drawing/2014/main" id="{D2056C03-BE78-4FDD-B17B-67E1CF816A9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173" name="直線コネクタ 1172">
          <a:extLst>
            <a:ext uri="{FF2B5EF4-FFF2-40B4-BE49-F238E27FC236}">
              <a16:creationId xmlns:a16="http://schemas.microsoft.com/office/drawing/2014/main" id="{1E1EF97E-F8A9-4496-8B44-5B25B950B46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174" name="テキスト ボックス 1173">
          <a:extLst>
            <a:ext uri="{FF2B5EF4-FFF2-40B4-BE49-F238E27FC236}">
              <a16:creationId xmlns:a16="http://schemas.microsoft.com/office/drawing/2014/main" id="{E402FA43-EA04-4C60-B77A-4770D969D19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175" name="直線コネクタ 1174">
          <a:extLst>
            <a:ext uri="{FF2B5EF4-FFF2-40B4-BE49-F238E27FC236}">
              <a16:creationId xmlns:a16="http://schemas.microsoft.com/office/drawing/2014/main" id="{C26A0508-C8FC-4552-AEE3-7958B89BD84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176" name="テキスト ボックス 1175">
          <a:extLst>
            <a:ext uri="{FF2B5EF4-FFF2-40B4-BE49-F238E27FC236}">
              <a16:creationId xmlns:a16="http://schemas.microsoft.com/office/drawing/2014/main" id="{E25F08CF-F56B-4DAB-B322-508427D5079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77" name="直線コネクタ 1176">
          <a:extLst>
            <a:ext uri="{FF2B5EF4-FFF2-40B4-BE49-F238E27FC236}">
              <a16:creationId xmlns:a16="http://schemas.microsoft.com/office/drawing/2014/main" id="{762A549E-B19E-46B7-A56A-E214D259AB4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1178" name="テキスト ボックス 1177">
          <a:extLst>
            <a:ext uri="{FF2B5EF4-FFF2-40B4-BE49-F238E27FC236}">
              <a16:creationId xmlns:a16="http://schemas.microsoft.com/office/drawing/2014/main" id="{93051E60-85D3-4CE4-868B-04D4FE16522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179" name="【一般廃棄物処理施設】&#10;有形固定資産減価償却率グラフ枠">
          <a:extLst>
            <a:ext uri="{FF2B5EF4-FFF2-40B4-BE49-F238E27FC236}">
              <a16:creationId xmlns:a16="http://schemas.microsoft.com/office/drawing/2014/main" id="{64384AEC-A548-4DF9-82DA-1019A117AF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1180" name="直線コネクタ 1179">
          <a:extLst>
            <a:ext uri="{FF2B5EF4-FFF2-40B4-BE49-F238E27FC236}">
              <a16:creationId xmlns:a16="http://schemas.microsoft.com/office/drawing/2014/main" id="{96C0FC86-E215-4256-94DC-DEE2778D2966}"/>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1181" name="【一般廃棄物処理施設】&#10;有形固定資産減価償却率最小値テキスト">
          <a:extLst>
            <a:ext uri="{FF2B5EF4-FFF2-40B4-BE49-F238E27FC236}">
              <a16:creationId xmlns:a16="http://schemas.microsoft.com/office/drawing/2014/main" id="{A05D1146-2B6F-4CAF-896D-6B75443A276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182" name="直線コネクタ 1181">
          <a:extLst>
            <a:ext uri="{FF2B5EF4-FFF2-40B4-BE49-F238E27FC236}">
              <a16:creationId xmlns:a16="http://schemas.microsoft.com/office/drawing/2014/main" id="{E65FE241-CE6F-4C3C-8324-B9051229273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1183" name="【一般廃棄物処理施設】&#10;有形固定資産減価償却率最大値テキスト">
          <a:extLst>
            <a:ext uri="{FF2B5EF4-FFF2-40B4-BE49-F238E27FC236}">
              <a16:creationId xmlns:a16="http://schemas.microsoft.com/office/drawing/2014/main" id="{F79ACAF0-ECF4-4D50-A0E8-AD46AB44110A}"/>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1184" name="直線コネクタ 1183">
          <a:extLst>
            <a:ext uri="{FF2B5EF4-FFF2-40B4-BE49-F238E27FC236}">
              <a16:creationId xmlns:a16="http://schemas.microsoft.com/office/drawing/2014/main" id="{558EBC34-A2DD-4DE8-B802-4C3485AF868C}"/>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1185" name="【一般廃棄物処理施設】&#10;有形固定資産減価償却率平均値テキスト">
          <a:extLst>
            <a:ext uri="{FF2B5EF4-FFF2-40B4-BE49-F238E27FC236}">
              <a16:creationId xmlns:a16="http://schemas.microsoft.com/office/drawing/2014/main" id="{701828F8-7C4F-458F-8862-AEBCD5FC9EA5}"/>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1186" name="フローチャート: 判断 1185">
          <a:extLst>
            <a:ext uri="{FF2B5EF4-FFF2-40B4-BE49-F238E27FC236}">
              <a16:creationId xmlns:a16="http://schemas.microsoft.com/office/drawing/2014/main" id="{CBA451A8-F0E1-4CD0-BE46-26F95C0244E2}"/>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1187" name="フローチャート: 判断 1186">
          <a:extLst>
            <a:ext uri="{FF2B5EF4-FFF2-40B4-BE49-F238E27FC236}">
              <a16:creationId xmlns:a16="http://schemas.microsoft.com/office/drawing/2014/main" id="{D48C3710-4E2A-4740-A8C7-9C7E00E69C8C}"/>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1188" name="フローチャート: 判断 1187">
          <a:extLst>
            <a:ext uri="{FF2B5EF4-FFF2-40B4-BE49-F238E27FC236}">
              <a16:creationId xmlns:a16="http://schemas.microsoft.com/office/drawing/2014/main" id="{41DE1E62-B10C-432E-960E-C23EC87D076A}"/>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1189" name="フローチャート: 判断 1188">
          <a:extLst>
            <a:ext uri="{FF2B5EF4-FFF2-40B4-BE49-F238E27FC236}">
              <a16:creationId xmlns:a16="http://schemas.microsoft.com/office/drawing/2014/main" id="{370C1D56-0922-41EC-97FD-AC299831325B}"/>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1190" name="フローチャート: 判断 1189">
          <a:extLst>
            <a:ext uri="{FF2B5EF4-FFF2-40B4-BE49-F238E27FC236}">
              <a16:creationId xmlns:a16="http://schemas.microsoft.com/office/drawing/2014/main" id="{9BBE9053-424E-471D-9D6D-3311B97FEFCB}"/>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191" name="テキスト ボックス 1190">
          <a:extLst>
            <a:ext uri="{FF2B5EF4-FFF2-40B4-BE49-F238E27FC236}">
              <a16:creationId xmlns:a16="http://schemas.microsoft.com/office/drawing/2014/main" id="{B1E1BE93-FFE1-473A-A831-9B9BAC31C1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192" name="テキスト ボックス 1191">
          <a:extLst>
            <a:ext uri="{FF2B5EF4-FFF2-40B4-BE49-F238E27FC236}">
              <a16:creationId xmlns:a16="http://schemas.microsoft.com/office/drawing/2014/main" id="{1AB36B23-426B-449B-9CA8-0DFE88167B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193" name="テキスト ボックス 1192">
          <a:extLst>
            <a:ext uri="{FF2B5EF4-FFF2-40B4-BE49-F238E27FC236}">
              <a16:creationId xmlns:a16="http://schemas.microsoft.com/office/drawing/2014/main" id="{3FCC6416-4FAE-4687-8CDD-BAAC420159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194" name="テキスト ボックス 1193">
          <a:extLst>
            <a:ext uri="{FF2B5EF4-FFF2-40B4-BE49-F238E27FC236}">
              <a16:creationId xmlns:a16="http://schemas.microsoft.com/office/drawing/2014/main" id="{35299D51-0B4A-4130-8103-900AEA98D5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195" name="テキスト ボックス 1194">
          <a:extLst>
            <a:ext uri="{FF2B5EF4-FFF2-40B4-BE49-F238E27FC236}">
              <a16:creationId xmlns:a16="http://schemas.microsoft.com/office/drawing/2014/main" id="{44148EB9-0093-41AE-916C-4FEACD2344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78740</xdr:rowOff>
    </xdr:from>
    <xdr:to>
      <xdr:col>85</xdr:col>
      <xdr:colOff>177800</xdr:colOff>
      <xdr:row>37</xdr:row>
      <xdr:rowOff>8890</xdr:rowOff>
    </xdr:to>
    <xdr:sp macro="" textlink="">
      <xdr:nvSpPr>
        <xdr:cNvPr id="1196" name="楕円 1195">
          <a:extLst>
            <a:ext uri="{FF2B5EF4-FFF2-40B4-BE49-F238E27FC236}">
              <a16:creationId xmlns:a16="http://schemas.microsoft.com/office/drawing/2014/main" id="{A0CDF55B-91AB-435F-8AD6-4693F9DA5B87}"/>
            </a:ext>
          </a:extLst>
        </xdr:cNvPr>
        <xdr:cNvSpPr/>
      </xdr:nvSpPr>
      <xdr:spPr>
        <a:xfrm>
          <a:off x="16268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101617</xdr:rowOff>
    </xdr:from>
    <xdr:ext cx="405111" cy="259045"/>
    <xdr:sp macro="" textlink="">
      <xdr:nvSpPr>
        <xdr:cNvPr id="1197" name="【一般廃棄物処理施設】&#10;有形固定資産減価償却率該当値テキスト">
          <a:extLst>
            <a:ext uri="{FF2B5EF4-FFF2-40B4-BE49-F238E27FC236}">
              <a16:creationId xmlns:a16="http://schemas.microsoft.com/office/drawing/2014/main" id="{2D9C0DBE-20CE-4F16-8FA2-E345FE9964BA}"/>
            </a:ext>
          </a:extLst>
        </xdr:cNvPr>
        <xdr:cNvSpPr txBox="1"/>
      </xdr:nvSpPr>
      <xdr:spPr>
        <a:xfrm>
          <a:off x="163576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1198" name="楕円 1197">
          <a:extLst>
            <a:ext uri="{FF2B5EF4-FFF2-40B4-BE49-F238E27FC236}">
              <a16:creationId xmlns:a16="http://schemas.microsoft.com/office/drawing/2014/main" id="{4E53A9DC-D8DF-4E45-A7C6-3419A83A9C94}"/>
            </a:ext>
          </a:extLst>
        </xdr:cNvPr>
        <xdr:cNvSpPr/>
      </xdr:nvSpPr>
      <xdr:spPr>
        <a:xfrm>
          <a:off x="1543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74295</xdr:rowOff>
    </xdr:from>
    <xdr:to>
      <xdr:col>85</xdr:col>
      <xdr:colOff>127000</xdr:colOff>
      <xdr:row>36</xdr:row>
      <xdr:rowOff>129540</xdr:rowOff>
    </xdr:to>
    <xdr:cxnSp macro="">
      <xdr:nvCxnSpPr>
        <xdr:cNvPr id="1199" name="直線コネクタ 1198">
          <a:extLst>
            <a:ext uri="{FF2B5EF4-FFF2-40B4-BE49-F238E27FC236}">
              <a16:creationId xmlns:a16="http://schemas.microsoft.com/office/drawing/2014/main" id="{9468D777-68C4-495C-AAB1-BC80AC16867B}"/>
            </a:ext>
          </a:extLst>
        </xdr:cNvPr>
        <xdr:cNvCxnSpPr/>
      </xdr:nvCxnSpPr>
      <xdr:spPr>
        <a:xfrm>
          <a:off x="15481300" y="62464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143510</xdr:rowOff>
    </xdr:from>
    <xdr:to>
      <xdr:col>76</xdr:col>
      <xdr:colOff>165100</xdr:colOff>
      <xdr:row>36</xdr:row>
      <xdr:rowOff>73660</xdr:rowOff>
    </xdr:to>
    <xdr:sp macro="" textlink="">
      <xdr:nvSpPr>
        <xdr:cNvPr id="1200" name="楕円 1199">
          <a:extLst>
            <a:ext uri="{FF2B5EF4-FFF2-40B4-BE49-F238E27FC236}">
              <a16:creationId xmlns:a16="http://schemas.microsoft.com/office/drawing/2014/main" id="{AC06C3E0-CBC5-43D7-8AF5-016A8E42CE75}"/>
            </a:ext>
          </a:extLst>
        </xdr:cNvPr>
        <xdr:cNvSpPr/>
      </xdr:nvSpPr>
      <xdr:spPr>
        <a:xfrm>
          <a:off x="14541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22860</xdr:rowOff>
    </xdr:from>
    <xdr:to>
      <xdr:col>81</xdr:col>
      <xdr:colOff>50800</xdr:colOff>
      <xdr:row>36</xdr:row>
      <xdr:rowOff>74295</xdr:rowOff>
    </xdr:to>
    <xdr:cxnSp macro="">
      <xdr:nvCxnSpPr>
        <xdr:cNvPr id="1201" name="直線コネクタ 1200">
          <a:extLst>
            <a:ext uri="{FF2B5EF4-FFF2-40B4-BE49-F238E27FC236}">
              <a16:creationId xmlns:a16="http://schemas.microsoft.com/office/drawing/2014/main" id="{071AD2D9-3A0D-45D6-8807-BCD6455C9D77}"/>
            </a:ext>
          </a:extLst>
        </xdr:cNvPr>
        <xdr:cNvCxnSpPr/>
      </xdr:nvCxnSpPr>
      <xdr:spPr>
        <a:xfrm>
          <a:off x="14592300" y="61950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1202" name="楕円 1201">
          <a:extLst>
            <a:ext uri="{FF2B5EF4-FFF2-40B4-BE49-F238E27FC236}">
              <a16:creationId xmlns:a16="http://schemas.microsoft.com/office/drawing/2014/main" id="{06514CF1-E4FA-4368-A87F-E38DA6F406A6}"/>
            </a:ext>
          </a:extLst>
        </xdr:cNvPr>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22860</xdr:rowOff>
    </xdr:from>
    <xdr:to>
      <xdr:col>76</xdr:col>
      <xdr:colOff>114300</xdr:colOff>
      <xdr:row>37</xdr:row>
      <xdr:rowOff>87630</xdr:rowOff>
    </xdr:to>
    <xdr:cxnSp macro="">
      <xdr:nvCxnSpPr>
        <xdr:cNvPr id="1203" name="直線コネクタ 1202">
          <a:extLst>
            <a:ext uri="{FF2B5EF4-FFF2-40B4-BE49-F238E27FC236}">
              <a16:creationId xmlns:a16="http://schemas.microsoft.com/office/drawing/2014/main" id="{F6AA6736-E4BB-43D3-9D70-FD6774A93931}"/>
            </a:ext>
          </a:extLst>
        </xdr:cNvPr>
        <xdr:cNvCxnSpPr/>
      </xdr:nvCxnSpPr>
      <xdr:spPr>
        <a:xfrm flipV="1">
          <a:off x="13703300" y="61950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114935</xdr:rowOff>
    </xdr:from>
    <xdr:to>
      <xdr:col>67</xdr:col>
      <xdr:colOff>101600</xdr:colOff>
      <xdr:row>37</xdr:row>
      <xdr:rowOff>45085</xdr:rowOff>
    </xdr:to>
    <xdr:sp macro="" textlink="">
      <xdr:nvSpPr>
        <xdr:cNvPr id="1204" name="楕円 1203">
          <a:extLst>
            <a:ext uri="{FF2B5EF4-FFF2-40B4-BE49-F238E27FC236}">
              <a16:creationId xmlns:a16="http://schemas.microsoft.com/office/drawing/2014/main" id="{9CEB7E17-F9D3-4D7C-85B2-990E2202D997}"/>
            </a:ext>
          </a:extLst>
        </xdr:cNvPr>
        <xdr:cNvSpPr/>
      </xdr:nvSpPr>
      <xdr:spPr>
        <a:xfrm>
          <a:off x="12763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165735</xdr:rowOff>
    </xdr:from>
    <xdr:to>
      <xdr:col>71</xdr:col>
      <xdr:colOff>177800</xdr:colOff>
      <xdr:row>37</xdr:row>
      <xdr:rowOff>87630</xdr:rowOff>
    </xdr:to>
    <xdr:cxnSp macro="">
      <xdr:nvCxnSpPr>
        <xdr:cNvPr id="1205" name="直線コネクタ 1204">
          <a:extLst>
            <a:ext uri="{FF2B5EF4-FFF2-40B4-BE49-F238E27FC236}">
              <a16:creationId xmlns:a16="http://schemas.microsoft.com/office/drawing/2014/main" id="{59BF616B-1CC2-4703-B517-C32A66695848}"/>
            </a:ext>
          </a:extLst>
        </xdr:cNvPr>
        <xdr:cNvCxnSpPr/>
      </xdr:nvCxnSpPr>
      <xdr:spPr>
        <a:xfrm>
          <a:off x="12814300" y="633793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1206" name="n_1aveValue【一般廃棄物処理施設】&#10;有形固定資産減価償却率">
          <a:extLst>
            <a:ext uri="{FF2B5EF4-FFF2-40B4-BE49-F238E27FC236}">
              <a16:creationId xmlns:a16="http://schemas.microsoft.com/office/drawing/2014/main" id="{214D2F02-23CD-42F0-B971-45D6464386C4}"/>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1207" name="n_2aveValue【一般廃棄物処理施設】&#10;有形固定資産減価償却率">
          <a:extLst>
            <a:ext uri="{FF2B5EF4-FFF2-40B4-BE49-F238E27FC236}">
              <a16:creationId xmlns:a16="http://schemas.microsoft.com/office/drawing/2014/main" id="{7F71E32B-C7F7-4F34-A8DB-454CEFB53DDF}"/>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1208" name="n_3aveValue【一般廃棄物処理施設】&#10;有形固定資産減価償却率">
          <a:extLst>
            <a:ext uri="{FF2B5EF4-FFF2-40B4-BE49-F238E27FC236}">
              <a16:creationId xmlns:a16="http://schemas.microsoft.com/office/drawing/2014/main" id="{52D29C75-6504-4279-B964-1F3F9DC697D7}"/>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1209" name="n_4aveValue【一般廃棄物処理施設】&#10;有形固定資産減価償却率">
          <a:extLst>
            <a:ext uri="{FF2B5EF4-FFF2-40B4-BE49-F238E27FC236}">
              <a16:creationId xmlns:a16="http://schemas.microsoft.com/office/drawing/2014/main" id="{CDBA91F7-178F-4537-B4A5-A44FCCC6C233}"/>
            </a:ext>
          </a:extLst>
        </xdr:cNvPr>
        <xdr:cNvSpPr txBox="1"/>
      </xdr:nvSpPr>
      <xdr:spPr>
        <a:xfrm>
          <a:off x="12611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141622</xdr:rowOff>
    </xdr:from>
    <xdr:ext cx="405111" cy="259045"/>
    <xdr:sp macro="" textlink="">
      <xdr:nvSpPr>
        <xdr:cNvPr id="1210" name="n_1mainValue【一般廃棄物処理施設】&#10;有形固定資産減価償却率">
          <a:extLst>
            <a:ext uri="{FF2B5EF4-FFF2-40B4-BE49-F238E27FC236}">
              <a16:creationId xmlns:a16="http://schemas.microsoft.com/office/drawing/2014/main" id="{DA1D7376-3021-4DC4-91FF-C8ACD07E0EFF}"/>
            </a:ext>
          </a:extLst>
        </xdr:cNvPr>
        <xdr:cNvSpPr txBox="1"/>
      </xdr:nvSpPr>
      <xdr:spPr>
        <a:xfrm>
          <a:off x="15266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90187</xdr:rowOff>
    </xdr:from>
    <xdr:ext cx="405111" cy="259045"/>
    <xdr:sp macro="" textlink="">
      <xdr:nvSpPr>
        <xdr:cNvPr id="1211" name="n_2mainValue【一般廃棄物処理施設】&#10;有形固定資産減価償却率">
          <a:extLst>
            <a:ext uri="{FF2B5EF4-FFF2-40B4-BE49-F238E27FC236}">
              <a16:creationId xmlns:a16="http://schemas.microsoft.com/office/drawing/2014/main" id="{8FC08CCB-16BF-4C03-9FBD-9B9DEE348C1E}"/>
            </a:ext>
          </a:extLst>
        </xdr:cNvPr>
        <xdr:cNvSpPr txBox="1"/>
      </xdr:nvSpPr>
      <xdr:spPr>
        <a:xfrm>
          <a:off x="14389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1212" name="n_3mainValue【一般廃棄物処理施設】&#10;有形固定資産減価償却率">
          <a:extLst>
            <a:ext uri="{FF2B5EF4-FFF2-40B4-BE49-F238E27FC236}">
              <a16:creationId xmlns:a16="http://schemas.microsoft.com/office/drawing/2014/main" id="{9A563242-5141-46EC-AFEA-ECE7961DB8A4}"/>
            </a:ext>
          </a:extLst>
        </xdr:cNvPr>
        <xdr:cNvSpPr txBox="1"/>
      </xdr:nvSpPr>
      <xdr:spPr>
        <a:xfrm>
          <a:off x="13500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1213" name="n_4mainValue【一般廃棄物処理施設】&#10;有形固定資産減価償却率">
          <a:extLst>
            <a:ext uri="{FF2B5EF4-FFF2-40B4-BE49-F238E27FC236}">
              <a16:creationId xmlns:a16="http://schemas.microsoft.com/office/drawing/2014/main" id="{BA628A6B-C55D-4749-A882-2606ABF0094C}"/>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214" name="正方形/長方形 1213">
          <a:extLst>
            <a:ext uri="{FF2B5EF4-FFF2-40B4-BE49-F238E27FC236}">
              <a16:creationId xmlns:a16="http://schemas.microsoft.com/office/drawing/2014/main" id="{349ED593-B591-46D7-A34E-2E1CC9FBA6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215" name="正方形/長方形 1214">
          <a:extLst>
            <a:ext uri="{FF2B5EF4-FFF2-40B4-BE49-F238E27FC236}">
              <a16:creationId xmlns:a16="http://schemas.microsoft.com/office/drawing/2014/main" id="{E4353BCC-D887-4D91-AAC1-0C72A53DA4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216" name="正方形/長方形 1215">
          <a:extLst>
            <a:ext uri="{FF2B5EF4-FFF2-40B4-BE49-F238E27FC236}">
              <a16:creationId xmlns:a16="http://schemas.microsoft.com/office/drawing/2014/main" id="{2C137530-7854-40D0-8028-D53B7BB8CF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217" name="正方形/長方形 1216">
          <a:extLst>
            <a:ext uri="{FF2B5EF4-FFF2-40B4-BE49-F238E27FC236}">
              <a16:creationId xmlns:a16="http://schemas.microsoft.com/office/drawing/2014/main" id="{05E949FD-8711-4095-8BEA-3B92F1705C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218" name="正方形/長方形 1217">
          <a:extLst>
            <a:ext uri="{FF2B5EF4-FFF2-40B4-BE49-F238E27FC236}">
              <a16:creationId xmlns:a16="http://schemas.microsoft.com/office/drawing/2014/main" id="{2E3D5D28-8ABD-4890-B3BB-DDFA2D39D0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219" name="正方形/長方形 1218">
          <a:extLst>
            <a:ext uri="{FF2B5EF4-FFF2-40B4-BE49-F238E27FC236}">
              <a16:creationId xmlns:a16="http://schemas.microsoft.com/office/drawing/2014/main" id="{65C27615-99DE-4A86-A1C9-B01C3FF412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220" name="正方形/長方形 1219">
          <a:extLst>
            <a:ext uri="{FF2B5EF4-FFF2-40B4-BE49-F238E27FC236}">
              <a16:creationId xmlns:a16="http://schemas.microsoft.com/office/drawing/2014/main" id="{60A8AE60-BF04-4E80-A0E2-26D2A89E3C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221" name="正方形/長方形 1220">
          <a:extLst>
            <a:ext uri="{FF2B5EF4-FFF2-40B4-BE49-F238E27FC236}">
              <a16:creationId xmlns:a16="http://schemas.microsoft.com/office/drawing/2014/main" id="{A9EDEEAF-BCA6-4FF4-993B-89EE1F65E9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222" name="テキスト ボックス 1221">
          <a:extLst>
            <a:ext uri="{FF2B5EF4-FFF2-40B4-BE49-F238E27FC236}">
              <a16:creationId xmlns:a16="http://schemas.microsoft.com/office/drawing/2014/main" id="{AA93038A-DF53-4E67-9A68-CCFCF446FE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223" name="直線コネクタ 1222">
          <a:extLst>
            <a:ext uri="{FF2B5EF4-FFF2-40B4-BE49-F238E27FC236}">
              <a16:creationId xmlns:a16="http://schemas.microsoft.com/office/drawing/2014/main" id="{3A8685A8-60E4-4D90-8B62-EC5A159B60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224" name="直線コネクタ 1223">
          <a:extLst>
            <a:ext uri="{FF2B5EF4-FFF2-40B4-BE49-F238E27FC236}">
              <a16:creationId xmlns:a16="http://schemas.microsoft.com/office/drawing/2014/main" id="{4841555D-A1F8-4AE9-8910-27F59247EEB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225" name="テキスト ボックス 1224">
          <a:extLst>
            <a:ext uri="{FF2B5EF4-FFF2-40B4-BE49-F238E27FC236}">
              <a16:creationId xmlns:a16="http://schemas.microsoft.com/office/drawing/2014/main" id="{3DFCF93C-C921-492D-AFEE-27AFCFE11FE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226" name="直線コネクタ 1225">
          <a:extLst>
            <a:ext uri="{FF2B5EF4-FFF2-40B4-BE49-F238E27FC236}">
              <a16:creationId xmlns:a16="http://schemas.microsoft.com/office/drawing/2014/main" id="{AC952AEA-6245-476A-BE14-C830812F76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227" name="テキスト ボックス 1226">
          <a:extLst>
            <a:ext uri="{FF2B5EF4-FFF2-40B4-BE49-F238E27FC236}">
              <a16:creationId xmlns:a16="http://schemas.microsoft.com/office/drawing/2014/main" id="{20F55EA7-0686-4CCB-B11A-349B16CEEBB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228" name="直線コネクタ 1227">
          <a:extLst>
            <a:ext uri="{FF2B5EF4-FFF2-40B4-BE49-F238E27FC236}">
              <a16:creationId xmlns:a16="http://schemas.microsoft.com/office/drawing/2014/main" id="{628BCE14-F0CD-490E-91C2-82E00429BFF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229" name="テキスト ボックス 1228">
          <a:extLst>
            <a:ext uri="{FF2B5EF4-FFF2-40B4-BE49-F238E27FC236}">
              <a16:creationId xmlns:a16="http://schemas.microsoft.com/office/drawing/2014/main" id="{B13E2051-C8EB-45CE-9026-910B2543AED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230" name="直線コネクタ 1229">
          <a:extLst>
            <a:ext uri="{FF2B5EF4-FFF2-40B4-BE49-F238E27FC236}">
              <a16:creationId xmlns:a16="http://schemas.microsoft.com/office/drawing/2014/main" id="{21F5FF9A-7397-45F0-8C5A-D2B44F19FD7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1231" name="テキスト ボックス 1230">
          <a:extLst>
            <a:ext uri="{FF2B5EF4-FFF2-40B4-BE49-F238E27FC236}">
              <a16:creationId xmlns:a16="http://schemas.microsoft.com/office/drawing/2014/main" id="{CC3A0908-AC1D-4DE7-B76C-B57F9B65BFB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232" name="直線コネクタ 1231">
          <a:extLst>
            <a:ext uri="{FF2B5EF4-FFF2-40B4-BE49-F238E27FC236}">
              <a16:creationId xmlns:a16="http://schemas.microsoft.com/office/drawing/2014/main" id="{433297DC-DB93-4FCB-97FC-A19DB1ABC09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1233" name="テキスト ボックス 1232">
          <a:extLst>
            <a:ext uri="{FF2B5EF4-FFF2-40B4-BE49-F238E27FC236}">
              <a16:creationId xmlns:a16="http://schemas.microsoft.com/office/drawing/2014/main" id="{7C12C18F-29BF-443A-A9F0-BC1A4080888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234" name="直線コネクタ 1233">
          <a:extLst>
            <a:ext uri="{FF2B5EF4-FFF2-40B4-BE49-F238E27FC236}">
              <a16:creationId xmlns:a16="http://schemas.microsoft.com/office/drawing/2014/main" id="{59C2C429-6D62-45E6-B476-2504FE6914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235" name="テキスト ボックス 1234">
          <a:extLst>
            <a:ext uri="{FF2B5EF4-FFF2-40B4-BE49-F238E27FC236}">
              <a16:creationId xmlns:a16="http://schemas.microsoft.com/office/drawing/2014/main" id="{AB05A681-DCE2-4AFD-B4F7-68D01F6E762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236" name="【一般廃棄物処理施設】&#10;一人当たり有形固定資産（償却資産）額グラフ枠">
          <a:extLst>
            <a:ext uri="{FF2B5EF4-FFF2-40B4-BE49-F238E27FC236}">
              <a16:creationId xmlns:a16="http://schemas.microsoft.com/office/drawing/2014/main" id="{B916F734-7DB0-4942-B5C8-CFABB0A33C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1237" name="直線コネクタ 1236">
          <a:extLst>
            <a:ext uri="{FF2B5EF4-FFF2-40B4-BE49-F238E27FC236}">
              <a16:creationId xmlns:a16="http://schemas.microsoft.com/office/drawing/2014/main" id="{873580ED-795D-42EF-9FF4-44626598DE14}"/>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1238" name="【一般廃棄物処理施設】&#10;一人当たり有形固定資産（償却資産）額最小値テキスト">
          <a:extLst>
            <a:ext uri="{FF2B5EF4-FFF2-40B4-BE49-F238E27FC236}">
              <a16:creationId xmlns:a16="http://schemas.microsoft.com/office/drawing/2014/main" id="{46B85A2B-0396-4A77-A725-69A9EBCB6969}"/>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1239" name="直線コネクタ 1238">
          <a:extLst>
            <a:ext uri="{FF2B5EF4-FFF2-40B4-BE49-F238E27FC236}">
              <a16:creationId xmlns:a16="http://schemas.microsoft.com/office/drawing/2014/main" id="{1E7D54CC-694E-4EC5-8135-5536FDA43DC3}"/>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1240" name="【一般廃棄物処理施設】&#10;一人当たり有形固定資産（償却資産）額最大値テキスト">
          <a:extLst>
            <a:ext uri="{FF2B5EF4-FFF2-40B4-BE49-F238E27FC236}">
              <a16:creationId xmlns:a16="http://schemas.microsoft.com/office/drawing/2014/main" id="{7284DA2F-3A0A-4502-A262-FDC064B917F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1241" name="直線コネクタ 1240">
          <a:extLst>
            <a:ext uri="{FF2B5EF4-FFF2-40B4-BE49-F238E27FC236}">
              <a16:creationId xmlns:a16="http://schemas.microsoft.com/office/drawing/2014/main" id="{67AE4381-83FE-4B28-9164-FE4D5B6269B7}"/>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1242" name="【一般廃棄物処理施設】&#10;一人当たり有形固定資産（償却資産）額平均値テキスト">
          <a:extLst>
            <a:ext uri="{FF2B5EF4-FFF2-40B4-BE49-F238E27FC236}">
              <a16:creationId xmlns:a16="http://schemas.microsoft.com/office/drawing/2014/main" id="{0680C358-028B-4503-8E45-AE33B8867D2F}"/>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1243" name="フローチャート: 判断 1242">
          <a:extLst>
            <a:ext uri="{FF2B5EF4-FFF2-40B4-BE49-F238E27FC236}">
              <a16:creationId xmlns:a16="http://schemas.microsoft.com/office/drawing/2014/main" id="{3559A804-C036-4441-A1B6-36E633EB63DB}"/>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1244" name="フローチャート: 判断 1243">
          <a:extLst>
            <a:ext uri="{FF2B5EF4-FFF2-40B4-BE49-F238E27FC236}">
              <a16:creationId xmlns:a16="http://schemas.microsoft.com/office/drawing/2014/main" id="{65B60B68-A51E-4A1B-8D78-01DCA7D1E5B9}"/>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1245" name="フローチャート: 判断 1244">
          <a:extLst>
            <a:ext uri="{FF2B5EF4-FFF2-40B4-BE49-F238E27FC236}">
              <a16:creationId xmlns:a16="http://schemas.microsoft.com/office/drawing/2014/main" id="{DE72F0AC-AB92-42A8-9656-3877C6332122}"/>
            </a:ext>
          </a:extLst>
        </xdr:cNvPr>
        <xdr:cNvSpPr/>
      </xdr:nvSpPr>
      <xdr:spPr>
        <a:xfrm>
          <a:off x="20383500" y="69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1246" name="フローチャート: 判断 1245">
          <a:extLst>
            <a:ext uri="{FF2B5EF4-FFF2-40B4-BE49-F238E27FC236}">
              <a16:creationId xmlns:a16="http://schemas.microsoft.com/office/drawing/2014/main" id="{57910C1B-FBA7-4C20-BE7D-E91C72176486}"/>
            </a:ext>
          </a:extLst>
        </xdr:cNvPr>
        <xdr:cNvSpPr/>
      </xdr:nvSpPr>
      <xdr:spPr>
        <a:xfrm>
          <a:off x="19494500" y="697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1247" name="フローチャート: 判断 1246">
          <a:extLst>
            <a:ext uri="{FF2B5EF4-FFF2-40B4-BE49-F238E27FC236}">
              <a16:creationId xmlns:a16="http://schemas.microsoft.com/office/drawing/2014/main" id="{22A520C3-BB5B-4303-AD00-6910D5D0350C}"/>
            </a:ext>
          </a:extLst>
        </xdr:cNvPr>
        <xdr:cNvSpPr/>
      </xdr:nvSpPr>
      <xdr:spPr>
        <a:xfrm>
          <a:off x="18605500" y="698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248" name="テキスト ボックス 1247">
          <a:extLst>
            <a:ext uri="{FF2B5EF4-FFF2-40B4-BE49-F238E27FC236}">
              <a16:creationId xmlns:a16="http://schemas.microsoft.com/office/drawing/2014/main" id="{68CA771B-E133-4802-9683-B225B9976C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249" name="テキスト ボックス 1248">
          <a:extLst>
            <a:ext uri="{FF2B5EF4-FFF2-40B4-BE49-F238E27FC236}">
              <a16:creationId xmlns:a16="http://schemas.microsoft.com/office/drawing/2014/main" id="{5724B86B-52A8-48C6-AA40-687D2F40B9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250" name="テキスト ボックス 1249">
          <a:extLst>
            <a:ext uri="{FF2B5EF4-FFF2-40B4-BE49-F238E27FC236}">
              <a16:creationId xmlns:a16="http://schemas.microsoft.com/office/drawing/2014/main" id="{1F9FAA26-73E6-42E7-9ED1-BB5323493C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251" name="テキスト ボックス 1250">
          <a:extLst>
            <a:ext uri="{FF2B5EF4-FFF2-40B4-BE49-F238E27FC236}">
              <a16:creationId xmlns:a16="http://schemas.microsoft.com/office/drawing/2014/main" id="{102DE32C-A633-440C-93F2-BB32B97D8E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252" name="テキスト ボックス 1251">
          <a:extLst>
            <a:ext uri="{FF2B5EF4-FFF2-40B4-BE49-F238E27FC236}">
              <a16:creationId xmlns:a16="http://schemas.microsoft.com/office/drawing/2014/main" id="{AD7CADD9-E6E3-4C79-BA69-3EDDE72FE5D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110430</xdr:rowOff>
    </xdr:from>
    <xdr:to>
      <xdr:col>116</xdr:col>
      <xdr:colOff>114300</xdr:colOff>
      <xdr:row>41</xdr:row>
      <xdr:rowOff>40580</xdr:rowOff>
    </xdr:to>
    <xdr:sp macro="" textlink="">
      <xdr:nvSpPr>
        <xdr:cNvPr id="1253" name="楕円 1252">
          <a:extLst>
            <a:ext uri="{FF2B5EF4-FFF2-40B4-BE49-F238E27FC236}">
              <a16:creationId xmlns:a16="http://schemas.microsoft.com/office/drawing/2014/main" id="{4490768B-E5D7-4621-9388-9ABDA1685C8A}"/>
            </a:ext>
          </a:extLst>
        </xdr:cNvPr>
        <xdr:cNvSpPr/>
      </xdr:nvSpPr>
      <xdr:spPr>
        <a:xfrm>
          <a:off x="22110700" y="69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88857</xdr:rowOff>
    </xdr:from>
    <xdr:ext cx="599010" cy="259045"/>
    <xdr:sp macro="" textlink="">
      <xdr:nvSpPr>
        <xdr:cNvPr id="1254" name="【一般廃棄物処理施設】&#10;一人当たり有形固定資産（償却資産）額該当値テキスト">
          <a:extLst>
            <a:ext uri="{FF2B5EF4-FFF2-40B4-BE49-F238E27FC236}">
              <a16:creationId xmlns:a16="http://schemas.microsoft.com/office/drawing/2014/main" id="{BC6597E2-5D6C-460D-AD9F-07F375F09E1D}"/>
            </a:ext>
          </a:extLst>
        </xdr:cNvPr>
        <xdr:cNvSpPr txBox="1"/>
      </xdr:nvSpPr>
      <xdr:spPr>
        <a:xfrm>
          <a:off x="22199600" y="694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119621</xdr:rowOff>
    </xdr:from>
    <xdr:to>
      <xdr:col>112</xdr:col>
      <xdr:colOff>38100</xdr:colOff>
      <xdr:row>41</xdr:row>
      <xdr:rowOff>49771</xdr:rowOff>
    </xdr:to>
    <xdr:sp macro="" textlink="">
      <xdr:nvSpPr>
        <xdr:cNvPr id="1255" name="楕円 1254">
          <a:extLst>
            <a:ext uri="{FF2B5EF4-FFF2-40B4-BE49-F238E27FC236}">
              <a16:creationId xmlns:a16="http://schemas.microsoft.com/office/drawing/2014/main" id="{2C1190D1-DEEE-4D19-9691-5D75CDAC43B5}"/>
            </a:ext>
          </a:extLst>
        </xdr:cNvPr>
        <xdr:cNvSpPr/>
      </xdr:nvSpPr>
      <xdr:spPr>
        <a:xfrm>
          <a:off x="21272500" y="69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161230</xdr:rowOff>
    </xdr:from>
    <xdr:to>
      <xdr:col>116</xdr:col>
      <xdr:colOff>63500</xdr:colOff>
      <xdr:row>40</xdr:row>
      <xdr:rowOff>170421</xdr:rowOff>
    </xdr:to>
    <xdr:cxnSp macro="">
      <xdr:nvCxnSpPr>
        <xdr:cNvPr id="1256" name="直線コネクタ 1255">
          <a:extLst>
            <a:ext uri="{FF2B5EF4-FFF2-40B4-BE49-F238E27FC236}">
              <a16:creationId xmlns:a16="http://schemas.microsoft.com/office/drawing/2014/main" id="{0F1350F6-578D-48E3-980B-87936ED8ABA6}"/>
            </a:ext>
          </a:extLst>
        </xdr:cNvPr>
        <xdr:cNvCxnSpPr/>
      </xdr:nvCxnSpPr>
      <xdr:spPr>
        <a:xfrm flipV="1">
          <a:off x="21323300" y="7019230"/>
          <a:ext cx="8382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123132</xdr:rowOff>
    </xdr:from>
    <xdr:to>
      <xdr:col>107</xdr:col>
      <xdr:colOff>101600</xdr:colOff>
      <xdr:row>41</xdr:row>
      <xdr:rowOff>53282</xdr:rowOff>
    </xdr:to>
    <xdr:sp macro="" textlink="">
      <xdr:nvSpPr>
        <xdr:cNvPr id="1257" name="楕円 1256">
          <a:extLst>
            <a:ext uri="{FF2B5EF4-FFF2-40B4-BE49-F238E27FC236}">
              <a16:creationId xmlns:a16="http://schemas.microsoft.com/office/drawing/2014/main" id="{49EDB9EB-0537-4D02-B320-344392677CE0}"/>
            </a:ext>
          </a:extLst>
        </xdr:cNvPr>
        <xdr:cNvSpPr/>
      </xdr:nvSpPr>
      <xdr:spPr>
        <a:xfrm>
          <a:off x="20383500" y="69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170421</xdr:rowOff>
    </xdr:from>
    <xdr:to>
      <xdr:col>111</xdr:col>
      <xdr:colOff>177800</xdr:colOff>
      <xdr:row>41</xdr:row>
      <xdr:rowOff>2482</xdr:rowOff>
    </xdr:to>
    <xdr:cxnSp macro="">
      <xdr:nvCxnSpPr>
        <xdr:cNvPr id="1258" name="直線コネクタ 1257">
          <a:extLst>
            <a:ext uri="{FF2B5EF4-FFF2-40B4-BE49-F238E27FC236}">
              <a16:creationId xmlns:a16="http://schemas.microsoft.com/office/drawing/2014/main" id="{83568E55-034D-4DFD-8399-21D416DB2914}"/>
            </a:ext>
          </a:extLst>
        </xdr:cNvPr>
        <xdr:cNvCxnSpPr/>
      </xdr:nvCxnSpPr>
      <xdr:spPr>
        <a:xfrm flipV="1">
          <a:off x="20434300" y="7028421"/>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164337</xdr:rowOff>
    </xdr:from>
    <xdr:to>
      <xdr:col>102</xdr:col>
      <xdr:colOff>165100</xdr:colOff>
      <xdr:row>41</xdr:row>
      <xdr:rowOff>94487</xdr:rowOff>
    </xdr:to>
    <xdr:sp macro="" textlink="">
      <xdr:nvSpPr>
        <xdr:cNvPr id="1259" name="楕円 1258">
          <a:extLst>
            <a:ext uri="{FF2B5EF4-FFF2-40B4-BE49-F238E27FC236}">
              <a16:creationId xmlns:a16="http://schemas.microsoft.com/office/drawing/2014/main" id="{4B72DA5C-E3C0-481F-BD59-2F96A7991008}"/>
            </a:ext>
          </a:extLst>
        </xdr:cNvPr>
        <xdr:cNvSpPr/>
      </xdr:nvSpPr>
      <xdr:spPr>
        <a:xfrm>
          <a:off x="19494500" y="70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2482</xdr:rowOff>
    </xdr:from>
    <xdr:to>
      <xdr:col>107</xdr:col>
      <xdr:colOff>50800</xdr:colOff>
      <xdr:row>41</xdr:row>
      <xdr:rowOff>43687</xdr:rowOff>
    </xdr:to>
    <xdr:cxnSp macro="">
      <xdr:nvCxnSpPr>
        <xdr:cNvPr id="1260" name="直線コネクタ 1259">
          <a:extLst>
            <a:ext uri="{FF2B5EF4-FFF2-40B4-BE49-F238E27FC236}">
              <a16:creationId xmlns:a16="http://schemas.microsoft.com/office/drawing/2014/main" id="{BF0B28F8-A0B4-4577-B669-E0D0455C87C5}"/>
            </a:ext>
          </a:extLst>
        </xdr:cNvPr>
        <xdr:cNvCxnSpPr/>
      </xdr:nvCxnSpPr>
      <xdr:spPr>
        <a:xfrm flipV="1">
          <a:off x="19545300" y="7031932"/>
          <a:ext cx="889000" cy="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165008</xdr:rowOff>
    </xdr:from>
    <xdr:to>
      <xdr:col>98</xdr:col>
      <xdr:colOff>38100</xdr:colOff>
      <xdr:row>41</xdr:row>
      <xdr:rowOff>95158</xdr:rowOff>
    </xdr:to>
    <xdr:sp macro="" textlink="">
      <xdr:nvSpPr>
        <xdr:cNvPr id="1261" name="楕円 1260">
          <a:extLst>
            <a:ext uri="{FF2B5EF4-FFF2-40B4-BE49-F238E27FC236}">
              <a16:creationId xmlns:a16="http://schemas.microsoft.com/office/drawing/2014/main" id="{4E5293DC-0400-4B0F-A4AE-6CAEF682CF6A}"/>
            </a:ext>
          </a:extLst>
        </xdr:cNvPr>
        <xdr:cNvSpPr/>
      </xdr:nvSpPr>
      <xdr:spPr>
        <a:xfrm>
          <a:off x="18605500" y="70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43687</xdr:rowOff>
    </xdr:from>
    <xdr:to>
      <xdr:col>102</xdr:col>
      <xdr:colOff>114300</xdr:colOff>
      <xdr:row>41</xdr:row>
      <xdr:rowOff>44358</xdr:rowOff>
    </xdr:to>
    <xdr:cxnSp macro="">
      <xdr:nvCxnSpPr>
        <xdr:cNvPr id="1262" name="直線コネクタ 1261">
          <a:extLst>
            <a:ext uri="{FF2B5EF4-FFF2-40B4-BE49-F238E27FC236}">
              <a16:creationId xmlns:a16="http://schemas.microsoft.com/office/drawing/2014/main" id="{2FD10F2E-BAA4-41A9-8A80-B8FC4D5ACE5C}"/>
            </a:ext>
          </a:extLst>
        </xdr:cNvPr>
        <xdr:cNvCxnSpPr/>
      </xdr:nvCxnSpPr>
      <xdr:spPr>
        <a:xfrm flipV="1">
          <a:off x="18656300" y="7073137"/>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1263" name="n_1aveValue【一般廃棄物処理施設】&#10;一人当たり有形固定資産（償却資産）額">
          <a:extLst>
            <a:ext uri="{FF2B5EF4-FFF2-40B4-BE49-F238E27FC236}">
              <a16:creationId xmlns:a16="http://schemas.microsoft.com/office/drawing/2014/main" id="{16E644AC-048A-47E5-B48A-3EE50CBAB26C}"/>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1264" name="n_2aveValue【一般廃棄物処理施設】&#10;一人当たり有形固定資産（償却資産）額">
          <a:extLst>
            <a:ext uri="{FF2B5EF4-FFF2-40B4-BE49-F238E27FC236}">
              <a16:creationId xmlns:a16="http://schemas.microsoft.com/office/drawing/2014/main" id="{23D219FD-55BC-487E-AAFB-9170341246CE}"/>
            </a:ext>
          </a:extLst>
        </xdr:cNvPr>
        <xdr:cNvSpPr txBox="1"/>
      </xdr:nvSpPr>
      <xdr:spPr>
        <a:xfrm>
          <a:off x="20134795" y="67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63898</xdr:rowOff>
    </xdr:from>
    <xdr:ext cx="599010" cy="259045"/>
    <xdr:sp macro="" textlink="">
      <xdr:nvSpPr>
        <xdr:cNvPr id="1265" name="n_3aveValue【一般廃棄物処理施設】&#10;一人当たり有形固定資産（償却資産）額">
          <a:extLst>
            <a:ext uri="{FF2B5EF4-FFF2-40B4-BE49-F238E27FC236}">
              <a16:creationId xmlns:a16="http://schemas.microsoft.com/office/drawing/2014/main" id="{89C93B22-ACE9-4D5A-9417-843FC1C0381A}"/>
            </a:ext>
          </a:extLst>
        </xdr:cNvPr>
        <xdr:cNvSpPr txBox="1"/>
      </xdr:nvSpPr>
      <xdr:spPr>
        <a:xfrm>
          <a:off x="19245795" y="675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71038</xdr:rowOff>
    </xdr:from>
    <xdr:ext cx="599010" cy="259045"/>
    <xdr:sp macro="" textlink="">
      <xdr:nvSpPr>
        <xdr:cNvPr id="1266" name="n_4aveValue【一般廃棄物処理施設】&#10;一人当たり有形固定資産（償却資産）額">
          <a:extLst>
            <a:ext uri="{FF2B5EF4-FFF2-40B4-BE49-F238E27FC236}">
              <a16:creationId xmlns:a16="http://schemas.microsoft.com/office/drawing/2014/main" id="{B399B46F-4E93-42CC-A453-83B77ADC7914}"/>
            </a:ext>
          </a:extLst>
        </xdr:cNvPr>
        <xdr:cNvSpPr txBox="1"/>
      </xdr:nvSpPr>
      <xdr:spPr>
        <a:xfrm>
          <a:off x="18356795" y="675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40898</xdr:rowOff>
    </xdr:from>
    <xdr:ext cx="599010" cy="259045"/>
    <xdr:sp macro="" textlink="">
      <xdr:nvSpPr>
        <xdr:cNvPr id="1267" name="n_1mainValue【一般廃棄物処理施設】&#10;一人当たり有形固定資産（償却資産）額">
          <a:extLst>
            <a:ext uri="{FF2B5EF4-FFF2-40B4-BE49-F238E27FC236}">
              <a16:creationId xmlns:a16="http://schemas.microsoft.com/office/drawing/2014/main" id="{8E0351D4-430C-45BC-A8E8-9E513D1E99A3}"/>
            </a:ext>
          </a:extLst>
        </xdr:cNvPr>
        <xdr:cNvSpPr txBox="1"/>
      </xdr:nvSpPr>
      <xdr:spPr>
        <a:xfrm>
          <a:off x="21011095" y="70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44409</xdr:rowOff>
    </xdr:from>
    <xdr:ext cx="599010" cy="259045"/>
    <xdr:sp macro="" textlink="">
      <xdr:nvSpPr>
        <xdr:cNvPr id="1268" name="n_2mainValue【一般廃棄物処理施設】&#10;一人当たり有形固定資産（償却資産）額">
          <a:extLst>
            <a:ext uri="{FF2B5EF4-FFF2-40B4-BE49-F238E27FC236}">
              <a16:creationId xmlns:a16="http://schemas.microsoft.com/office/drawing/2014/main" id="{8181CDA8-D5E2-4D41-83EA-A34A623E7DF9}"/>
            </a:ext>
          </a:extLst>
        </xdr:cNvPr>
        <xdr:cNvSpPr txBox="1"/>
      </xdr:nvSpPr>
      <xdr:spPr>
        <a:xfrm>
          <a:off x="20134795" y="707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85614</xdr:rowOff>
    </xdr:from>
    <xdr:ext cx="534377" cy="259045"/>
    <xdr:sp macro="" textlink="">
      <xdr:nvSpPr>
        <xdr:cNvPr id="1269" name="n_3mainValue【一般廃棄物処理施設】&#10;一人当たり有形固定資産（償却資産）額">
          <a:extLst>
            <a:ext uri="{FF2B5EF4-FFF2-40B4-BE49-F238E27FC236}">
              <a16:creationId xmlns:a16="http://schemas.microsoft.com/office/drawing/2014/main" id="{0DE55CEC-8AF2-4991-A487-71AFF0E3FC8D}"/>
            </a:ext>
          </a:extLst>
        </xdr:cNvPr>
        <xdr:cNvSpPr txBox="1"/>
      </xdr:nvSpPr>
      <xdr:spPr>
        <a:xfrm>
          <a:off x="19278111" y="71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86285</xdr:rowOff>
    </xdr:from>
    <xdr:ext cx="534377" cy="259045"/>
    <xdr:sp macro="" textlink="">
      <xdr:nvSpPr>
        <xdr:cNvPr id="1270" name="n_4mainValue【一般廃棄物処理施設】&#10;一人当たり有形固定資産（償却資産）額">
          <a:extLst>
            <a:ext uri="{FF2B5EF4-FFF2-40B4-BE49-F238E27FC236}">
              <a16:creationId xmlns:a16="http://schemas.microsoft.com/office/drawing/2014/main" id="{00382F54-BC0E-4369-B2AC-51A64668FCD5}"/>
            </a:ext>
          </a:extLst>
        </xdr:cNvPr>
        <xdr:cNvSpPr txBox="1"/>
      </xdr:nvSpPr>
      <xdr:spPr>
        <a:xfrm>
          <a:off x="18389111" y="71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271" name="正方形/長方形 1270">
          <a:extLst>
            <a:ext uri="{FF2B5EF4-FFF2-40B4-BE49-F238E27FC236}">
              <a16:creationId xmlns:a16="http://schemas.microsoft.com/office/drawing/2014/main" id="{D875DFB9-86AB-4265-AAD5-3468F37814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272" name="正方形/長方形 1271">
          <a:extLst>
            <a:ext uri="{FF2B5EF4-FFF2-40B4-BE49-F238E27FC236}">
              <a16:creationId xmlns:a16="http://schemas.microsoft.com/office/drawing/2014/main" id="{239C68D2-8DAF-4ACE-95AC-E84498F770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273" name="正方形/長方形 1272">
          <a:extLst>
            <a:ext uri="{FF2B5EF4-FFF2-40B4-BE49-F238E27FC236}">
              <a16:creationId xmlns:a16="http://schemas.microsoft.com/office/drawing/2014/main" id="{798F0A56-FFC0-41A4-A56B-B7C771BC7D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274" name="正方形/長方形 1273">
          <a:extLst>
            <a:ext uri="{FF2B5EF4-FFF2-40B4-BE49-F238E27FC236}">
              <a16:creationId xmlns:a16="http://schemas.microsoft.com/office/drawing/2014/main" id="{611A27C0-9E53-42A0-9B70-1F059E91A2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275" name="正方形/長方形 1274">
          <a:extLst>
            <a:ext uri="{FF2B5EF4-FFF2-40B4-BE49-F238E27FC236}">
              <a16:creationId xmlns:a16="http://schemas.microsoft.com/office/drawing/2014/main" id="{DFABE184-8EDC-48C7-9287-2D6D5388A4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276" name="正方形/長方形 1275">
          <a:extLst>
            <a:ext uri="{FF2B5EF4-FFF2-40B4-BE49-F238E27FC236}">
              <a16:creationId xmlns:a16="http://schemas.microsoft.com/office/drawing/2014/main" id="{502D5934-40E5-4D45-B98F-B83408C25F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277" name="正方形/長方形 1276">
          <a:extLst>
            <a:ext uri="{FF2B5EF4-FFF2-40B4-BE49-F238E27FC236}">
              <a16:creationId xmlns:a16="http://schemas.microsoft.com/office/drawing/2014/main" id="{C3E0344E-CA8E-4511-A807-3B33923DFB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78" name="正方形/長方形 1277">
          <a:extLst>
            <a:ext uri="{FF2B5EF4-FFF2-40B4-BE49-F238E27FC236}">
              <a16:creationId xmlns:a16="http://schemas.microsoft.com/office/drawing/2014/main" id="{DBE80CB1-9A7B-40CE-9CD6-F5F1EAC3A5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79" name="テキスト ボックス 1278">
          <a:extLst>
            <a:ext uri="{FF2B5EF4-FFF2-40B4-BE49-F238E27FC236}">
              <a16:creationId xmlns:a16="http://schemas.microsoft.com/office/drawing/2014/main" id="{25FFB46F-CBB0-4B54-AEAA-F254E49DB8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80" name="直線コネクタ 1279">
          <a:extLst>
            <a:ext uri="{FF2B5EF4-FFF2-40B4-BE49-F238E27FC236}">
              <a16:creationId xmlns:a16="http://schemas.microsoft.com/office/drawing/2014/main" id="{04F61445-8B44-489B-90B7-C1EF9CFA99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81" name="テキスト ボックス 1280">
          <a:extLst>
            <a:ext uri="{FF2B5EF4-FFF2-40B4-BE49-F238E27FC236}">
              <a16:creationId xmlns:a16="http://schemas.microsoft.com/office/drawing/2014/main" id="{EB9CC981-34CE-4EFA-AF83-30FF10D609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282" name="直線コネクタ 1281">
          <a:extLst>
            <a:ext uri="{FF2B5EF4-FFF2-40B4-BE49-F238E27FC236}">
              <a16:creationId xmlns:a16="http://schemas.microsoft.com/office/drawing/2014/main" id="{7807115D-0AB0-4D07-B56B-6C9E3A1E852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283" name="テキスト ボックス 1282">
          <a:extLst>
            <a:ext uri="{FF2B5EF4-FFF2-40B4-BE49-F238E27FC236}">
              <a16:creationId xmlns:a16="http://schemas.microsoft.com/office/drawing/2014/main" id="{178AC89D-383B-48F0-BD60-36202CC70E2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84" name="直線コネクタ 1283">
          <a:extLst>
            <a:ext uri="{FF2B5EF4-FFF2-40B4-BE49-F238E27FC236}">
              <a16:creationId xmlns:a16="http://schemas.microsoft.com/office/drawing/2014/main" id="{07E82AD4-7E25-4921-B455-65C17315D2D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85" name="テキスト ボックス 1284">
          <a:extLst>
            <a:ext uri="{FF2B5EF4-FFF2-40B4-BE49-F238E27FC236}">
              <a16:creationId xmlns:a16="http://schemas.microsoft.com/office/drawing/2014/main" id="{135409F2-67E1-48E4-BB9B-8B98BF0F5CE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86" name="直線コネクタ 1285">
          <a:extLst>
            <a:ext uri="{FF2B5EF4-FFF2-40B4-BE49-F238E27FC236}">
              <a16:creationId xmlns:a16="http://schemas.microsoft.com/office/drawing/2014/main" id="{4C43DA4A-00BB-4517-BCDC-EE0C0663E76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87" name="テキスト ボックス 1286">
          <a:extLst>
            <a:ext uri="{FF2B5EF4-FFF2-40B4-BE49-F238E27FC236}">
              <a16:creationId xmlns:a16="http://schemas.microsoft.com/office/drawing/2014/main" id="{7008BC22-B584-445F-932C-0398006F003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288" name="直線コネクタ 1287">
          <a:extLst>
            <a:ext uri="{FF2B5EF4-FFF2-40B4-BE49-F238E27FC236}">
              <a16:creationId xmlns:a16="http://schemas.microsoft.com/office/drawing/2014/main" id="{3D3A8E25-9B70-4232-99B3-AC926E8682E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289" name="テキスト ボックス 1288">
          <a:extLst>
            <a:ext uri="{FF2B5EF4-FFF2-40B4-BE49-F238E27FC236}">
              <a16:creationId xmlns:a16="http://schemas.microsoft.com/office/drawing/2014/main" id="{F46C90D1-AFE0-408C-B9E6-A0D4BDE3083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290" name="直線コネクタ 1289">
          <a:extLst>
            <a:ext uri="{FF2B5EF4-FFF2-40B4-BE49-F238E27FC236}">
              <a16:creationId xmlns:a16="http://schemas.microsoft.com/office/drawing/2014/main" id="{E75E102C-DE1F-4EA7-B47A-46E752FEB7E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291" name="テキスト ボックス 1290">
          <a:extLst>
            <a:ext uri="{FF2B5EF4-FFF2-40B4-BE49-F238E27FC236}">
              <a16:creationId xmlns:a16="http://schemas.microsoft.com/office/drawing/2014/main" id="{C55B2B8A-4FF7-4B68-AF9C-55572037615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292" name="直線コネクタ 1291">
          <a:extLst>
            <a:ext uri="{FF2B5EF4-FFF2-40B4-BE49-F238E27FC236}">
              <a16:creationId xmlns:a16="http://schemas.microsoft.com/office/drawing/2014/main" id="{95191B3F-DF33-4468-A27C-0DB23DCA62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1293" name="テキスト ボックス 1292">
          <a:extLst>
            <a:ext uri="{FF2B5EF4-FFF2-40B4-BE49-F238E27FC236}">
              <a16:creationId xmlns:a16="http://schemas.microsoft.com/office/drawing/2014/main" id="{6F43E6F7-5602-4C8C-AB73-172EDED486D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294" name="直線コネクタ 1293">
          <a:extLst>
            <a:ext uri="{FF2B5EF4-FFF2-40B4-BE49-F238E27FC236}">
              <a16:creationId xmlns:a16="http://schemas.microsoft.com/office/drawing/2014/main" id="{80BB272E-0ED2-4AF2-84BB-2058B943EC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95" name="【保健センター・保健所】&#10;有形固定資産減価償却率グラフ枠">
          <a:extLst>
            <a:ext uri="{FF2B5EF4-FFF2-40B4-BE49-F238E27FC236}">
              <a16:creationId xmlns:a16="http://schemas.microsoft.com/office/drawing/2014/main" id="{4CC9B2FE-5804-49DD-BAED-7A1150929D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1296" name="直線コネクタ 1295">
          <a:extLst>
            <a:ext uri="{FF2B5EF4-FFF2-40B4-BE49-F238E27FC236}">
              <a16:creationId xmlns:a16="http://schemas.microsoft.com/office/drawing/2014/main" id="{2452A49D-F59B-4D04-8BD2-87582F93EF28}"/>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1297" name="【保健センター・保健所】&#10;有形固定資産減価償却率最小値テキスト">
          <a:extLst>
            <a:ext uri="{FF2B5EF4-FFF2-40B4-BE49-F238E27FC236}">
              <a16:creationId xmlns:a16="http://schemas.microsoft.com/office/drawing/2014/main" id="{503632A3-994E-41D5-9B58-14095E294A2F}"/>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1298" name="直線コネクタ 1297">
          <a:extLst>
            <a:ext uri="{FF2B5EF4-FFF2-40B4-BE49-F238E27FC236}">
              <a16:creationId xmlns:a16="http://schemas.microsoft.com/office/drawing/2014/main" id="{784B3118-9BEB-435C-9BA9-85EF2D4CC437}"/>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1299" name="【保健センター・保健所】&#10;有形固定資産減価償却率最大値テキスト">
          <a:extLst>
            <a:ext uri="{FF2B5EF4-FFF2-40B4-BE49-F238E27FC236}">
              <a16:creationId xmlns:a16="http://schemas.microsoft.com/office/drawing/2014/main" id="{232C2FF7-0121-4496-9967-550C26C0E7D3}"/>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1300" name="直線コネクタ 1299">
          <a:extLst>
            <a:ext uri="{FF2B5EF4-FFF2-40B4-BE49-F238E27FC236}">
              <a16:creationId xmlns:a16="http://schemas.microsoft.com/office/drawing/2014/main" id="{3F081D9A-6180-46AC-81A9-541E30410BF3}"/>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1301" name="【保健センター・保健所】&#10;有形固定資産減価償却率平均値テキスト">
          <a:extLst>
            <a:ext uri="{FF2B5EF4-FFF2-40B4-BE49-F238E27FC236}">
              <a16:creationId xmlns:a16="http://schemas.microsoft.com/office/drawing/2014/main" id="{28FA0E0B-A0C4-43FA-95E0-E9098BBC89A9}"/>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1302" name="フローチャート: 判断 1301">
          <a:extLst>
            <a:ext uri="{FF2B5EF4-FFF2-40B4-BE49-F238E27FC236}">
              <a16:creationId xmlns:a16="http://schemas.microsoft.com/office/drawing/2014/main" id="{1D61998B-6772-496A-B29D-135E80E83104}"/>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1303" name="フローチャート: 判断 1302">
          <a:extLst>
            <a:ext uri="{FF2B5EF4-FFF2-40B4-BE49-F238E27FC236}">
              <a16:creationId xmlns:a16="http://schemas.microsoft.com/office/drawing/2014/main" id="{EE5927C8-2621-4C8F-9E73-D1A9BED659C8}"/>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1304" name="フローチャート: 判断 1303">
          <a:extLst>
            <a:ext uri="{FF2B5EF4-FFF2-40B4-BE49-F238E27FC236}">
              <a16:creationId xmlns:a16="http://schemas.microsoft.com/office/drawing/2014/main" id="{E77504AD-7943-4670-9F4D-19F967ED1111}"/>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1305" name="フローチャート: 判断 1304">
          <a:extLst>
            <a:ext uri="{FF2B5EF4-FFF2-40B4-BE49-F238E27FC236}">
              <a16:creationId xmlns:a16="http://schemas.microsoft.com/office/drawing/2014/main" id="{D827E2BC-026D-442A-8C29-CE54091F2DE7}"/>
            </a:ext>
          </a:extLst>
        </xdr:cNvPr>
        <xdr:cNvSpPr/>
      </xdr:nvSpPr>
      <xdr:spPr>
        <a:xfrm>
          <a:off x="13652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1306" name="フローチャート: 判断 1305">
          <a:extLst>
            <a:ext uri="{FF2B5EF4-FFF2-40B4-BE49-F238E27FC236}">
              <a16:creationId xmlns:a16="http://schemas.microsoft.com/office/drawing/2014/main" id="{DF1233FD-0B5B-47AB-85E1-9C95E11283D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307" name="テキスト ボックス 1306">
          <a:extLst>
            <a:ext uri="{FF2B5EF4-FFF2-40B4-BE49-F238E27FC236}">
              <a16:creationId xmlns:a16="http://schemas.microsoft.com/office/drawing/2014/main" id="{8A43C936-9F3D-4409-A6E6-9E6C41B703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308" name="テキスト ボックス 1307">
          <a:extLst>
            <a:ext uri="{FF2B5EF4-FFF2-40B4-BE49-F238E27FC236}">
              <a16:creationId xmlns:a16="http://schemas.microsoft.com/office/drawing/2014/main" id="{79E8326C-5066-4932-BA99-8E9262EAE7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309" name="テキスト ボックス 1308">
          <a:extLst>
            <a:ext uri="{FF2B5EF4-FFF2-40B4-BE49-F238E27FC236}">
              <a16:creationId xmlns:a16="http://schemas.microsoft.com/office/drawing/2014/main" id="{B2CF1082-2AC4-4659-BE24-2C407B4446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310" name="テキスト ボックス 1309">
          <a:extLst>
            <a:ext uri="{FF2B5EF4-FFF2-40B4-BE49-F238E27FC236}">
              <a16:creationId xmlns:a16="http://schemas.microsoft.com/office/drawing/2014/main" id="{8736A075-2A84-4521-87FA-9B9208D92D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311" name="テキスト ボックス 1310">
          <a:extLst>
            <a:ext uri="{FF2B5EF4-FFF2-40B4-BE49-F238E27FC236}">
              <a16:creationId xmlns:a16="http://schemas.microsoft.com/office/drawing/2014/main" id="{05AAB2D9-F96A-4146-9AFC-56A54E485C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45538</xdr:rowOff>
    </xdr:from>
    <xdr:to>
      <xdr:col>85</xdr:col>
      <xdr:colOff>177800</xdr:colOff>
      <xdr:row>64</xdr:row>
      <xdr:rowOff>147138</xdr:rowOff>
    </xdr:to>
    <xdr:sp macro="" textlink="">
      <xdr:nvSpPr>
        <xdr:cNvPr id="1312" name="楕円 1311">
          <a:extLst>
            <a:ext uri="{FF2B5EF4-FFF2-40B4-BE49-F238E27FC236}">
              <a16:creationId xmlns:a16="http://schemas.microsoft.com/office/drawing/2014/main" id="{6E1A5340-DA69-4C75-9525-D71796DE624E}"/>
            </a:ext>
          </a:extLst>
        </xdr:cNvPr>
        <xdr:cNvSpPr/>
      </xdr:nvSpPr>
      <xdr:spPr>
        <a:xfrm>
          <a:off x="16268700" y="110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131915</xdr:rowOff>
    </xdr:from>
    <xdr:ext cx="405111" cy="259045"/>
    <xdr:sp macro="" textlink="">
      <xdr:nvSpPr>
        <xdr:cNvPr id="1313" name="【保健センター・保健所】&#10;有形固定資産減価償却率該当値テキスト">
          <a:extLst>
            <a:ext uri="{FF2B5EF4-FFF2-40B4-BE49-F238E27FC236}">
              <a16:creationId xmlns:a16="http://schemas.microsoft.com/office/drawing/2014/main" id="{23CD8106-FCFB-4141-89FB-9F11505C7AA1}"/>
            </a:ext>
          </a:extLst>
        </xdr:cNvPr>
        <xdr:cNvSpPr txBox="1"/>
      </xdr:nvSpPr>
      <xdr:spPr>
        <a:xfrm>
          <a:off x="16357600" y="1093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25944</xdr:rowOff>
    </xdr:from>
    <xdr:to>
      <xdr:col>81</xdr:col>
      <xdr:colOff>101600</xdr:colOff>
      <xdr:row>64</xdr:row>
      <xdr:rowOff>127544</xdr:rowOff>
    </xdr:to>
    <xdr:sp macro="" textlink="">
      <xdr:nvSpPr>
        <xdr:cNvPr id="1314" name="楕円 1313">
          <a:extLst>
            <a:ext uri="{FF2B5EF4-FFF2-40B4-BE49-F238E27FC236}">
              <a16:creationId xmlns:a16="http://schemas.microsoft.com/office/drawing/2014/main" id="{E6F6D2EE-F2E5-4DB0-A30B-C6A08FFF3D45}"/>
            </a:ext>
          </a:extLst>
        </xdr:cNvPr>
        <xdr:cNvSpPr/>
      </xdr:nvSpPr>
      <xdr:spPr>
        <a:xfrm>
          <a:off x="15430500" y="10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76744</xdr:rowOff>
    </xdr:from>
    <xdr:to>
      <xdr:col>85</xdr:col>
      <xdr:colOff>127000</xdr:colOff>
      <xdr:row>64</xdr:row>
      <xdr:rowOff>96338</xdr:rowOff>
    </xdr:to>
    <xdr:cxnSp macro="">
      <xdr:nvCxnSpPr>
        <xdr:cNvPr id="1315" name="直線コネクタ 1314">
          <a:extLst>
            <a:ext uri="{FF2B5EF4-FFF2-40B4-BE49-F238E27FC236}">
              <a16:creationId xmlns:a16="http://schemas.microsoft.com/office/drawing/2014/main" id="{5A1ECC4C-1888-44D4-97B8-BE9F3DA01623}"/>
            </a:ext>
          </a:extLst>
        </xdr:cNvPr>
        <xdr:cNvCxnSpPr/>
      </xdr:nvCxnSpPr>
      <xdr:spPr>
        <a:xfrm>
          <a:off x="15481300" y="1104954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7983</xdr:rowOff>
    </xdr:from>
    <xdr:to>
      <xdr:col>76</xdr:col>
      <xdr:colOff>165100</xdr:colOff>
      <xdr:row>64</xdr:row>
      <xdr:rowOff>109583</xdr:rowOff>
    </xdr:to>
    <xdr:sp macro="" textlink="">
      <xdr:nvSpPr>
        <xdr:cNvPr id="1316" name="楕円 1315">
          <a:extLst>
            <a:ext uri="{FF2B5EF4-FFF2-40B4-BE49-F238E27FC236}">
              <a16:creationId xmlns:a16="http://schemas.microsoft.com/office/drawing/2014/main" id="{04F29F11-BFE5-477E-A128-0FCC3D61C903}"/>
            </a:ext>
          </a:extLst>
        </xdr:cNvPr>
        <xdr:cNvSpPr/>
      </xdr:nvSpPr>
      <xdr:spPr>
        <a:xfrm>
          <a:off x="14541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58783</xdr:rowOff>
    </xdr:from>
    <xdr:to>
      <xdr:col>81</xdr:col>
      <xdr:colOff>50800</xdr:colOff>
      <xdr:row>64</xdr:row>
      <xdr:rowOff>76744</xdr:rowOff>
    </xdr:to>
    <xdr:cxnSp macro="">
      <xdr:nvCxnSpPr>
        <xdr:cNvPr id="1317" name="直線コネクタ 1316">
          <a:extLst>
            <a:ext uri="{FF2B5EF4-FFF2-40B4-BE49-F238E27FC236}">
              <a16:creationId xmlns:a16="http://schemas.microsoft.com/office/drawing/2014/main" id="{FD186C7C-7F38-4747-9B43-379990B050C9}"/>
            </a:ext>
          </a:extLst>
        </xdr:cNvPr>
        <xdr:cNvCxnSpPr/>
      </xdr:nvCxnSpPr>
      <xdr:spPr>
        <a:xfrm>
          <a:off x="14592300" y="110315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159838</xdr:rowOff>
    </xdr:from>
    <xdr:to>
      <xdr:col>72</xdr:col>
      <xdr:colOff>38100</xdr:colOff>
      <xdr:row>64</xdr:row>
      <xdr:rowOff>89988</xdr:rowOff>
    </xdr:to>
    <xdr:sp macro="" textlink="">
      <xdr:nvSpPr>
        <xdr:cNvPr id="1318" name="楕円 1317">
          <a:extLst>
            <a:ext uri="{FF2B5EF4-FFF2-40B4-BE49-F238E27FC236}">
              <a16:creationId xmlns:a16="http://schemas.microsoft.com/office/drawing/2014/main" id="{96898F7A-1E13-468B-B7C0-1794611E19A9}"/>
            </a:ext>
          </a:extLst>
        </xdr:cNvPr>
        <xdr:cNvSpPr/>
      </xdr:nvSpPr>
      <xdr:spPr>
        <a:xfrm>
          <a:off x="13652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39188</xdr:rowOff>
    </xdr:from>
    <xdr:to>
      <xdr:col>76</xdr:col>
      <xdr:colOff>114300</xdr:colOff>
      <xdr:row>64</xdr:row>
      <xdr:rowOff>58783</xdr:rowOff>
    </xdr:to>
    <xdr:cxnSp macro="">
      <xdr:nvCxnSpPr>
        <xdr:cNvPr id="1319" name="直線コネクタ 1318">
          <a:extLst>
            <a:ext uri="{FF2B5EF4-FFF2-40B4-BE49-F238E27FC236}">
              <a16:creationId xmlns:a16="http://schemas.microsoft.com/office/drawing/2014/main" id="{970BE5B1-BDD3-4A99-9DBF-C69952110647}"/>
            </a:ext>
          </a:extLst>
        </xdr:cNvPr>
        <xdr:cNvCxnSpPr/>
      </xdr:nvCxnSpPr>
      <xdr:spPr>
        <a:xfrm>
          <a:off x="13703300" y="110119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117384</xdr:rowOff>
    </xdr:from>
    <xdr:to>
      <xdr:col>67</xdr:col>
      <xdr:colOff>101600</xdr:colOff>
      <xdr:row>64</xdr:row>
      <xdr:rowOff>47534</xdr:rowOff>
    </xdr:to>
    <xdr:sp macro="" textlink="">
      <xdr:nvSpPr>
        <xdr:cNvPr id="1320" name="楕円 1319">
          <a:extLst>
            <a:ext uri="{FF2B5EF4-FFF2-40B4-BE49-F238E27FC236}">
              <a16:creationId xmlns:a16="http://schemas.microsoft.com/office/drawing/2014/main" id="{F6AAD5D4-5494-448C-8E7E-B29211ADF926}"/>
            </a:ext>
          </a:extLst>
        </xdr:cNvPr>
        <xdr:cNvSpPr/>
      </xdr:nvSpPr>
      <xdr:spPr>
        <a:xfrm>
          <a:off x="12763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168184</xdr:rowOff>
    </xdr:from>
    <xdr:to>
      <xdr:col>71</xdr:col>
      <xdr:colOff>177800</xdr:colOff>
      <xdr:row>64</xdr:row>
      <xdr:rowOff>39188</xdr:rowOff>
    </xdr:to>
    <xdr:cxnSp macro="">
      <xdr:nvCxnSpPr>
        <xdr:cNvPr id="1321" name="直線コネクタ 1320">
          <a:extLst>
            <a:ext uri="{FF2B5EF4-FFF2-40B4-BE49-F238E27FC236}">
              <a16:creationId xmlns:a16="http://schemas.microsoft.com/office/drawing/2014/main" id="{3F16EDF3-A2C6-457E-BA69-ACFBEB5CEA67}"/>
            </a:ext>
          </a:extLst>
        </xdr:cNvPr>
        <xdr:cNvCxnSpPr/>
      </xdr:nvCxnSpPr>
      <xdr:spPr>
        <a:xfrm>
          <a:off x="12814300" y="109695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1322" name="n_1aveValue【保健センター・保健所】&#10;有形固定資産減価償却率">
          <a:extLst>
            <a:ext uri="{FF2B5EF4-FFF2-40B4-BE49-F238E27FC236}">
              <a16:creationId xmlns:a16="http://schemas.microsoft.com/office/drawing/2014/main" id="{36B67DC5-852E-46E0-95D7-B8E321FBB67B}"/>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1323" name="n_2aveValue【保健センター・保健所】&#10;有形固定資産減価償却率">
          <a:extLst>
            <a:ext uri="{FF2B5EF4-FFF2-40B4-BE49-F238E27FC236}">
              <a16:creationId xmlns:a16="http://schemas.microsoft.com/office/drawing/2014/main" id="{1A342D0F-C3A9-4F16-8D52-340538DD9DBD}"/>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1324" name="n_3aveValue【保健センター・保健所】&#10;有形固定資産減価償却率">
          <a:extLst>
            <a:ext uri="{FF2B5EF4-FFF2-40B4-BE49-F238E27FC236}">
              <a16:creationId xmlns:a16="http://schemas.microsoft.com/office/drawing/2014/main" id="{0D580FE5-60FB-4A9A-9EEE-58D792C928F5}"/>
            </a:ext>
          </a:extLst>
        </xdr:cNvPr>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1325" name="n_4aveValue【保健センター・保健所】&#10;有形固定資産減価償却率">
          <a:extLst>
            <a:ext uri="{FF2B5EF4-FFF2-40B4-BE49-F238E27FC236}">
              <a16:creationId xmlns:a16="http://schemas.microsoft.com/office/drawing/2014/main" id="{2CC2292D-3652-4D3D-941A-CBC34648A373}"/>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118671</xdr:rowOff>
    </xdr:from>
    <xdr:ext cx="405111" cy="259045"/>
    <xdr:sp macro="" textlink="">
      <xdr:nvSpPr>
        <xdr:cNvPr id="1326" name="n_1mainValue【保健センター・保健所】&#10;有形固定資産減価償却率">
          <a:extLst>
            <a:ext uri="{FF2B5EF4-FFF2-40B4-BE49-F238E27FC236}">
              <a16:creationId xmlns:a16="http://schemas.microsoft.com/office/drawing/2014/main" id="{8BA62CC9-0E94-40D1-8108-8C4DC49A891D}"/>
            </a:ext>
          </a:extLst>
        </xdr:cNvPr>
        <xdr:cNvSpPr txBox="1"/>
      </xdr:nvSpPr>
      <xdr:spPr>
        <a:xfrm>
          <a:off x="15266044" y="110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100710</xdr:rowOff>
    </xdr:from>
    <xdr:ext cx="405111" cy="259045"/>
    <xdr:sp macro="" textlink="">
      <xdr:nvSpPr>
        <xdr:cNvPr id="1327" name="n_2mainValue【保健センター・保健所】&#10;有形固定資産減価償却率">
          <a:extLst>
            <a:ext uri="{FF2B5EF4-FFF2-40B4-BE49-F238E27FC236}">
              <a16:creationId xmlns:a16="http://schemas.microsoft.com/office/drawing/2014/main" id="{01442559-C942-469E-BA5D-9C5B337B416C}"/>
            </a:ext>
          </a:extLst>
        </xdr:cNvPr>
        <xdr:cNvSpPr txBox="1"/>
      </xdr:nvSpPr>
      <xdr:spPr>
        <a:xfrm>
          <a:off x="143897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81115</xdr:rowOff>
    </xdr:from>
    <xdr:ext cx="405111" cy="259045"/>
    <xdr:sp macro="" textlink="">
      <xdr:nvSpPr>
        <xdr:cNvPr id="1328" name="n_3mainValue【保健センター・保健所】&#10;有形固定資産減価償却率">
          <a:extLst>
            <a:ext uri="{FF2B5EF4-FFF2-40B4-BE49-F238E27FC236}">
              <a16:creationId xmlns:a16="http://schemas.microsoft.com/office/drawing/2014/main" id="{D7039A23-2061-4233-B376-0E1C07CCC745}"/>
            </a:ext>
          </a:extLst>
        </xdr:cNvPr>
        <xdr:cNvSpPr txBox="1"/>
      </xdr:nvSpPr>
      <xdr:spPr>
        <a:xfrm>
          <a:off x="13500744" y="110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38661</xdr:rowOff>
    </xdr:from>
    <xdr:ext cx="405111" cy="259045"/>
    <xdr:sp macro="" textlink="">
      <xdr:nvSpPr>
        <xdr:cNvPr id="1329" name="n_4mainValue【保健センター・保健所】&#10;有形固定資産減価償却率">
          <a:extLst>
            <a:ext uri="{FF2B5EF4-FFF2-40B4-BE49-F238E27FC236}">
              <a16:creationId xmlns:a16="http://schemas.microsoft.com/office/drawing/2014/main" id="{9E0CC061-F524-4999-8744-169D17B2BA6F}"/>
            </a:ext>
          </a:extLst>
        </xdr:cNvPr>
        <xdr:cNvSpPr txBox="1"/>
      </xdr:nvSpPr>
      <xdr:spPr>
        <a:xfrm>
          <a:off x="12611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330" name="正方形/長方形 1329">
          <a:extLst>
            <a:ext uri="{FF2B5EF4-FFF2-40B4-BE49-F238E27FC236}">
              <a16:creationId xmlns:a16="http://schemas.microsoft.com/office/drawing/2014/main" id="{A01CE28F-6E4A-48A8-AA36-D0B7F219B2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331" name="正方形/長方形 1330">
          <a:extLst>
            <a:ext uri="{FF2B5EF4-FFF2-40B4-BE49-F238E27FC236}">
              <a16:creationId xmlns:a16="http://schemas.microsoft.com/office/drawing/2014/main" id="{09893E52-9674-4892-88AD-293ADBB002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332" name="正方形/長方形 1331">
          <a:extLst>
            <a:ext uri="{FF2B5EF4-FFF2-40B4-BE49-F238E27FC236}">
              <a16:creationId xmlns:a16="http://schemas.microsoft.com/office/drawing/2014/main" id="{A7D0E003-96B0-4527-AE92-5941BA0D60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333" name="正方形/長方形 1332">
          <a:extLst>
            <a:ext uri="{FF2B5EF4-FFF2-40B4-BE49-F238E27FC236}">
              <a16:creationId xmlns:a16="http://schemas.microsoft.com/office/drawing/2014/main" id="{FC795ECC-6BC8-4372-89C5-13524F641E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334" name="正方形/長方形 1333">
          <a:extLst>
            <a:ext uri="{FF2B5EF4-FFF2-40B4-BE49-F238E27FC236}">
              <a16:creationId xmlns:a16="http://schemas.microsoft.com/office/drawing/2014/main" id="{E3912497-4D13-4D5F-AD01-189AE9A837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335" name="正方形/長方形 1334">
          <a:extLst>
            <a:ext uri="{FF2B5EF4-FFF2-40B4-BE49-F238E27FC236}">
              <a16:creationId xmlns:a16="http://schemas.microsoft.com/office/drawing/2014/main" id="{69C8F564-8637-415E-B4B0-13F5417FCC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336" name="正方形/長方形 1335">
          <a:extLst>
            <a:ext uri="{FF2B5EF4-FFF2-40B4-BE49-F238E27FC236}">
              <a16:creationId xmlns:a16="http://schemas.microsoft.com/office/drawing/2014/main" id="{2905ED76-A8A3-47C8-A965-D2B18D28C4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337" name="正方形/長方形 1336">
          <a:extLst>
            <a:ext uri="{FF2B5EF4-FFF2-40B4-BE49-F238E27FC236}">
              <a16:creationId xmlns:a16="http://schemas.microsoft.com/office/drawing/2014/main" id="{91C2FE99-CDFA-442A-AAAF-B263AE8C9F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338" name="テキスト ボックス 1337">
          <a:extLst>
            <a:ext uri="{FF2B5EF4-FFF2-40B4-BE49-F238E27FC236}">
              <a16:creationId xmlns:a16="http://schemas.microsoft.com/office/drawing/2014/main" id="{EC6A6646-13D0-4F9F-BDF5-4C4186369F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339" name="直線コネクタ 1338">
          <a:extLst>
            <a:ext uri="{FF2B5EF4-FFF2-40B4-BE49-F238E27FC236}">
              <a16:creationId xmlns:a16="http://schemas.microsoft.com/office/drawing/2014/main" id="{F87CE344-B935-4EDA-8CE0-7174C52F6B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1340" name="直線コネクタ 1339">
          <a:extLst>
            <a:ext uri="{FF2B5EF4-FFF2-40B4-BE49-F238E27FC236}">
              <a16:creationId xmlns:a16="http://schemas.microsoft.com/office/drawing/2014/main" id="{1FB27676-FB56-4D5B-8077-F8EA7EE0EC4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1341" name="テキスト ボックス 1340">
          <a:extLst>
            <a:ext uri="{FF2B5EF4-FFF2-40B4-BE49-F238E27FC236}">
              <a16:creationId xmlns:a16="http://schemas.microsoft.com/office/drawing/2014/main" id="{DD81E4DB-33AD-4D4B-8E61-CA3A30B4A9B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1342" name="直線コネクタ 1341">
          <a:extLst>
            <a:ext uri="{FF2B5EF4-FFF2-40B4-BE49-F238E27FC236}">
              <a16:creationId xmlns:a16="http://schemas.microsoft.com/office/drawing/2014/main" id="{813810E3-775B-4350-9E5A-97F7E8DADC5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1343" name="テキスト ボックス 1342">
          <a:extLst>
            <a:ext uri="{FF2B5EF4-FFF2-40B4-BE49-F238E27FC236}">
              <a16:creationId xmlns:a16="http://schemas.microsoft.com/office/drawing/2014/main" id="{9565BA34-4FE9-424C-9C81-827F6F56917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1344" name="直線コネクタ 1343">
          <a:extLst>
            <a:ext uri="{FF2B5EF4-FFF2-40B4-BE49-F238E27FC236}">
              <a16:creationId xmlns:a16="http://schemas.microsoft.com/office/drawing/2014/main" id="{E93C4796-9C70-44EF-AA45-6AC6679F77B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1345" name="テキスト ボックス 1344">
          <a:extLst>
            <a:ext uri="{FF2B5EF4-FFF2-40B4-BE49-F238E27FC236}">
              <a16:creationId xmlns:a16="http://schemas.microsoft.com/office/drawing/2014/main" id="{543A2F9D-0CED-49BF-913F-73E0EDF0099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1346" name="直線コネクタ 1345">
          <a:extLst>
            <a:ext uri="{FF2B5EF4-FFF2-40B4-BE49-F238E27FC236}">
              <a16:creationId xmlns:a16="http://schemas.microsoft.com/office/drawing/2014/main" id="{262B65BE-0164-4D23-8AB6-B770608D82D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1347" name="テキスト ボックス 1346">
          <a:extLst>
            <a:ext uri="{FF2B5EF4-FFF2-40B4-BE49-F238E27FC236}">
              <a16:creationId xmlns:a16="http://schemas.microsoft.com/office/drawing/2014/main" id="{70E2DC92-6030-42AC-A63D-55DD7EF7B61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348" name="直線コネクタ 1347">
          <a:extLst>
            <a:ext uri="{FF2B5EF4-FFF2-40B4-BE49-F238E27FC236}">
              <a16:creationId xmlns:a16="http://schemas.microsoft.com/office/drawing/2014/main" id="{0EC255C9-F7E7-4BB1-934A-70B2995C52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349" name="テキスト ボックス 1348">
          <a:extLst>
            <a:ext uri="{FF2B5EF4-FFF2-40B4-BE49-F238E27FC236}">
              <a16:creationId xmlns:a16="http://schemas.microsoft.com/office/drawing/2014/main" id="{69B5B4BB-D7D6-48E4-8CE4-DBDFBE258C2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350" name="【保健センター・保健所】&#10;一人当たり面積グラフ枠">
          <a:extLst>
            <a:ext uri="{FF2B5EF4-FFF2-40B4-BE49-F238E27FC236}">
              <a16:creationId xmlns:a16="http://schemas.microsoft.com/office/drawing/2014/main" id="{7C9C4B71-BA07-4D53-927B-A779AF5C47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1351" name="直線コネクタ 1350">
          <a:extLst>
            <a:ext uri="{FF2B5EF4-FFF2-40B4-BE49-F238E27FC236}">
              <a16:creationId xmlns:a16="http://schemas.microsoft.com/office/drawing/2014/main" id="{419E4399-FA8E-49E0-AD83-254D637BC481}"/>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1352" name="【保健センター・保健所】&#10;一人当たり面積最小値テキスト">
          <a:extLst>
            <a:ext uri="{FF2B5EF4-FFF2-40B4-BE49-F238E27FC236}">
              <a16:creationId xmlns:a16="http://schemas.microsoft.com/office/drawing/2014/main" id="{A2DBBB98-748E-43FE-81CF-0257C8D62C6D}"/>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1353" name="直線コネクタ 1352">
          <a:extLst>
            <a:ext uri="{FF2B5EF4-FFF2-40B4-BE49-F238E27FC236}">
              <a16:creationId xmlns:a16="http://schemas.microsoft.com/office/drawing/2014/main" id="{948B562E-9CDB-4A8E-B037-94A4B94747A2}"/>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1354" name="【保健センター・保健所】&#10;一人当たり面積最大値テキスト">
          <a:extLst>
            <a:ext uri="{FF2B5EF4-FFF2-40B4-BE49-F238E27FC236}">
              <a16:creationId xmlns:a16="http://schemas.microsoft.com/office/drawing/2014/main" id="{EEC69B9A-832D-4366-9173-AE8E3735DE9F}"/>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1355" name="直線コネクタ 1354">
          <a:extLst>
            <a:ext uri="{FF2B5EF4-FFF2-40B4-BE49-F238E27FC236}">
              <a16:creationId xmlns:a16="http://schemas.microsoft.com/office/drawing/2014/main" id="{FE8DA04E-AA47-4A6A-A2B8-C6F8EBD32046}"/>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1356" name="【保健センター・保健所】&#10;一人当たり面積平均値テキスト">
          <a:extLst>
            <a:ext uri="{FF2B5EF4-FFF2-40B4-BE49-F238E27FC236}">
              <a16:creationId xmlns:a16="http://schemas.microsoft.com/office/drawing/2014/main" id="{6CF1CCBC-50EB-4662-A218-9EA9788FCFFF}"/>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1357" name="フローチャート: 判断 1356">
          <a:extLst>
            <a:ext uri="{FF2B5EF4-FFF2-40B4-BE49-F238E27FC236}">
              <a16:creationId xmlns:a16="http://schemas.microsoft.com/office/drawing/2014/main" id="{2DE65E66-B4E7-4E69-B6C1-60F83AB7CE95}"/>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1358" name="フローチャート: 判断 1357">
          <a:extLst>
            <a:ext uri="{FF2B5EF4-FFF2-40B4-BE49-F238E27FC236}">
              <a16:creationId xmlns:a16="http://schemas.microsoft.com/office/drawing/2014/main" id="{2158F2BD-EF54-4F7C-9B73-F86EDA7D2AAF}"/>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1359" name="フローチャート: 判断 1358">
          <a:extLst>
            <a:ext uri="{FF2B5EF4-FFF2-40B4-BE49-F238E27FC236}">
              <a16:creationId xmlns:a16="http://schemas.microsoft.com/office/drawing/2014/main" id="{028F0FE6-702D-4D13-9F20-CEA8C3AE18FB}"/>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79502</xdr:rowOff>
    </xdr:from>
    <xdr:to>
      <xdr:col>102</xdr:col>
      <xdr:colOff>165100</xdr:colOff>
      <xdr:row>62</xdr:row>
      <xdr:rowOff>9652</xdr:rowOff>
    </xdr:to>
    <xdr:sp macro="" textlink="">
      <xdr:nvSpPr>
        <xdr:cNvPr id="1360" name="フローチャート: 判断 1359">
          <a:extLst>
            <a:ext uri="{FF2B5EF4-FFF2-40B4-BE49-F238E27FC236}">
              <a16:creationId xmlns:a16="http://schemas.microsoft.com/office/drawing/2014/main" id="{8F278FA6-A022-451D-A973-56A8D32ADB00}"/>
            </a:ext>
          </a:extLst>
        </xdr:cNvPr>
        <xdr:cNvSpPr/>
      </xdr:nvSpPr>
      <xdr:spPr>
        <a:xfrm>
          <a:off x="19494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1361" name="フローチャート: 判断 1360">
          <a:extLst>
            <a:ext uri="{FF2B5EF4-FFF2-40B4-BE49-F238E27FC236}">
              <a16:creationId xmlns:a16="http://schemas.microsoft.com/office/drawing/2014/main" id="{80E7E983-2D43-49CB-9723-BD27313836D6}"/>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1362" name="テキスト ボックス 1361">
          <a:extLst>
            <a:ext uri="{FF2B5EF4-FFF2-40B4-BE49-F238E27FC236}">
              <a16:creationId xmlns:a16="http://schemas.microsoft.com/office/drawing/2014/main" id="{31AF1728-5245-46CA-8707-C2B3889DE5B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363" name="テキスト ボックス 1362">
          <a:extLst>
            <a:ext uri="{FF2B5EF4-FFF2-40B4-BE49-F238E27FC236}">
              <a16:creationId xmlns:a16="http://schemas.microsoft.com/office/drawing/2014/main" id="{21F969F0-1565-4C9A-95AD-0667A37F19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1364" name="テキスト ボックス 1363">
          <a:extLst>
            <a:ext uri="{FF2B5EF4-FFF2-40B4-BE49-F238E27FC236}">
              <a16:creationId xmlns:a16="http://schemas.microsoft.com/office/drawing/2014/main" id="{3FF77970-34A1-4B37-B6F2-BAE682B9B1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1365" name="テキスト ボックス 1364">
          <a:extLst>
            <a:ext uri="{FF2B5EF4-FFF2-40B4-BE49-F238E27FC236}">
              <a16:creationId xmlns:a16="http://schemas.microsoft.com/office/drawing/2014/main" id="{09085CAC-5C1A-4005-8539-0CD690714E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1366" name="テキスト ボックス 1365">
          <a:extLst>
            <a:ext uri="{FF2B5EF4-FFF2-40B4-BE49-F238E27FC236}">
              <a16:creationId xmlns:a16="http://schemas.microsoft.com/office/drawing/2014/main" id="{32D43F19-E1CF-49C3-9326-20D93A8382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1367" name="楕円 1366">
          <a:extLst>
            <a:ext uri="{FF2B5EF4-FFF2-40B4-BE49-F238E27FC236}">
              <a16:creationId xmlns:a16="http://schemas.microsoft.com/office/drawing/2014/main" id="{ECA8E4C2-38B6-4D6D-83DE-70512A14ECB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1368" name="【保健センター・保健所】&#10;一人当たり面積該当値テキスト">
          <a:extLst>
            <a:ext uri="{FF2B5EF4-FFF2-40B4-BE49-F238E27FC236}">
              <a16:creationId xmlns:a16="http://schemas.microsoft.com/office/drawing/2014/main" id="{DD177A35-67C5-454E-8441-06F282579DB6}"/>
            </a:ext>
          </a:extLst>
        </xdr:cNvPr>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1369" name="楕円 1368">
          <a:extLst>
            <a:ext uri="{FF2B5EF4-FFF2-40B4-BE49-F238E27FC236}">
              <a16:creationId xmlns:a16="http://schemas.microsoft.com/office/drawing/2014/main" id="{8BE4590F-281E-4BE0-9719-194EDFE88D8D}"/>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1370" name="直線コネクタ 1369">
          <a:extLst>
            <a:ext uri="{FF2B5EF4-FFF2-40B4-BE49-F238E27FC236}">
              <a16:creationId xmlns:a16="http://schemas.microsoft.com/office/drawing/2014/main" id="{C74BC473-403A-472F-9ABA-F8046AF8E796}"/>
            </a:ext>
          </a:extLst>
        </xdr:cNvPr>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1371" name="楕円 1370">
          <a:extLst>
            <a:ext uri="{FF2B5EF4-FFF2-40B4-BE49-F238E27FC236}">
              <a16:creationId xmlns:a16="http://schemas.microsoft.com/office/drawing/2014/main" id="{70CB2A66-EA5C-4117-87CD-7CBC9651443D}"/>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141732</xdr:rowOff>
    </xdr:to>
    <xdr:cxnSp macro="">
      <xdr:nvCxnSpPr>
        <xdr:cNvPr id="1372" name="直線コネクタ 1371">
          <a:extLst>
            <a:ext uri="{FF2B5EF4-FFF2-40B4-BE49-F238E27FC236}">
              <a16:creationId xmlns:a16="http://schemas.microsoft.com/office/drawing/2014/main" id="{D0D02C9B-2618-4A01-92F4-9D452DC12A5F}"/>
            </a:ext>
          </a:extLst>
        </xdr:cNvPr>
        <xdr:cNvCxnSpPr/>
      </xdr:nvCxnSpPr>
      <xdr:spPr>
        <a:xfrm flipV="1">
          <a:off x="20434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1373" name="楕円 1372">
          <a:extLst>
            <a:ext uri="{FF2B5EF4-FFF2-40B4-BE49-F238E27FC236}">
              <a16:creationId xmlns:a16="http://schemas.microsoft.com/office/drawing/2014/main" id="{9E284190-99B5-4EA5-8A46-50479DF18DEC}"/>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141732</xdr:rowOff>
    </xdr:to>
    <xdr:cxnSp macro="">
      <xdr:nvCxnSpPr>
        <xdr:cNvPr id="1374" name="直線コネクタ 1373">
          <a:extLst>
            <a:ext uri="{FF2B5EF4-FFF2-40B4-BE49-F238E27FC236}">
              <a16:creationId xmlns:a16="http://schemas.microsoft.com/office/drawing/2014/main" id="{4D0DE558-6810-42CE-8EEC-FFE3265178A8}"/>
            </a:ext>
          </a:extLst>
        </xdr:cNvPr>
        <xdr:cNvCxnSpPr/>
      </xdr:nvCxnSpPr>
      <xdr:spPr>
        <a:xfrm>
          <a:off x="19545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1375" name="楕円 1374">
          <a:extLst>
            <a:ext uri="{FF2B5EF4-FFF2-40B4-BE49-F238E27FC236}">
              <a16:creationId xmlns:a16="http://schemas.microsoft.com/office/drawing/2014/main" id="{FA5EE4AD-0258-46BE-9C7A-0E9075FB3425}"/>
            </a:ext>
          </a:extLst>
        </xdr:cNvPr>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146304</xdr:rowOff>
    </xdr:to>
    <xdr:cxnSp macro="">
      <xdr:nvCxnSpPr>
        <xdr:cNvPr id="1376" name="直線コネクタ 1375">
          <a:extLst>
            <a:ext uri="{FF2B5EF4-FFF2-40B4-BE49-F238E27FC236}">
              <a16:creationId xmlns:a16="http://schemas.microsoft.com/office/drawing/2014/main" id="{31E59011-0C88-46A6-9638-7526E7982582}"/>
            </a:ext>
          </a:extLst>
        </xdr:cNvPr>
        <xdr:cNvCxnSpPr/>
      </xdr:nvCxnSpPr>
      <xdr:spPr>
        <a:xfrm flipV="1">
          <a:off x="18656300" y="1077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1377" name="n_1aveValue【保健センター・保健所】&#10;一人当たり面積">
          <a:extLst>
            <a:ext uri="{FF2B5EF4-FFF2-40B4-BE49-F238E27FC236}">
              <a16:creationId xmlns:a16="http://schemas.microsoft.com/office/drawing/2014/main" id="{BBC42EEF-1A83-4532-8DA0-4658B7BD08CC}"/>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1378" name="n_2aveValue【保健センター・保健所】&#10;一人当たり面積">
          <a:extLst>
            <a:ext uri="{FF2B5EF4-FFF2-40B4-BE49-F238E27FC236}">
              <a16:creationId xmlns:a16="http://schemas.microsoft.com/office/drawing/2014/main" id="{A99A9660-4355-4BF0-99F0-0208DD6164D3}"/>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26179</xdr:rowOff>
    </xdr:from>
    <xdr:ext cx="469744" cy="259045"/>
    <xdr:sp macro="" textlink="">
      <xdr:nvSpPr>
        <xdr:cNvPr id="1379" name="n_3aveValue【保健センター・保健所】&#10;一人当たり面積">
          <a:extLst>
            <a:ext uri="{FF2B5EF4-FFF2-40B4-BE49-F238E27FC236}">
              <a16:creationId xmlns:a16="http://schemas.microsoft.com/office/drawing/2014/main" id="{4D3A2D6E-280D-48B4-8C61-A67AE3061A20}"/>
            </a:ext>
          </a:extLst>
        </xdr:cNvPr>
        <xdr:cNvSpPr txBox="1"/>
      </xdr:nvSpPr>
      <xdr:spPr>
        <a:xfrm>
          <a:off x="19310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1380" name="n_4aveValue【保健センター・保健所】&#10;一人当たり面積">
          <a:extLst>
            <a:ext uri="{FF2B5EF4-FFF2-40B4-BE49-F238E27FC236}">
              <a16:creationId xmlns:a16="http://schemas.microsoft.com/office/drawing/2014/main" id="{FC6185E3-23EC-4FA4-B36E-2D4FB81615D3}"/>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1381" name="n_1mainValue【保健センター・保健所】&#10;一人当たり面積">
          <a:extLst>
            <a:ext uri="{FF2B5EF4-FFF2-40B4-BE49-F238E27FC236}">
              <a16:creationId xmlns:a16="http://schemas.microsoft.com/office/drawing/2014/main" id="{5C0B0BAB-EF9F-47A9-865D-CC532675BD59}"/>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1382" name="n_2mainValue【保健センター・保健所】&#10;一人当たり面積">
          <a:extLst>
            <a:ext uri="{FF2B5EF4-FFF2-40B4-BE49-F238E27FC236}">
              <a16:creationId xmlns:a16="http://schemas.microsoft.com/office/drawing/2014/main" id="{213D85B2-35A4-4FBF-83A3-485E7E228D24}"/>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1383" name="n_3mainValue【保健センター・保健所】&#10;一人当たり面積">
          <a:extLst>
            <a:ext uri="{FF2B5EF4-FFF2-40B4-BE49-F238E27FC236}">
              <a16:creationId xmlns:a16="http://schemas.microsoft.com/office/drawing/2014/main" id="{A55FDAF0-2E62-4E58-82BE-11DD95E06583}"/>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16781</xdr:rowOff>
    </xdr:from>
    <xdr:ext cx="469744" cy="259045"/>
    <xdr:sp macro="" textlink="">
      <xdr:nvSpPr>
        <xdr:cNvPr id="1384" name="n_4mainValue【保健センター・保健所】&#10;一人当たり面積">
          <a:extLst>
            <a:ext uri="{FF2B5EF4-FFF2-40B4-BE49-F238E27FC236}">
              <a16:creationId xmlns:a16="http://schemas.microsoft.com/office/drawing/2014/main" id="{5A90F242-E4BA-452D-966B-3B43948EFEC3}"/>
            </a:ext>
          </a:extLst>
        </xdr:cNvPr>
        <xdr:cNvSpPr txBox="1"/>
      </xdr:nvSpPr>
      <xdr:spPr>
        <a:xfrm>
          <a:off x="18421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1385" name="正方形/長方形 1384">
          <a:extLst>
            <a:ext uri="{FF2B5EF4-FFF2-40B4-BE49-F238E27FC236}">
              <a16:creationId xmlns:a16="http://schemas.microsoft.com/office/drawing/2014/main" id="{0ED66419-F15A-4ECD-8024-83CEA8B674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386" name="正方形/長方形 1385">
          <a:extLst>
            <a:ext uri="{FF2B5EF4-FFF2-40B4-BE49-F238E27FC236}">
              <a16:creationId xmlns:a16="http://schemas.microsoft.com/office/drawing/2014/main" id="{6A468103-2F10-4471-9574-A344A4974A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387" name="正方形/長方形 1386">
          <a:extLst>
            <a:ext uri="{FF2B5EF4-FFF2-40B4-BE49-F238E27FC236}">
              <a16:creationId xmlns:a16="http://schemas.microsoft.com/office/drawing/2014/main" id="{90EB685E-7B1B-4F4B-A275-98739D0C90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388" name="正方形/長方形 1387">
          <a:extLst>
            <a:ext uri="{FF2B5EF4-FFF2-40B4-BE49-F238E27FC236}">
              <a16:creationId xmlns:a16="http://schemas.microsoft.com/office/drawing/2014/main" id="{757BC7C2-388E-4F1F-9563-9C47F40CAB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389" name="正方形/長方形 1388">
          <a:extLst>
            <a:ext uri="{FF2B5EF4-FFF2-40B4-BE49-F238E27FC236}">
              <a16:creationId xmlns:a16="http://schemas.microsoft.com/office/drawing/2014/main" id="{5371E753-C936-4C1E-B966-E444EEC470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390" name="正方形/長方形 1389">
          <a:extLst>
            <a:ext uri="{FF2B5EF4-FFF2-40B4-BE49-F238E27FC236}">
              <a16:creationId xmlns:a16="http://schemas.microsoft.com/office/drawing/2014/main" id="{CCDE96CF-8FEF-4A45-8B4B-3D68BF2758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391" name="正方形/長方形 1390">
          <a:extLst>
            <a:ext uri="{FF2B5EF4-FFF2-40B4-BE49-F238E27FC236}">
              <a16:creationId xmlns:a16="http://schemas.microsoft.com/office/drawing/2014/main" id="{4D9F8C35-FE3E-44AE-AECD-0610A3CD58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392" name="正方形/長方形 1391">
          <a:extLst>
            <a:ext uri="{FF2B5EF4-FFF2-40B4-BE49-F238E27FC236}">
              <a16:creationId xmlns:a16="http://schemas.microsoft.com/office/drawing/2014/main" id="{D065472A-405A-4CC5-A517-1914831E332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393" name="正方形/長方形 1392">
          <a:extLst>
            <a:ext uri="{FF2B5EF4-FFF2-40B4-BE49-F238E27FC236}">
              <a16:creationId xmlns:a16="http://schemas.microsoft.com/office/drawing/2014/main" id="{0C7CE265-45B1-458C-B42B-7D18D7E3AD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394" name="正方形/長方形 1393">
          <a:extLst>
            <a:ext uri="{FF2B5EF4-FFF2-40B4-BE49-F238E27FC236}">
              <a16:creationId xmlns:a16="http://schemas.microsoft.com/office/drawing/2014/main" id="{AF2CA79C-D077-4DAC-9CE7-AC6173F299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395" name="正方形/長方形 1394">
          <a:extLst>
            <a:ext uri="{FF2B5EF4-FFF2-40B4-BE49-F238E27FC236}">
              <a16:creationId xmlns:a16="http://schemas.microsoft.com/office/drawing/2014/main" id="{819A6B69-EA12-4BFF-8D8C-020E068488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396" name="正方形/長方形 1395">
          <a:extLst>
            <a:ext uri="{FF2B5EF4-FFF2-40B4-BE49-F238E27FC236}">
              <a16:creationId xmlns:a16="http://schemas.microsoft.com/office/drawing/2014/main" id="{4702E8C1-274E-4AE3-AC85-2279DAD98D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97" name="正方形/長方形 1396">
          <a:extLst>
            <a:ext uri="{FF2B5EF4-FFF2-40B4-BE49-F238E27FC236}">
              <a16:creationId xmlns:a16="http://schemas.microsoft.com/office/drawing/2014/main" id="{280A3AC9-4B1F-470C-889B-6701A43765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98" name="正方形/長方形 1397">
          <a:extLst>
            <a:ext uri="{FF2B5EF4-FFF2-40B4-BE49-F238E27FC236}">
              <a16:creationId xmlns:a16="http://schemas.microsoft.com/office/drawing/2014/main" id="{EA5A282B-8AEE-49C9-9C53-D017B47FF0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99" name="正方形/長方形 1398">
          <a:extLst>
            <a:ext uri="{FF2B5EF4-FFF2-40B4-BE49-F238E27FC236}">
              <a16:creationId xmlns:a16="http://schemas.microsoft.com/office/drawing/2014/main" id="{766356C2-1E23-425E-8FB9-6F8BC77F76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400" name="正方形/長方形 1399">
          <a:extLst>
            <a:ext uri="{FF2B5EF4-FFF2-40B4-BE49-F238E27FC236}">
              <a16:creationId xmlns:a16="http://schemas.microsoft.com/office/drawing/2014/main" id="{19B03317-97E8-40BC-A16F-E850B863B28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401" name="正方形/長方形 1400">
          <a:extLst>
            <a:ext uri="{FF2B5EF4-FFF2-40B4-BE49-F238E27FC236}">
              <a16:creationId xmlns:a16="http://schemas.microsoft.com/office/drawing/2014/main" id="{6C845E96-F752-4616-B405-75F05F2C76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402" name="正方形/長方形 1401">
          <a:extLst>
            <a:ext uri="{FF2B5EF4-FFF2-40B4-BE49-F238E27FC236}">
              <a16:creationId xmlns:a16="http://schemas.microsoft.com/office/drawing/2014/main" id="{44D06620-3239-4694-9E93-F129C55DB7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403" name="正方形/長方形 1402">
          <a:extLst>
            <a:ext uri="{FF2B5EF4-FFF2-40B4-BE49-F238E27FC236}">
              <a16:creationId xmlns:a16="http://schemas.microsoft.com/office/drawing/2014/main" id="{28193FF6-0471-4888-AAA8-8D2D82E296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404" name="正方形/長方形 1403">
          <a:extLst>
            <a:ext uri="{FF2B5EF4-FFF2-40B4-BE49-F238E27FC236}">
              <a16:creationId xmlns:a16="http://schemas.microsoft.com/office/drawing/2014/main" id="{108A02DE-8861-4B5F-ADCC-005D9DE7E9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405" name="正方形/長方形 1404">
          <a:extLst>
            <a:ext uri="{FF2B5EF4-FFF2-40B4-BE49-F238E27FC236}">
              <a16:creationId xmlns:a16="http://schemas.microsoft.com/office/drawing/2014/main" id="{8F50F1E0-A2FD-4E75-AAF8-0E6BC9E1F1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406" name="正方形/長方形 1405">
          <a:extLst>
            <a:ext uri="{FF2B5EF4-FFF2-40B4-BE49-F238E27FC236}">
              <a16:creationId xmlns:a16="http://schemas.microsoft.com/office/drawing/2014/main" id="{3ED18E21-BA1D-4202-A9A2-D8721AA3AA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7" name="正方形/長方形 1406">
          <a:extLst>
            <a:ext uri="{FF2B5EF4-FFF2-40B4-BE49-F238E27FC236}">
              <a16:creationId xmlns:a16="http://schemas.microsoft.com/office/drawing/2014/main" id="{7DC25B03-B8F6-4425-B855-82DA4F3EF3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08" name="正方形/長方形 1407">
          <a:extLst>
            <a:ext uri="{FF2B5EF4-FFF2-40B4-BE49-F238E27FC236}">
              <a16:creationId xmlns:a16="http://schemas.microsoft.com/office/drawing/2014/main" id="{8FEF634F-88D1-43B3-9DC1-342147A9FF4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1409" name="テキスト ボックス 1408">
          <a:extLst>
            <a:ext uri="{FF2B5EF4-FFF2-40B4-BE49-F238E27FC236}">
              <a16:creationId xmlns:a16="http://schemas.microsoft.com/office/drawing/2014/main" id="{3C0B6630-2238-4C45-AF18-18D03502A0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1410" name="直線コネクタ 1409">
          <a:extLst>
            <a:ext uri="{FF2B5EF4-FFF2-40B4-BE49-F238E27FC236}">
              <a16:creationId xmlns:a16="http://schemas.microsoft.com/office/drawing/2014/main" id="{F9429EE0-E848-4D36-B679-FABBDBA7CD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1411" name="テキスト ボックス 1410">
          <a:extLst>
            <a:ext uri="{FF2B5EF4-FFF2-40B4-BE49-F238E27FC236}">
              <a16:creationId xmlns:a16="http://schemas.microsoft.com/office/drawing/2014/main" id="{052884DF-70C2-42D8-9F54-65CFBD540A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1412" name="直線コネクタ 1411">
          <a:extLst>
            <a:ext uri="{FF2B5EF4-FFF2-40B4-BE49-F238E27FC236}">
              <a16:creationId xmlns:a16="http://schemas.microsoft.com/office/drawing/2014/main" id="{6F8E9263-36C0-4C43-A80A-9DE085B211B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1413" name="テキスト ボックス 1412">
          <a:extLst>
            <a:ext uri="{FF2B5EF4-FFF2-40B4-BE49-F238E27FC236}">
              <a16:creationId xmlns:a16="http://schemas.microsoft.com/office/drawing/2014/main" id="{EC2A2354-28DF-486C-96D3-ACC8EE16DF0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1414" name="直線コネクタ 1413">
          <a:extLst>
            <a:ext uri="{FF2B5EF4-FFF2-40B4-BE49-F238E27FC236}">
              <a16:creationId xmlns:a16="http://schemas.microsoft.com/office/drawing/2014/main" id="{3845BA24-081B-4E4A-B9F4-A2950C788FC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1415" name="テキスト ボックス 1414">
          <a:extLst>
            <a:ext uri="{FF2B5EF4-FFF2-40B4-BE49-F238E27FC236}">
              <a16:creationId xmlns:a16="http://schemas.microsoft.com/office/drawing/2014/main" id="{6936D98E-DDA4-46A8-897F-6AFA15984F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1416" name="直線コネクタ 1415">
          <a:extLst>
            <a:ext uri="{FF2B5EF4-FFF2-40B4-BE49-F238E27FC236}">
              <a16:creationId xmlns:a16="http://schemas.microsoft.com/office/drawing/2014/main" id="{90390780-DABB-4820-B7EC-EDA23C9913C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1417" name="テキスト ボックス 1416">
          <a:extLst>
            <a:ext uri="{FF2B5EF4-FFF2-40B4-BE49-F238E27FC236}">
              <a16:creationId xmlns:a16="http://schemas.microsoft.com/office/drawing/2014/main" id="{8F6A362E-605D-4D80-96F3-CFE61C8C69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1418" name="直線コネクタ 1417">
          <a:extLst>
            <a:ext uri="{FF2B5EF4-FFF2-40B4-BE49-F238E27FC236}">
              <a16:creationId xmlns:a16="http://schemas.microsoft.com/office/drawing/2014/main" id="{C7BF467C-186E-4E8F-96FE-BE01A686C58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1419" name="テキスト ボックス 1418">
          <a:extLst>
            <a:ext uri="{FF2B5EF4-FFF2-40B4-BE49-F238E27FC236}">
              <a16:creationId xmlns:a16="http://schemas.microsoft.com/office/drawing/2014/main" id="{F359DD36-20B0-47C1-B18D-3D91C541194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1420" name="直線コネクタ 1419">
          <a:extLst>
            <a:ext uri="{FF2B5EF4-FFF2-40B4-BE49-F238E27FC236}">
              <a16:creationId xmlns:a16="http://schemas.microsoft.com/office/drawing/2014/main" id="{3DBE005A-A966-4DF9-8392-065B99830E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1421" name="テキスト ボックス 1420">
          <a:extLst>
            <a:ext uri="{FF2B5EF4-FFF2-40B4-BE49-F238E27FC236}">
              <a16:creationId xmlns:a16="http://schemas.microsoft.com/office/drawing/2014/main" id="{FE940396-CE9B-4B3E-AF09-CD489AE6989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1422" name="直線コネクタ 1421">
          <a:extLst>
            <a:ext uri="{FF2B5EF4-FFF2-40B4-BE49-F238E27FC236}">
              <a16:creationId xmlns:a16="http://schemas.microsoft.com/office/drawing/2014/main" id="{79D08DF6-4A4A-4554-99E1-C63D8933D98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1423" name="テキスト ボックス 1422">
          <a:extLst>
            <a:ext uri="{FF2B5EF4-FFF2-40B4-BE49-F238E27FC236}">
              <a16:creationId xmlns:a16="http://schemas.microsoft.com/office/drawing/2014/main" id="{8819EA95-115E-4440-856F-0B66EF0CF46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1424" name="直線コネクタ 1423">
          <a:extLst>
            <a:ext uri="{FF2B5EF4-FFF2-40B4-BE49-F238E27FC236}">
              <a16:creationId xmlns:a16="http://schemas.microsoft.com/office/drawing/2014/main" id="{52503234-B566-4DF2-B797-43E6B0BF40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25" name="【庁舎】&#10;有形固定資産減価償却率グラフ枠">
          <a:extLst>
            <a:ext uri="{FF2B5EF4-FFF2-40B4-BE49-F238E27FC236}">
              <a16:creationId xmlns:a16="http://schemas.microsoft.com/office/drawing/2014/main" id="{FCBFEE8F-8010-4AD7-917D-15C7FE3A53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1426" name="直線コネクタ 1425">
          <a:extLst>
            <a:ext uri="{FF2B5EF4-FFF2-40B4-BE49-F238E27FC236}">
              <a16:creationId xmlns:a16="http://schemas.microsoft.com/office/drawing/2014/main" id="{240156AC-61D0-4BFB-99D7-B9EBB57ACA44}"/>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1427" name="【庁舎】&#10;有形固定資産減価償却率最小値テキスト">
          <a:extLst>
            <a:ext uri="{FF2B5EF4-FFF2-40B4-BE49-F238E27FC236}">
              <a16:creationId xmlns:a16="http://schemas.microsoft.com/office/drawing/2014/main" id="{56039132-B191-4DB9-853E-63939E3BB177}"/>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1428" name="直線コネクタ 1427">
          <a:extLst>
            <a:ext uri="{FF2B5EF4-FFF2-40B4-BE49-F238E27FC236}">
              <a16:creationId xmlns:a16="http://schemas.microsoft.com/office/drawing/2014/main" id="{8BB7B796-3097-4455-B1EA-2A9EAC2147F8}"/>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1429" name="【庁舎】&#10;有形固定資産減価償却率最大値テキスト">
          <a:extLst>
            <a:ext uri="{FF2B5EF4-FFF2-40B4-BE49-F238E27FC236}">
              <a16:creationId xmlns:a16="http://schemas.microsoft.com/office/drawing/2014/main" id="{109C010E-59DE-4AF5-9A50-0985B55CBC35}"/>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1430" name="直線コネクタ 1429">
          <a:extLst>
            <a:ext uri="{FF2B5EF4-FFF2-40B4-BE49-F238E27FC236}">
              <a16:creationId xmlns:a16="http://schemas.microsoft.com/office/drawing/2014/main" id="{29C8F7F2-D4D6-4704-B5D1-C269CC9A90C1}"/>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1431" name="【庁舎】&#10;有形固定資産減価償却率平均値テキスト">
          <a:extLst>
            <a:ext uri="{FF2B5EF4-FFF2-40B4-BE49-F238E27FC236}">
              <a16:creationId xmlns:a16="http://schemas.microsoft.com/office/drawing/2014/main" id="{1251C710-D975-4D2F-9D73-66F0F3C37A6E}"/>
            </a:ext>
          </a:extLst>
        </xdr:cNvPr>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1432" name="フローチャート: 判断 1431">
          <a:extLst>
            <a:ext uri="{FF2B5EF4-FFF2-40B4-BE49-F238E27FC236}">
              <a16:creationId xmlns:a16="http://schemas.microsoft.com/office/drawing/2014/main" id="{AED157C4-BB3C-4BAF-A575-49CFE9FCD331}"/>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1433" name="フローチャート: 判断 1432">
          <a:extLst>
            <a:ext uri="{FF2B5EF4-FFF2-40B4-BE49-F238E27FC236}">
              <a16:creationId xmlns:a16="http://schemas.microsoft.com/office/drawing/2014/main" id="{50246DAC-EE58-42CE-A154-627AF7253CB1}"/>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1434" name="フローチャート: 判断 1433">
          <a:extLst>
            <a:ext uri="{FF2B5EF4-FFF2-40B4-BE49-F238E27FC236}">
              <a16:creationId xmlns:a16="http://schemas.microsoft.com/office/drawing/2014/main" id="{0D1E3B4D-2FBB-4754-B719-FBA4ECBE101E}"/>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1435" name="フローチャート: 判断 1434">
          <a:extLst>
            <a:ext uri="{FF2B5EF4-FFF2-40B4-BE49-F238E27FC236}">
              <a16:creationId xmlns:a16="http://schemas.microsoft.com/office/drawing/2014/main" id="{7EC9224C-0A28-4887-838C-2DEEFFE523ED}"/>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1436" name="フローチャート: 判断 1435">
          <a:extLst>
            <a:ext uri="{FF2B5EF4-FFF2-40B4-BE49-F238E27FC236}">
              <a16:creationId xmlns:a16="http://schemas.microsoft.com/office/drawing/2014/main" id="{E58F5FCB-CCF0-4E02-906F-6E0219AAD81D}"/>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1437" name="テキスト ボックス 1436">
          <a:extLst>
            <a:ext uri="{FF2B5EF4-FFF2-40B4-BE49-F238E27FC236}">
              <a16:creationId xmlns:a16="http://schemas.microsoft.com/office/drawing/2014/main" id="{BF132280-1B90-4982-8A1D-DAC2CF546A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1438" name="テキスト ボックス 1437">
          <a:extLst>
            <a:ext uri="{FF2B5EF4-FFF2-40B4-BE49-F238E27FC236}">
              <a16:creationId xmlns:a16="http://schemas.microsoft.com/office/drawing/2014/main" id="{BF6B92B2-EAB7-4FE9-A17B-4EC9062190B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1439" name="テキスト ボックス 1438">
          <a:extLst>
            <a:ext uri="{FF2B5EF4-FFF2-40B4-BE49-F238E27FC236}">
              <a16:creationId xmlns:a16="http://schemas.microsoft.com/office/drawing/2014/main" id="{5141A2EE-11FF-44FE-B3B5-670D9C22F4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1440" name="テキスト ボックス 1439">
          <a:extLst>
            <a:ext uri="{FF2B5EF4-FFF2-40B4-BE49-F238E27FC236}">
              <a16:creationId xmlns:a16="http://schemas.microsoft.com/office/drawing/2014/main" id="{417722FC-BF94-49A3-A01B-87A204FC3D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1441" name="テキスト ボックス 1440">
          <a:extLst>
            <a:ext uri="{FF2B5EF4-FFF2-40B4-BE49-F238E27FC236}">
              <a16:creationId xmlns:a16="http://schemas.microsoft.com/office/drawing/2014/main" id="{8B0A908F-2310-40A7-9A4B-700FA7BE4B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xdr:rowOff>
    </xdr:from>
    <xdr:to>
      <xdr:col>85</xdr:col>
      <xdr:colOff>177800</xdr:colOff>
      <xdr:row>107</xdr:row>
      <xdr:rowOff>117202</xdr:rowOff>
    </xdr:to>
    <xdr:sp macro="" textlink="">
      <xdr:nvSpPr>
        <xdr:cNvPr id="1442" name="楕円 1441">
          <a:extLst>
            <a:ext uri="{FF2B5EF4-FFF2-40B4-BE49-F238E27FC236}">
              <a16:creationId xmlns:a16="http://schemas.microsoft.com/office/drawing/2014/main" id="{DD4C05A0-8147-4988-9376-CFD85DC9ADE5}"/>
            </a:ext>
          </a:extLst>
        </xdr:cNvPr>
        <xdr:cNvSpPr/>
      </xdr:nvSpPr>
      <xdr:spPr>
        <a:xfrm>
          <a:off x="16268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165479</xdr:rowOff>
    </xdr:from>
    <xdr:ext cx="405111" cy="259045"/>
    <xdr:sp macro="" textlink="">
      <xdr:nvSpPr>
        <xdr:cNvPr id="1443" name="【庁舎】&#10;有形固定資産減価償却率該当値テキスト">
          <a:extLst>
            <a:ext uri="{FF2B5EF4-FFF2-40B4-BE49-F238E27FC236}">
              <a16:creationId xmlns:a16="http://schemas.microsoft.com/office/drawing/2014/main" id="{E9E2234C-50CD-4436-A89B-74BC27CA63BB}"/>
            </a:ext>
          </a:extLst>
        </xdr:cNvPr>
        <xdr:cNvSpPr txBox="1"/>
      </xdr:nvSpPr>
      <xdr:spPr>
        <a:xfrm>
          <a:off x="16357600"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1444" name="楕円 1443">
          <a:extLst>
            <a:ext uri="{FF2B5EF4-FFF2-40B4-BE49-F238E27FC236}">
              <a16:creationId xmlns:a16="http://schemas.microsoft.com/office/drawing/2014/main" id="{C267B4E5-5F92-4B75-993B-C0E9673919F4}"/>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66402</xdr:rowOff>
    </xdr:to>
    <xdr:cxnSp macro="">
      <xdr:nvCxnSpPr>
        <xdr:cNvPr id="1445" name="直線コネクタ 1444">
          <a:extLst>
            <a:ext uri="{FF2B5EF4-FFF2-40B4-BE49-F238E27FC236}">
              <a16:creationId xmlns:a16="http://schemas.microsoft.com/office/drawing/2014/main" id="{F7CF3B7B-858D-44A8-908F-5E59769CB2A3}"/>
            </a:ext>
          </a:extLst>
        </xdr:cNvPr>
        <xdr:cNvCxnSpPr/>
      </xdr:nvCxnSpPr>
      <xdr:spPr>
        <a:xfrm>
          <a:off x="15481300" y="183756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115207</xdr:rowOff>
    </xdr:from>
    <xdr:to>
      <xdr:col>76</xdr:col>
      <xdr:colOff>165100</xdr:colOff>
      <xdr:row>107</xdr:row>
      <xdr:rowOff>45357</xdr:rowOff>
    </xdr:to>
    <xdr:sp macro="" textlink="">
      <xdr:nvSpPr>
        <xdr:cNvPr id="1446" name="楕円 1445">
          <a:extLst>
            <a:ext uri="{FF2B5EF4-FFF2-40B4-BE49-F238E27FC236}">
              <a16:creationId xmlns:a16="http://schemas.microsoft.com/office/drawing/2014/main" id="{ECCA3F90-9B3D-4813-8A81-57E633D60AEC}"/>
            </a:ext>
          </a:extLst>
        </xdr:cNvPr>
        <xdr:cNvSpPr/>
      </xdr:nvSpPr>
      <xdr:spPr>
        <a:xfrm>
          <a:off x="14541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166007</xdr:rowOff>
    </xdr:from>
    <xdr:to>
      <xdr:col>81</xdr:col>
      <xdr:colOff>50800</xdr:colOff>
      <xdr:row>107</xdr:row>
      <xdr:rowOff>30480</xdr:rowOff>
    </xdr:to>
    <xdr:cxnSp macro="">
      <xdr:nvCxnSpPr>
        <xdr:cNvPr id="1447" name="直線コネクタ 1446">
          <a:extLst>
            <a:ext uri="{FF2B5EF4-FFF2-40B4-BE49-F238E27FC236}">
              <a16:creationId xmlns:a16="http://schemas.microsoft.com/office/drawing/2014/main" id="{42D5FE67-4157-443A-AD93-F4663688C203}"/>
            </a:ext>
          </a:extLst>
        </xdr:cNvPr>
        <xdr:cNvCxnSpPr/>
      </xdr:nvCxnSpPr>
      <xdr:spPr>
        <a:xfrm>
          <a:off x="14592300" y="183397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79284</xdr:rowOff>
    </xdr:from>
    <xdr:to>
      <xdr:col>72</xdr:col>
      <xdr:colOff>38100</xdr:colOff>
      <xdr:row>107</xdr:row>
      <xdr:rowOff>9434</xdr:rowOff>
    </xdr:to>
    <xdr:sp macro="" textlink="">
      <xdr:nvSpPr>
        <xdr:cNvPr id="1448" name="楕円 1447">
          <a:extLst>
            <a:ext uri="{FF2B5EF4-FFF2-40B4-BE49-F238E27FC236}">
              <a16:creationId xmlns:a16="http://schemas.microsoft.com/office/drawing/2014/main" id="{54F40FED-A013-4C96-AA9E-35D3C3A41FF4}"/>
            </a:ext>
          </a:extLst>
        </xdr:cNvPr>
        <xdr:cNvSpPr/>
      </xdr:nvSpPr>
      <xdr:spPr>
        <a:xfrm>
          <a:off x="1365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166007</xdr:rowOff>
    </xdr:to>
    <xdr:cxnSp macro="">
      <xdr:nvCxnSpPr>
        <xdr:cNvPr id="1449" name="直線コネクタ 1448">
          <a:extLst>
            <a:ext uri="{FF2B5EF4-FFF2-40B4-BE49-F238E27FC236}">
              <a16:creationId xmlns:a16="http://schemas.microsoft.com/office/drawing/2014/main" id="{1A7B1EB4-3022-4B00-9943-192A904CDA6D}"/>
            </a:ext>
          </a:extLst>
        </xdr:cNvPr>
        <xdr:cNvCxnSpPr/>
      </xdr:nvCxnSpPr>
      <xdr:spPr>
        <a:xfrm>
          <a:off x="13703300" y="1830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43362</xdr:rowOff>
    </xdr:from>
    <xdr:to>
      <xdr:col>67</xdr:col>
      <xdr:colOff>101600</xdr:colOff>
      <xdr:row>106</xdr:row>
      <xdr:rowOff>144962</xdr:rowOff>
    </xdr:to>
    <xdr:sp macro="" textlink="">
      <xdr:nvSpPr>
        <xdr:cNvPr id="1450" name="楕円 1449">
          <a:extLst>
            <a:ext uri="{FF2B5EF4-FFF2-40B4-BE49-F238E27FC236}">
              <a16:creationId xmlns:a16="http://schemas.microsoft.com/office/drawing/2014/main" id="{59611E56-3057-4027-8D14-91BCE4575623}"/>
            </a:ext>
          </a:extLst>
        </xdr:cNvPr>
        <xdr:cNvSpPr/>
      </xdr:nvSpPr>
      <xdr:spPr>
        <a:xfrm>
          <a:off x="12763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94162</xdr:rowOff>
    </xdr:from>
    <xdr:to>
      <xdr:col>71</xdr:col>
      <xdr:colOff>177800</xdr:colOff>
      <xdr:row>106</xdr:row>
      <xdr:rowOff>130084</xdr:rowOff>
    </xdr:to>
    <xdr:cxnSp macro="">
      <xdr:nvCxnSpPr>
        <xdr:cNvPr id="1451" name="直線コネクタ 1450">
          <a:extLst>
            <a:ext uri="{FF2B5EF4-FFF2-40B4-BE49-F238E27FC236}">
              <a16:creationId xmlns:a16="http://schemas.microsoft.com/office/drawing/2014/main" id="{D593E0CA-66ED-4B10-9A94-71376EFCCAC3}"/>
            </a:ext>
          </a:extLst>
        </xdr:cNvPr>
        <xdr:cNvCxnSpPr/>
      </xdr:nvCxnSpPr>
      <xdr:spPr>
        <a:xfrm>
          <a:off x="12814300" y="18267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1452" name="n_1aveValue【庁舎】&#10;有形固定資産減価償却率">
          <a:extLst>
            <a:ext uri="{FF2B5EF4-FFF2-40B4-BE49-F238E27FC236}">
              <a16:creationId xmlns:a16="http://schemas.microsoft.com/office/drawing/2014/main" id="{AEBD966A-086A-4879-8630-23033CFB4743}"/>
            </a:ext>
          </a:extLst>
        </xdr:cNvPr>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1453" name="n_2aveValue【庁舎】&#10;有形固定資産減価償却率">
          <a:extLst>
            <a:ext uri="{FF2B5EF4-FFF2-40B4-BE49-F238E27FC236}">
              <a16:creationId xmlns:a16="http://schemas.microsoft.com/office/drawing/2014/main" id="{57AC3D05-163F-4D3F-9DDB-2FE15E424C8E}"/>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1454" name="n_3aveValue【庁舎】&#10;有形固定資産減価償却率">
          <a:extLst>
            <a:ext uri="{FF2B5EF4-FFF2-40B4-BE49-F238E27FC236}">
              <a16:creationId xmlns:a16="http://schemas.microsoft.com/office/drawing/2014/main" id="{1B4D7B2C-14BF-4014-811A-055CFE9C008F}"/>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1455" name="n_4aveValue【庁舎】&#10;有形固定資産減価償却率">
          <a:extLst>
            <a:ext uri="{FF2B5EF4-FFF2-40B4-BE49-F238E27FC236}">
              <a16:creationId xmlns:a16="http://schemas.microsoft.com/office/drawing/2014/main" id="{CA049A11-B201-42FD-B1C2-DFD0AC2BA968}"/>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1456" name="n_1mainValue【庁舎】&#10;有形固定資産減価償却率">
          <a:extLst>
            <a:ext uri="{FF2B5EF4-FFF2-40B4-BE49-F238E27FC236}">
              <a16:creationId xmlns:a16="http://schemas.microsoft.com/office/drawing/2014/main" id="{EAB9DEC3-2B1C-4D46-BA28-0C4651DE700B}"/>
            </a:ext>
          </a:extLst>
        </xdr:cNvPr>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36484</xdr:rowOff>
    </xdr:from>
    <xdr:ext cx="405111" cy="259045"/>
    <xdr:sp macro="" textlink="">
      <xdr:nvSpPr>
        <xdr:cNvPr id="1457" name="n_2mainValue【庁舎】&#10;有形固定資産減価償却率">
          <a:extLst>
            <a:ext uri="{FF2B5EF4-FFF2-40B4-BE49-F238E27FC236}">
              <a16:creationId xmlns:a16="http://schemas.microsoft.com/office/drawing/2014/main" id="{B972B051-B4CF-4C0B-9F02-D36660E34A46}"/>
            </a:ext>
          </a:extLst>
        </xdr:cNvPr>
        <xdr:cNvSpPr txBox="1"/>
      </xdr:nvSpPr>
      <xdr:spPr>
        <a:xfrm>
          <a:off x="14389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561</xdr:rowOff>
    </xdr:from>
    <xdr:ext cx="405111" cy="259045"/>
    <xdr:sp macro="" textlink="">
      <xdr:nvSpPr>
        <xdr:cNvPr id="1458" name="n_3mainValue【庁舎】&#10;有形固定資産減価償却率">
          <a:extLst>
            <a:ext uri="{FF2B5EF4-FFF2-40B4-BE49-F238E27FC236}">
              <a16:creationId xmlns:a16="http://schemas.microsoft.com/office/drawing/2014/main" id="{C868DCE9-AF4D-4D1F-928A-65BE632B6B1B}"/>
            </a:ext>
          </a:extLst>
        </xdr:cNvPr>
        <xdr:cNvSpPr txBox="1"/>
      </xdr:nvSpPr>
      <xdr:spPr>
        <a:xfrm>
          <a:off x="13500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136089</xdr:rowOff>
    </xdr:from>
    <xdr:ext cx="405111" cy="259045"/>
    <xdr:sp macro="" textlink="">
      <xdr:nvSpPr>
        <xdr:cNvPr id="1459" name="n_4mainValue【庁舎】&#10;有形固定資産減価償却率">
          <a:extLst>
            <a:ext uri="{FF2B5EF4-FFF2-40B4-BE49-F238E27FC236}">
              <a16:creationId xmlns:a16="http://schemas.microsoft.com/office/drawing/2014/main" id="{EFF73C3D-1BE0-446F-A6E4-DA87DE3565BF}"/>
            </a:ext>
          </a:extLst>
        </xdr:cNvPr>
        <xdr:cNvSpPr txBox="1"/>
      </xdr:nvSpPr>
      <xdr:spPr>
        <a:xfrm>
          <a:off x="12611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1460" name="正方形/長方形 1459">
          <a:extLst>
            <a:ext uri="{FF2B5EF4-FFF2-40B4-BE49-F238E27FC236}">
              <a16:creationId xmlns:a16="http://schemas.microsoft.com/office/drawing/2014/main" id="{CE221FC0-7444-4BDF-A429-28F2A25BC0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61" name="正方形/長方形 1460">
          <a:extLst>
            <a:ext uri="{FF2B5EF4-FFF2-40B4-BE49-F238E27FC236}">
              <a16:creationId xmlns:a16="http://schemas.microsoft.com/office/drawing/2014/main" id="{9E2283E5-9C9B-468A-A335-F134E83B73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62" name="正方形/長方形 1461">
          <a:extLst>
            <a:ext uri="{FF2B5EF4-FFF2-40B4-BE49-F238E27FC236}">
              <a16:creationId xmlns:a16="http://schemas.microsoft.com/office/drawing/2014/main" id="{2666DA82-8C2C-4843-B465-8E08F62008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63" name="正方形/長方形 1462">
          <a:extLst>
            <a:ext uri="{FF2B5EF4-FFF2-40B4-BE49-F238E27FC236}">
              <a16:creationId xmlns:a16="http://schemas.microsoft.com/office/drawing/2014/main" id="{EFBAD070-DDCF-4BE8-AB9F-B9D8A31BE7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4" name="正方形/長方形 1463">
          <a:extLst>
            <a:ext uri="{FF2B5EF4-FFF2-40B4-BE49-F238E27FC236}">
              <a16:creationId xmlns:a16="http://schemas.microsoft.com/office/drawing/2014/main" id="{F8D9C087-146B-4E45-9EEB-17DE381FBC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65" name="正方形/長方形 1464">
          <a:extLst>
            <a:ext uri="{FF2B5EF4-FFF2-40B4-BE49-F238E27FC236}">
              <a16:creationId xmlns:a16="http://schemas.microsoft.com/office/drawing/2014/main" id="{FCF4B431-3A2E-4A78-93C5-A858E3E6EE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66" name="正方形/長方形 1465">
          <a:extLst>
            <a:ext uri="{FF2B5EF4-FFF2-40B4-BE49-F238E27FC236}">
              <a16:creationId xmlns:a16="http://schemas.microsoft.com/office/drawing/2014/main" id="{EA652D42-D47B-4A2C-8DCA-88E1B3454C7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67" name="正方形/長方形 1466">
          <a:extLst>
            <a:ext uri="{FF2B5EF4-FFF2-40B4-BE49-F238E27FC236}">
              <a16:creationId xmlns:a16="http://schemas.microsoft.com/office/drawing/2014/main" id="{079EB792-620F-4A73-A761-BB4008356A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1468" name="テキスト ボックス 1467">
          <a:extLst>
            <a:ext uri="{FF2B5EF4-FFF2-40B4-BE49-F238E27FC236}">
              <a16:creationId xmlns:a16="http://schemas.microsoft.com/office/drawing/2014/main" id="{64351E5B-9160-4A7A-B098-E0DB04FC71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1469" name="直線コネクタ 1468">
          <a:extLst>
            <a:ext uri="{FF2B5EF4-FFF2-40B4-BE49-F238E27FC236}">
              <a16:creationId xmlns:a16="http://schemas.microsoft.com/office/drawing/2014/main" id="{3766EC97-EDD7-4B89-BC89-E27895A665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1470" name="直線コネクタ 1469">
          <a:extLst>
            <a:ext uri="{FF2B5EF4-FFF2-40B4-BE49-F238E27FC236}">
              <a16:creationId xmlns:a16="http://schemas.microsoft.com/office/drawing/2014/main" id="{A9226C15-460E-48AF-8AAC-31C41DBF0EA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1471" name="テキスト ボックス 1470">
          <a:extLst>
            <a:ext uri="{FF2B5EF4-FFF2-40B4-BE49-F238E27FC236}">
              <a16:creationId xmlns:a16="http://schemas.microsoft.com/office/drawing/2014/main" id="{F2E5666B-5654-4AFE-B6ED-34F800F78F9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1472" name="直線コネクタ 1471">
          <a:extLst>
            <a:ext uri="{FF2B5EF4-FFF2-40B4-BE49-F238E27FC236}">
              <a16:creationId xmlns:a16="http://schemas.microsoft.com/office/drawing/2014/main" id="{B69A9D3B-D34D-4760-BE35-EF68CF02E45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1473" name="テキスト ボックス 1472">
          <a:extLst>
            <a:ext uri="{FF2B5EF4-FFF2-40B4-BE49-F238E27FC236}">
              <a16:creationId xmlns:a16="http://schemas.microsoft.com/office/drawing/2014/main" id="{379A8933-4DC7-43F6-A5B8-B08C6791CA2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1474" name="直線コネクタ 1473">
          <a:extLst>
            <a:ext uri="{FF2B5EF4-FFF2-40B4-BE49-F238E27FC236}">
              <a16:creationId xmlns:a16="http://schemas.microsoft.com/office/drawing/2014/main" id="{76F1944B-39DD-4EEE-9250-CA09B77F8DF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1475" name="テキスト ボックス 1474">
          <a:extLst>
            <a:ext uri="{FF2B5EF4-FFF2-40B4-BE49-F238E27FC236}">
              <a16:creationId xmlns:a16="http://schemas.microsoft.com/office/drawing/2014/main" id="{6B72DD24-D934-4A0F-9119-E33AF1DD593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1476" name="直線コネクタ 1475">
          <a:extLst>
            <a:ext uri="{FF2B5EF4-FFF2-40B4-BE49-F238E27FC236}">
              <a16:creationId xmlns:a16="http://schemas.microsoft.com/office/drawing/2014/main" id="{74CF0E73-3518-4239-A8DB-12DA7311ABD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1477" name="テキスト ボックス 1476">
          <a:extLst>
            <a:ext uri="{FF2B5EF4-FFF2-40B4-BE49-F238E27FC236}">
              <a16:creationId xmlns:a16="http://schemas.microsoft.com/office/drawing/2014/main" id="{87A99E33-F9F4-42D0-8DBD-7FEEBBF1747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1478" name="直線コネクタ 1477">
          <a:extLst>
            <a:ext uri="{FF2B5EF4-FFF2-40B4-BE49-F238E27FC236}">
              <a16:creationId xmlns:a16="http://schemas.microsoft.com/office/drawing/2014/main" id="{92125D66-638F-408C-A0DF-55E91F34FAE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1479" name="テキスト ボックス 1478">
          <a:extLst>
            <a:ext uri="{FF2B5EF4-FFF2-40B4-BE49-F238E27FC236}">
              <a16:creationId xmlns:a16="http://schemas.microsoft.com/office/drawing/2014/main" id="{B181D715-2883-481E-AF79-683B6944D97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1480" name="直線コネクタ 1479">
          <a:extLst>
            <a:ext uri="{FF2B5EF4-FFF2-40B4-BE49-F238E27FC236}">
              <a16:creationId xmlns:a16="http://schemas.microsoft.com/office/drawing/2014/main" id="{E91984C2-FE60-4A31-A3B2-5435E82A42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1481" name="テキスト ボックス 1480">
          <a:extLst>
            <a:ext uri="{FF2B5EF4-FFF2-40B4-BE49-F238E27FC236}">
              <a16:creationId xmlns:a16="http://schemas.microsoft.com/office/drawing/2014/main" id="{842DE42D-1D23-40CA-B5A0-E761E319164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1482" name="直線コネクタ 1481">
          <a:extLst>
            <a:ext uri="{FF2B5EF4-FFF2-40B4-BE49-F238E27FC236}">
              <a16:creationId xmlns:a16="http://schemas.microsoft.com/office/drawing/2014/main" id="{83902644-83E4-4437-B5B7-1356389F48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1483" name="テキスト ボックス 1482">
          <a:extLst>
            <a:ext uri="{FF2B5EF4-FFF2-40B4-BE49-F238E27FC236}">
              <a16:creationId xmlns:a16="http://schemas.microsoft.com/office/drawing/2014/main" id="{46263519-04C7-4D98-826A-7103D2242D8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1484" name="【庁舎】&#10;一人当たり面積グラフ枠">
          <a:extLst>
            <a:ext uri="{FF2B5EF4-FFF2-40B4-BE49-F238E27FC236}">
              <a16:creationId xmlns:a16="http://schemas.microsoft.com/office/drawing/2014/main" id="{AC8F1CE1-CE24-44F8-B23C-2F51F5AD40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1485" name="直線コネクタ 1484">
          <a:extLst>
            <a:ext uri="{FF2B5EF4-FFF2-40B4-BE49-F238E27FC236}">
              <a16:creationId xmlns:a16="http://schemas.microsoft.com/office/drawing/2014/main" id="{3A77E5E9-1AEB-4344-AF45-B9F85AB4D4E6}"/>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1486" name="【庁舎】&#10;一人当たり面積最小値テキスト">
          <a:extLst>
            <a:ext uri="{FF2B5EF4-FFF2-40B4-BE49-F238E27FC236}">
              <a16:creationId xmlns:a16="http://schemas.microsoft.com/office/drawing/2014/main" id="{79909ED3-F2F9-425A-A368-3EEDDC516964}"/>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1487" name="直線コネクタ 1486">
          <a:extLst>
            <a:ext uri="{FF2B5EF4-FFF2-40B4-BE49-F238E27FC236}">
              <a16:creationId xmlns:a16="http://schemas.microsoft.com/office/drawing/2014/main" id="{507D1A48-C012-4267-9F0C-A445951C5271}"/>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1488" name="【庁舎】&#10;一人当たり面積最大値テキスト">
          <a:extLst>
            <a:ext uri="{FF2B5EF4-FFF2-40B4-BE49-F238E27FC236}">
              <a16:creationId xmlns:a16="http://schemas.microsoft.com/office/drawing/2014/main" id="{C5D026AD-9F0B-458C-A277-B5292CA65D41}"/>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1489" name="直線コネクタ 1488">
          <a:extLst>
            <a:ext uri="{FF2B5EF4-FFF2-40B4-BE49-F238E27FC236}">
              <a16:creationId xmlns:a16="http://schemas.microsoft.com/office/drawing/2014/main" id="{507034C4-17F9-4EB3-BC63-3C98FB6EB22E}"/>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1490" name="【庁舎】&#10;一人当たり面積平均値テキスト">
          <a:extLst>
            <a:ext uri="{FF2B5EF4-FFF2-40B4-BE49-F238E27FC236}">
              <a16:creationId xmlns:a16="http://schemas.microsoft.com/office/drawing/2014/main" id="{CD736096-D9B2-4981-8D3F-86AA7E3ABFF9}"/>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1491" name="フローチャート: 判断 1490">
          <a:extLst>
            <a:ext uri="{FF2B5EF4-FFF2-40B4-BE49-F238E27FC236}">
              <a16:creationId xmlns:a16="http://schemas.microsoft.com/office/drawing/2014/main" id="{3B1FF00C-2135-4E9E-9D48-0C23AA3C994A}"/>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1492" name="フローチャート: 判断 1491">
          <a:extLst>
            <a:ext uri="{FF2B5EF4-FFF2-40B4-BE49-F238E27FC236}">
              <a16:creationId xmlns:a16="http://schemas.microsoft.com/office/drawing/2014/main" id="{44F175EF-71E5-427E-B2E2-3BD6E954142A}"/>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1493" name="フローチャート: 判断 1492">
          <a:extLst>
            <a:ext uri="{FF2B5EF4-FFF2-40B4-BE49-F238E27FC236}">
              <a16:creationId xmlns:a16="http://schemas.microsoft.com/office/drawing/2014/main" id="{A5A64B1C-5456-432C-BC36-D4C32E4FC1B5}"/>
            </a:ext>
          </a:extLst>
        </xdr:cNvPr>
        <xdr:cNvSpPr/>
      </xdr:nvSpPr>
      <xdr:spPr>
        <a:xfrm>
          <a:off x="20383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1494" name="フローチャート: 判断 1493">
          <a:extLst>
            <a:ext uri="{FF2B5EF4-FFF2-40B4-BE49-F238E27FC236}">
              <a16:creationId xmlns:a16="http://schemas.microsoft.com/office/drawing/2014/main" id="{4FC5B274-1709-43A3-9ECA-E32E937FE5EB}"/>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1495" name="フローチャート: 判断 1494">
          <a:extLst>
            <a:ext uri="{FF2B5EF4-FFF2-40B4-BE49-F238E27FC236}">
              <a16:creationId xmlns:a16="http://schemas.microsoft.com/office/drawing/2014/main" id="{BA9E5CA1-EF26-4945-A9DD-6A691CEA7E14}"/>
            </a:ext>
          </a:extLst>
        </xdr:cNvPr>
        <xdr:cNvSpPr/>
      </xdr:nvSpPr>
      <xdr:spPr>
        <a:xfrm>
          <a:off x="18605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1496" name="テキスト ボックス 1495">
          <a:extLst>
            <a:ext uri="{FF2B5EF4-FFF2-40B4-BE49-F238E27FC236}">
              <a16:creationId xmlns:a16="http://schemas.microsoft.com/office/drawing/2014/main" id="{F644C33E-FA1C-45E1-B931-7529FB0C7C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1497" name="テキスト ボックス 1496">
          <a:extLst>
            <a:ext uri="{FF2B5EF4-FFF2-40B4-BE49-F238E27FC236}">
              <a16:creationId xmlns:a16="http://schemas.microsoft.com/office/drawing/2014/main" id="{2C8BF3CE-4A19-4BEC-BFC2-F83FDA06DC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1498" name="テキスト ボックス 1497">
          <a:extLst>
            <a:ext uri="{FF2B5EF4-FFF2-40B4-BE49-F238E27FC236}">
              <a16:creationId xmlns:a16="http://schemas.microsoft.com/office/drawing/2014/main" id="{671DDCE5-F4B9-4ADE-A275-99D794BF1A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1499" name="テキスト ボックス 1498">
          <a:extLst>
            <a:ext uri="{FF2B5EF4-FFF2-40B4-BE49-F238E27FC236}">
              <a16:creationId xmlns:a16="http://schemas.microsoft.com/office/drawing/2014/main" id="{64271C8C-9326-4F0B-987F-21D0605F6B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1500" name="テキスト ボックス 1499">
          <a:extLst>
            <a:ext uri="{FF2B5EF4-FFF2-40B4-BE49-F238E27FC236}">
              <a16:creationId xmlns:a16="http://schemas.microsoft.com/office/drawing/2014/main" id="{63F56BED-BE89-4600-88A3-7EC262EA2A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1501" name="楕円 1500">
          <a:extLst>
            <a:ext uri="{FF2B5EF4-FFF2-40B4-BE49-F238E27FC236}">
              <a16:creationId xmlns:a16="http://schemas.microsoft.com/office/drawing/2014/main" id="{AF7262D1-4388-4D4C-8B7D-58C68E2319DC}"/>
            </a:ext>
          </a:extLst>
        </xdr:cNvPr>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1502" name="【庁舎】&#10;一人当たり面積該当値テキスト">
          <a:extLst>
            <a:ext uri="{FF2B5EF4-FFF2-40B4-BE49-F238E27FC236}">
              <a16:creationId xmlns:a16="http://schemas.microsoft.com/office/drawing/2014/main" id="{39AF2BC0-1257-43ED-9FEA-56C0E26BCE06}"/>
            </a:ext>
          </a:extLst>
        </xdr:cNvPr>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1503" name="楕円 1502">
          <a:extLst>
            <a:ext uri="{FF2B5EF4-FFF2-40B4-BE49-F238E27FC236}">
              <a16:creationId xmlns:a16="http://schemas.microsoft.com/office/drawing/2014/main" id="{5CEE9EE6-3842-4354-829E-0621A68099BF}"/>
            </a:ext>
          </a:extLst>
        </xdr:cNvPr>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15784</xdr:rowOff>
    </xdr:to>
    <xdr:cxnSp macro="">
      <xdr:nvCxnSpPr>
        <xdr:cNvPr id="1504" name="直線コネクタ 1503">
          <a:extLst>
            <a:ext uri="{FF2B5EF4-FFF2-40B4-BE49-F238E27FC236}">
              <a16:creationId xmlns:a16="http://schemas.microsoft.com/office/drawing/2014/main" id="{44764F61-D608-4399-ADAA-7E9DF58B77B8}"/>
            </a:ext>
          </a:extLst>
        </xdr:cNvPr>
        <xdr:cNvCxnSpPr/>
      </xdr:nvCxnSpPr>
      <xdr:spPr>
        <a:xfrm flipV="1">
          <a:off x="21323300" y="183544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1505" name="楕円 1504">
          <a:extLst>
            <a:ext uri="{FF2B5EF4-FFF2-40B4-BE49-F238E27FC236}">
              <a16:creationId xmlns:a16="http://schemas.microsoft.com/office/drawing/2014/main" id="{F5F98B24-AC8A-4087-A376-4EF260CCAC50}"/>
            </a:ext>
          </a:extLst>
        </xdr:cNvPr>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20682</xdr:rowOff>
    </xdr:to>
    <xdr:cxnSp macro="">
      <xdr:nvCxnSpPr>
        <xdr:cNvPr id="1506" name="直線コネクタ 1505">
          <a:extLst>
            <a:ext uri="{FF2B5EF4-FFF2-40B4-BE49-F238E27FC236}">
              <a16:creationId xmlns:a16="http://schemas.microsoft.com/office/drawing/2014/main" id="{D3CD0DAB-A778-4004-9F50-108837F3FAAE}"/>
            </a:ext>
          </a:extLst>
        </xdr:cNvPr>
        <xdr:cNvCxnSpPr/>
      </xdr:nvCxnSpPr>
      <xdr:spPr>
        <a:xfrm flipV="1">
          <a:off x="20434300" y="183609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144599</xdr:rowOff>
    </xdr:from>
    <xdr:to>
      <xdr:col>102</xdr:col>
      <xdr:colOff>165100</xdr:colOff>
      <xdr:row>107</xdr:row>
      <xdr:rowOff>74749</xdr:rowOff>
    </xdr:to>
    <xdr:sp macro="" textlink="">
      <xdr:nvSpPr>
        <xdr:cNvPr id="1507" name="楕円 1506">
          <a:extLst>
            <a:ext uri="{FF2B5EF4-FFF2-40B4-BE49-F238E27FC236}">
              <a16:creationId xmlns:a16="http://schemas.microsoft.com/office/drawing/2014/main" id="{5EF88D50-D31B-4473-8DC2-30ED698B7BB1}"/>
            </a:ext>
          </a:extLst>
        </xdr:cNvPr>
        <xdr:cNvSpPr/>
      </xdr:nvSpPr>
      <xdr:spPr>
        <a:xfrm>
          <a:off x="19494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20682</xdr:rowOff>
    </xdr:from>
    <xdr:to>
      <xdr:col>107</xdr:col>
      <xdr:colOff>50800</xdr:colOff>
      <xdr:row>107</xdr:row>
      <xdr:rowOff>23949</xdr:rowOff>
    </xdr:to>
    <xdr:cxnSp macro="">
      <xdr:nvCxnSpPr>
        <xdr:cNvPr id="1508" name="直線コネクタ 1507">
          <a:extLst>
            <a:ext uri="{FF2B5EF4-FFF2-40B4-BE49-F238E27FC236}">
              <a16:creationId xmlns:a16="http://schemas.microsoft.com/office/drawing/2014/main" id="{4334AFE5-4F09-4F9D-9C49-6D64F046B828}"/>
            </a:ext>
          </a:extLst>
        </xdr:cNvPr>
        <xdr:cNvCxnSpPr/>
      </xdr:nvCxnSpPr>
      <xdr:spPr>
        <a:xfrm flipV="1">
          <a:off x="19545300" y="183658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147864</xdr:rowOff>
    </xdr:from>
    <xdr:to>
      <xdr:col>98</xdr:col>
      <xdr:colOff>38100</xdr:colOff>
      <xdr:row>107</xdr:row>
      <xdr:rowOff>78014</xdr:rowOff>
    </xdr:to>
    <xdr:sp macro="" textlink="">
      <xdr:nvSpPr>
        <xdr:cNvPr id="1509" name="楕円 1508">
          <a:extLst>
            <a:ext uri="{FF2B5EF4-FFF2-40B4-BE49-F238E27FC236}">
              <a16:creationId xmlns:a16="http://schemas.microsoft.com/office/drawing/2014/main" id="{128B861F-2424-44B8-A8CC-8192254E6D58}"/>
            </a:ext>
          </a:extLst>
        </xdr:cNvPr>
        <xdr:cNvSpPr/>
      </xdr:nvSpPr>
      <xdr:spPr>
        <a:xfrm>
          <a:off x="18605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23949</xdr:rowOff>
    </xdr:from>
    <xdr:to>
      <xdr:col>102</xdr:col>
      <xdr:colOff>114300</xdr:colOff>
      <xdr:row>107</xdr:row>
      <xdr:rowOff>27214</xdr:rowOff>
    </xdr:to>
    <xdr:cxnSp macro="">
      <xdr:nvCxnSpPr>
        <xdr:cNvPr id="1510" name="直線コネクタ 1509">
          <a:extLst>
            <a:ext uri="{FF2B5EF4-FFF2-40B4-BE49-F238E27FC236}">
              <a16:creationId xmlns:a16="http://schemas.microsoft.com/office/drawing/2014/main" id="{19C01F98-607C-4C36-9417-882E47A97AE9}"/>
            </a:ext>
          </a:extLst>
        </xdr:cNvPr>
        <xdr:cNvCxnSpPr/>
      </xdr:nvCxnSpPr>
      <xdr:spPr>
        <a:xfrm flipV="1">
          <a:off x="18656300" y="183690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1511" name="n_1aveValue【庁舎】&#10;一人当たり面積">
          <a:extLst>
            <a:ext uri="{FF2B5EF4-FFF2-40B4-BE49-F238E27FC236}">
              <a16:creationId xmlns:a16="http://schemas.microsoft.com/office/drawing/2014/main" id="{968DA7C0-9861-4777-B850-67248E787F9B}"/>
            </a:ext>
          </a:extLst>
        </xdr:cNvPr>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1512" name="n_2aveValue【庁舎】&#10;一人当たり面積">
          <a:extLst>
            <a:ext uri="{FF2B5EF4-FFF2-40B4-BE49-F238E27FC236}">
              <a16:creationId xmlns:a16="http://schemas.microsoft.com/office/drawing/2014/main" id="{8E6E86A2-2B2A-47D4-B887-1C8D50A371A8}"/>
            </a:ext>
          </a:extLst>
        </xdr:cNvPr>
        <xdr:cNvSpPr txBox="1"/>
      </xdr:nvSpPr>
      <xdr:spPr>
        <a:xfrm>
          <a:off x="201994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1513" name="n_3aveValue【庁舎】&#10;一人当たり面積">
          <a:extLst>
            <a:ext uri="{FF2B5EF4-FFF2-40B4-BE49-F238E27FC236}">
              <a16:creationId xmlns:a16="http://schemas.microsoft.com/office/drawing/2014/main" id="{F29314C3-8DE2-4084-9FDD-423B35437AD2}"/>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1514" name="n_4aveValue【庁舎】&#10;一人当たり面積">
          <a:extLst>
            <a:ext uri="{FF2B5EF4-FFF2-40B4-BE49-F238E27FC236}">
              <a16:creationId xmlns:a16="http://schemas.microsoft.com/office/drawing/2014/main" id="{A3034336-64F9-4736-BC3A-0C7B66FB5E1B}"/>
            </a:ext>
          </a:extLst>
        </xdr:cNvPr>
        <xdr:cNvSpPr txBox="1"/>
      </xdr:nvSpPr>
      <xdr:spPr>
        <a:xfrm>
          <a:off x="18421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1515" name="n_1mainValue【庁舎】&#10;一人当たり面積">
          <a:extLst>
            <a:ext uri="{FF2B5EF4-FFF2-40B4-BE49-F238E27FC236}">
              <a16:creationId xmlns:a16="http://schemas.microsoft.com/office/drawing/2014/main" id="{02F4F0E1-EAD5-4B76-B753-BC267A72C851}"/>
            </a:ext>
          </a:extLst>
        </xdr:cNvPr>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1516" name="n_2mainValue【庁舎】&#10;一人当たり面積">
          <a:extLst>
            <a:ext uri="{FF2B5EF4-FFF2-40B4-BE49-F238E27FC236}">
              <a16:creationId xmlns:a16="http://schemas.microsoft.com/office/drawing/2014/main" id="{24548955-E39E-47E3-931A-E973D9AD459C}"/>
            </a:ext>
          </a:extLst>
        </xdr:cNvPr>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65876</xdr:rowOff>
    </xdr:from>
    <xdr:ext cx="469744" cy="259045"/>
    <xdr:sp macro="" textlink="">
      <xdr:nvSpPr>
        <xdr:cNvPr id="1517" name="n_3mainValue【庁舎】&#10;一人当たり面積">
          <a:extLst>
            <a:ext uri="{FF2B5EF4-FFF2-40B4-BE49-F238E27FC236}">
              <a16:creationId xmlns:a16="http://schemas.microsoft.com/office/drawing/2014/main" id="{837E92D7-A6A1-4126-A7A5-6E5F6311B2B6}"/>
            </a:ext>
          </a:extLst>
        </xdr:cNvPr>
        <xdr:cNvSpPr txBox="1"/>
      </xdr:nvSpPr>
      <xdr:spPr>
        <a:xfrm>
          <a:off x="19310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69141</xdr:rowOff>
    </xdr:from>
    <xdr:ext cx="469744" cy="259045"/>
    <xdr:sp macro="" textlink="">
      <xdr:nvSpPr>
        <xdr:cNvPr id="1518" name="n_4mainValue【庁舎】&#10;一人当たり面積">
          <a:extLst>
            <a:ext uri="{FF2B5EF4-FFF2-40B4-BE49-F238E27FC236}">
              <a16:creationId xmlns:a16="http://schemas.microsoft.com/office/drawing/2014/main" id="{FE17D2DA-8EE2-4D87-AE1B-13BEF9118804}"/>
            </a:ext>
          </a:extLst>
        </xdr:cNvPr>
        <xdr:cNvSpPr txBox="1"/>
      </xdr:nvSpPr>
      <xdr:spPr>
        <a:xfrm>
          <a:off x="184214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1519" name="正方形/長方形 1518">
          <a:extLst>
            <a:ext uri="{FF2B5EF4-FFF2-40B4-BE49-F238E27FC236}">
              <a16:creationId xmlns:a16="http://schemas.microsoft.com/office/drawing/2014/main" id="{0783AC6C-6DAF-4581-879F-EF47786BA4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20" name="正方形/長方形 1519">
          <a:extLst>
            <a:ext uri="{FF2B5EF4-FFF2-40B4-BE49-F238E27FC236}">
              <a16:creationId xmlns:a16="http://schemas.microsoft.com/office/drawing/2014/main" id="{97E1A4F2-1FEA-4569-A937-616BBCDF8E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1" name="テキスト ボックス 1520">
          <a:extLst>
            <a:ext uri="{FF2B5EF4-FFF2-40B4-BE49-F238E27FC236}">
              <a16:creationId xmlns:a16="http://schemas.microsoft.com/office/drawing/2014/main" id="{3BAE55F5-B002-41C2-8F08-1EBA961B36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体育館・プール、保健センター・保健所、庁舎については有形固定資産減価償却率が類似団体平均を上回っている。これは昭和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年以前に建設された北斗市保健センター、昭和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年以前に建設された総合体育館、昭和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年に建設された庁舎がそれぞれ耐用年数を超えていたり、間近に迎えているためである。これらの施設については随時個別施設計画を作成し適切に修繕を行っているため、安全上の問題はない。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205&#12304;&#20381;&#38972;212&#12294;&#12305;&#20196;&#21644;4&#24180;&#24230;&#36001;&#25919;&#29366;&#27841;&#36039;&#26009;&#38598;&#12398;&#20316;&#25104;&#12395;&#12388;&#12356;&#12390;&#65288;2&#22238;&#30446;&#20877;&#20986;&#21147;&#24460;&#65289;/02&#22238;&#31572;/&#12304;&#36001;&#25919;&#29366;&#27841;&#36039;&#26009;&#38598;&#12305;_012360_&#21271;&#2600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50.5</v>
          </cell>
          <cell r="BQ53"/>
          <cell r="BR53"/>
          <cell r="BS53"/>
          <cell r="BT53"/>
          <cell r="BU53"/>
          <cell r="BV53"/>
          <cell r="BW53"/>
          <cell r="BX53">
            <v>53.5</v>
          </cell>
          <cell r="BY53"/>
          <cell r="BZ53"/>
          <cell r="CA53"/>
          <cell r="CB53"/>
          <cell r="CC53"/>
          <cell r="CD53"/>
          <cell r="CE53"/>
          <cell r="CF53">
            <v>55</v>
          </cell>
          <cell r="CG53"/>
          <cell r="CH53"/>
          <cell r="CI53"/>
          <cell r="CJ53"/>
          <cell r="CK53"/>
          <cell r="CL53"/>
          <cell r="CM53"/>
          <cell r="CN53">
            <v>56.3</v>
          </cell>
          <cell r="CO53"/>
          <cell r="CP53"/>
          <cell r="CQ53"/>
          <cell r="CR53"/>
          <cell r="CS53"/>
          <cell r="CT53"/>
          <cell r="CU53"/>
          <cell r="CV53">
            <v>57.7</v>
          </cell>
          <cell r="CW53"/>
          <cell r="CX53"/>
          <cell r="CY53"/>
          <cell r="CZ53"/>
          <cell r="DA53"/>
          <cell r="DB53"/>
          <cell r="DC53"/>
        </row>
        <row r="55">
          <cell r="AN55" t="str">
            <v>類似団体内平均値</v>
          </cell>
          <cell r="BP55">
            <v>48</v>
          </cell>
          <cell r="BQ55"/>
          <cell r="BR55"/>
          <cell r="BS55"/>
          <cell r="BT55"/>
          <cell r="BU55"/>
          <cell r="BV55"/>
          <cell r="BW55"/>
          <cell r="BX55">
            <v>49.1</v>
          </cell>
          <cell r="BY55"/>
          <cell r="BZ55"/>
          <cell r="CA55"/>
          <cell r="CB55"/>
          <cell r="CC55"/>
          <cell r="CD55"/>
          <cell r="CE55"/>
          <cell r="CF55">
            <v>41.5</v>
          </cell>
          <cell r="CG55"/>
          <cell r="CH55"/>
          <cell r="CI55"/>
          <cell r="CJ55"/>
          <cell r="CK55"/>
          <cell r="CL55"/>
          <cell r="CM55"/>
          <cell r="CN55">
            <v>23</v>
          </cell>
          <cell r="CO55"/>
          <cell r="CP55"/>
          <cell r="CQ55"/>
          <cell r="CR55"/>
          <cell r="CS55"/>
          <cell r="CT55"/>
          <cell r="CU55"/>
          <cell r="CV55">
            <v>15.5</v>
          </cell>
          <cell r="CW55"/>
          <cell r="CX55"/>
          <cell r="CY55"/>
          <cell r="CZ55"/>
          <cell r="DA55"/>
          <cell r="DB55"/>
          <cell r="DC55"/>
        </row>
        <row r="57">
          <cell r="BP57">
            <v>60.8</v>
          </cell>
          <cell r="BQ57"/>
          <cell r="BR57"/>
          <cell r="BS57"/>
          <cell r="BT57"/>
          <cell r="BU57"/>
          <cell r="BV57"/>
          <cell r="BW57"/>
          <cell r="BX57">
            <v>61</v>
          </cell>
          <cell r="BY57"/>
          <cell r="BZ57"/>
          <cell r="CA57"/>
          <cell r="CB57"/>
          <cell r="CC57"/>
          <cell r="CD57"/>
          <cell r="CE57"/>
          <cell r="CF57">
            <v>61.7</v>
          </cell>
          <cell r="CG57"/>
          <cell r="CH57"/>
          <cell r="CI57"/>
          <cell r="CJ57"/>
          <cell r="CK57"/>
          <cell r="CL57"/>
          <cell r="CM57"/>
          <cell r="CN57">
            <v>62.8</v>
          </cell>
          <cell r="CO57"/>
          <cell r="CP57"/>
          <cell r="CQ57"/>
          <cell r="CR57"/>
          <cell r="CS57"/>
          <cell r="CT57"/>
          <cell r="CU57"/>
          <cell r="CV57">
            <v>63.9</v>
          </cell>
          <cell r="CW57"/>
          <cell r="CX57"/>
          <cell r="CY57"/>
          <cell r="CZ57"/>
          <cell r="DA57"/>
          <cell r="DB57"/>
          <cell r="DC57"/>
        </row>
        <row r="72">
          <cell r="BP72" t="str">
            <v>H30</v>
          </cell>
          <cell r="BX72" t="str">
            <v>R01</v>
          </cell>
          <cell r="CF72" t="str">
            <v>R02</v>
          </cell>
          <cell r="CN72" t="str">
            <v>R03</v>
          </cell>
          <cell r="CV72" t="str">
            <v>R04</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5</v>
          </cell>
          <cell r="BQ75"/>
          <cell r="BR75"/>
          <cell r="BS75"/>
          <cell r="BT75"/>
          <cell r="BU75"/>
          <cell r="BV75"/>
          <cell r="BW75"/>
          <cell r="BX75">
            <v>4.5</v>
          </cell>
          <cell r="BY75"/>
          <cell r="BZ75"/>
          <cell r="CA75"/>
          <cell r="CB75"/>
          <cell r="CC75"/>
          <cell r="CD75"/>
          <cell r="CE75"/>
          <cell r="CF75">
            <v>4.4000000000000004</v>
          </cell>
          <cell r="CG75"/>
          <cell r="CH75"/>
          <cell r="CI75"/>
          <cell r="CJ75"/>
          <cell r="CK75"/>
          <cell r="CL75"/>
          <cell r="CM75"/>
          <cell r="CN75">
            <v>4.3</v>
          </cell>
          <cell r="CO75"/>
          <cell r="CP75"/>
          <cell r="CQ75"/>
          <cell r="CR75"/>
          <cell r="CS75"/>
          <cell r="CT75"/>
          <cell r="CU75"/>
          <cell r="CV75">
            <v>5</v>
          </cell>
          <cell r="CW75"/>
          <cell r="CX75"/>
          <cell r="CY75"/>
          <cell r="CZ75"/>
          <cell r="DA75"/>
          <cell r="DB75"/>
          <cell r="DC75"/>
        </row>
        <row r="77">
          <cell r="AN77" t="str">
            <v>類似団体内平均値</v>
          </cell>
          <cell r="BP77">
            <v>48</v>
          </cell>
          <cell r="BQ77"/>
          <cell r="BR77"/>
          <cell r="BS77"/>
          <cell r="BT77"/>
          <cell r="BU77"/>
          <cell r="BV77"/>
          <cell r="BW77"/>
          <cell r="BX77">
            <v>49.1</v>
          </cell>
          <cell r="BY77"/>
          <cell r="BZ77"/>
          <cell r="CA77"/>
          <cell r="CB77"/>
          <cell r="CC77"/>
          <cell r="CD77"/>
          <cell r="CE77"/>
          <cell r="CF77">
            <v>41.5</v>
          </cell>
          <cell r="CG77"/>
          <cell r="CH77"/>
          <cell r="CI77"/>
          <cell r="CJ77"/>
          <cell r="CK77"/>
          <cell r="CL77"/>
          <cell r="CM77"/>
          <cell r="CN77">
            <v>23</v>
          </cell>
          <cell r="CO77"/>
          <cell r="CP77"/>
          <cell r="CQ77"/>
          <cell r="CR77"/>
          <cell r="CS77"/>
          <cell r="CT77"/>
          <cell r="CU77"/>
          <cell r="CV77">
            <v>15.5</v>
          </cell>
          <cell r="CW77"/>
          <cell r="CX77"/>
          <cell r="CY77"/>
          <cell r="CZ77"/>
          <cell r="DA77"/>
          <cell r="DB77"/>
          <cell r="DC77"/>
        </row>
        <row r="79">
          <cell r="BP79">
            <v>9.6</v>
          </cell>
          <cell r="BQ79"/>
          <cell r="BR79"/>
          <cell r="BS79"/>
          <cell r="BT79"/>
          <cell r="BU79"/>
          <cell r="BV79"/>
          <cell r="BW79"/>
          <cell r="BX79">
            <v>9.5</v>
          </cell>
          <cell r="BY79"/>
          <cell r="BZ79"/>
          <cell r="CA79"/>
          <cell r="CB79"/>
          <cell r="CC79"/>
          <cell r="CD79"/>
          <cell r="CE79"/>
          <cell r="CF79">
            <v>9.1999999999999993</v>
          </cell>
          <cell r="CG79"/>
          <cell r="CH79"/>
          <cell r="CI79"/>
          <cell r="CJ79"/>
          <cell r="CK79"/>
          <cell r="CL79"/>
          <cell r="CM79"/>
          <cell r="CN79">
            <v>8.1999999999999993</v>
          </cell>
          <cell r="CO79"/>
          <cell r="CP79"/>
          <cell r="CQ79"/>
          <cell r="CR79"/>
          <cell r="CS79"/>
          <cell r="CT79"/>
          <cell r="CU79"/>
          <cell r="CV79">
            <v>8</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23870944</v>
      </c>
      <c r="BO4" s="451"/>
      <c r="BP4" s="451"/>
      <c r="BQ4" s="451"/>
      <c r="BR4" s="451"/>
      <c r="BS4" s="451"/>
      <c r="BT4" s="451"/>
      <c r="BU4" s="452"/>
      <c r="BV4" s="450">
        <v>24901326</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4.7</v>
      </c>
      <c r="CU4" s="625"/>
      <c r="CV4" s="625"/>
      <c r="CW4" s="625"/>
      <c r="CX4" s="625"/>
      <c r="CY4" s="625"/>
      <c r="CZ4" s="625"/>
      <c r="DA4" s="626"/>
      <c r="DB4" s="624">
        <v>4.3</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23222589</v>
      </c>
      <c r="BO5" s="456"/>
      <c r="BP5" s="456"/>
      <c r="BQ5" s="456"/>
      <c r="BR5" s="456"/>
      <c r="BS5" s="456"/>
      <c r="BT5" s="456"/>
      <c r="BU5" s="457"/>
      <c r="BV5" s="455">
        <v>24336574</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88.6</v>
      </c>
      <c r="CU5" s="426"/>
      <c r="CV5" s="426"/>
      <c r="CW5" s="426"/>
      <c r="CX5" s="426"/>
      <c r="CY5" s="426"/>
      <c r="CZ5" s="426"/>
      <c r="DA5" s="427"/>
      <c r="DB5" s="425">
        <v>84.9</v>
      </c>
      <c r="DC5" s="426"/>
      <c r="DD5" s="426"/>
      <c r="DE5" s="426"/>
      <c r="DF5" s="426"/>
      <c r="DG5" s="426"/>
      <c r="DH5" s="426"/>
      <c r="DI5" s="427"/>
    </row>
    <row r="6" spans="1:119" ht="18.75" customHeight="1" x14ac:dyDescent="0.15">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96</v>
      </c>
      <c r="AV6" s="503"/>
      <c r="AW6" s="503"/>
      <c r="AX6" s="503"/>
      <c r="AY6" s="435" t="s">
        <v>104</v>
      </c>
      <c r="AZ6" s="436"/>
      <c r="BA6" s="436"/>
      <c r="BB6" s="436"/>
      <c r="BC6" s="436"/>
      <c r="BD6" s="436"/>
      <c r="BE6" s="436"/>
      <c r="BF6" s="436"/>
      <c r="BG6" s="436"/>
      <c r="BH6" s="436"/>
      <c r="BI6" s="436"/>
      <c r="BJ6" s="436"/>
      <c r="BK6" s="436"/>
      <c r="BL6" s="436"/>
      <c r="BM6" s="437"/>
      <c r="BN6" s="455">
        <v>648355</v>
      </c>
      <c r="BO6" s="456"/>
      <c r="BP6" s="456"/>
      <c r="BQ6" s="456"/>
      <c r="BR6" s="456"/>
      <c r="BS6" s="456"/>
      <c r="BT6" s="456"/>
      <c r="BU6" s="457"/>
      <c r="BV6" s="455">
        <v>564752</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89.9</v>
      </c>
      <c r="CU6" s="599"/>
      <c r="CV6" s="599"/>
      <c r="CW6" s="599"/>
      <c r="CX6" s="599"/>
      <c r="CY6" s="599"/>
      <c r="CZ6" s="599"/>
      <c r="DA6" s="600"/>
      <c r="DB6" s="598">
        <v>89.2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107</v>
      </c>
      <c r="AV7" s="503"/>
      <c r="AW7" s="503"/>
      <c r="AX7" s="503"/>
      <c r="AY7" s="435" t="s">
        <v>108</v>
      </c>
      <c r="AZ7" s="436"/>
      <c r="BA7" s="436"/>
      <c r="BB7" s="436"/>
      <c r="BC7" s="436"/>
      <c r="BD7" s="436"/>
      <c r="BE7" s="436"/>
      <c r="BF7" s="436"/>
      <c r="BG7" s="436"/>
      <c r="BH7" s="436"/>
      <c r="BI7" s="436"/>
      <c r="BJ7" s="436"/>
      <c r="BK7" s="436"/>
      <c r="BL7" s="436"/>
      <c r="BM7" s="437"/>
      <c r="BN7" s="455">
        <v>52411</v>
      </c>
      <c r="BO7" s="456"/>
      <c r="BP7" s="456"/>
      <c r="BQ7" s="456"/>
      <c r="BR7" s="456"/>
      <c r="BS7" s="456"/>
      <c r="BT7" s="456"/>
      <c r="BU7" s="457"/>
      <c r="BV7" s="455">
        <v>14897</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12702005</v>
      </c>
      <c r="CU7" s="456"/>
      <c r="CV7" s="456"/>
      <c r="CW7" s="456"/>
      <c r="CX7" s="456"/>
      <c r="CY7" s="456"/>
      <c r="CZ7" s="456"/>
      <c r="DA7" s="457"/>
      <c r="DB7" s="455">
        <v>12935799</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111</v>
      </c>
      <c r="AV8" s="503"/>
      <c r="AW8" s="503"/>
      <c r="AX8" s="503"/>
      <c r="AY8" s="435" t="s">
        <v>112</v>
      </c>
      <c r="AZ8" s="436"/>
      <c r="BA8" s="436"/>
      <c r="BB8" s="436"/>
      <c r="BC8" s="436"/>
      <c r="BD8" s="436"/>
      <c r="BE8" s="436"/>
      <c r="BF8" s="436"/>
      <c r="BG8" s="436"/>
      <c r="BH8" s="436"/>
      <c r="BI8" s="436"/>
      <c r="BJ8" s="436"/>
      <c r="BK8" s="436"/>
      <c r="BL8" s="436"/>
      <c r="BM8" s="437"/>
      <c r="BN8" s="455">
        <v>595944</v>
      </c>
      <c r="BO8" s="456"/>
      <c r="BP8" s="456"/>
      <c r="BQ8" s="456"/>
      <c r="BR8" s="456"/>
      <c r="BS8" s="456"/>
      <c r="BT8" s="456"/>
      <c r="BU8" s="457"/>
      <c r="BV8" s="455">
        <v>549855</v>
      </c>
      <c r="BW8" s="456"/>
      <c r="BX8" s="456"/>
      <c r="BY8" s="456"/>
      <c r="BZ8" s="456"/>
      <c r="CA8" s="456"/>
      <c r="CB8" s="456"/>
      <c r="CC8" s="457"/>
      <c r="CD8" s="464" t="s">
        <v>113</v>
      </c>
      <c r="CE8" s="409"/>
      <c r="CF8" s="409"/>
      <c r="CG8" s="409"/>
      <c r="CH8" s="409"/>
      <c r="CI8" s="409"/>
      <c r="CJ8" s="409"/>
      <c r="CK8" s="409"/>
      <c r="CL8" s="409"/>
      <c r="CM8" s="409"/>
      <c r="CN8" s="409"/>
      <c r="CO8" s="409"/>
      <c r="CP8" s="409"/>
      <c r="CQ8" s="409"/>
      <c r="CR8" s="409"/>
      <c r="CS8" s="465"/>
      <c r="CT8" s="558">
        <v>0.48</v>
      </c>
      <c r="CU8" s="559"/>
      <c r="CV8" s="559"/>
      <c r="CW8" s="559"/>
      <c r="CX8" s="559"/>
      <c r="CY8" s="559"/>
      <c r="CZ8" s="559"/>
      <c r="DA8" s="560"/>
      <c r="DB8" s="558">
        <v>0.48</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8"/>
      <c r="L9" s="589" t="s">
        <v>115</v>
      </c>
      <c r="M9" s="590"/>
      <c r="N9" s="590"/>
      <c r="O9" s="590"/>
      <c r="P9" s="590"/>
      <c r="Q9" s="591"/>
      <c r="R9" s="592">
        <v>44302</v>
      </c>
      <c r="S9" s="593"/>
      <c r="T9" s="593"/>
      <c r="U9" s="593"/>
      <c r="V9" s="594"/>
      <c r="W9" s="524" t="s">
        <v>116</v>
      </c>
      <c r="X9" s="525"/>
      <c r="Y9" s="525"/>
      <c r="Z9" s="525"/>
      <c r="AA9" s="525"/>
      <c r="AB9" s="525"/>
      <c r="AC9" s="525"/>
      <c r="AD9" s="525"/>
      <c r="AE9" s="525"/>
      <c r="AF9" s="525"/>
      <c r="AG9" s="525"/>
      <c r="AH9" s="525"/>
      <c r="AI9" s="525"/>
      <c r="AJ9" s="525"/>
      <c r="AK9" s="525"/>
      <c r="AL9" s="595"/>
      <c r="AM9" s="514" t="s">
        <v>117</v>
      </c>
      <c r="AN9" s="429"/>
      <c r="AO9" s="429"/>
      <c r="AP9" s="429"/>
      <c r="AQ9" s="429"/>
      <c r="AR9" s="429"/>
      <c r="AS9" s="429"/>
      <c r="AT9" s="430"/>
      <c r="AU9" s="502" t="s">
        <v>118</v>
      </c>
      <c r="AV9" s="503"/>
      <c r="AW9" s="503"/>
      <c r="AX9" s="503"/>
      <c r="AY9" s="435" t="s">
        <v>119</v>
      </c>
      <c r="AZ9" s="436"/>
      <c r="BA9" s="436"/>
      <c r="BB9" s="436"/>
      <c r="BC9" s="436"/>
      <c r="BD9" s="436"/>
      <c r="BE9" s="436"/>
      <c r="BF9" s="436"/>
      <c r="BG9" s="436"/>
      <c r="BH9" s="436"/>
      <c r="BI9" s="436"/>
      <c r="BJ9" s="436"/>
      <c r="BK9" s="436"/>
      <c r="BL9" s="436"/>
      <c r="BM9" s="437"/>
      <c r="BN9" s="455">
        <v>46089</v>
      </c>
      <c r="BO9" s="456"/>
      <c r="BP9" s="456"/>
      <c r="BQ9" s="456"/>
      <c r="BR9" s="456"/>
      <c r="BS9" s="456"/>
      <c r="BT9" s="456"/>
      <c r="BU9" s="457"/>
      <c r="BV9" s="455">
        <v>-38899</v>
      </c>
      <c r="BW9" s="456"/>
      <c r="BX9" s="456"/>
      <c r="BY9" s="456"/>
      <c r="BZ9" s="456"/>
      <c r="CA9" s="456"/>
      <c r="CB9" s="456"/>
      <c r="CC9" s="457"/>
      <c r="CD9" s="464" t="s">
        <v>120</v>
      </c>
      <c r="CE9" s="409"/>
      <c r="CF9" s="409"/>
      <c r="CG9" s="409"/>
      <c r="CH9" s="409"/>
      <c r="CI9" s="409"/>
      <c r="CJ9" s="409"/>
      <c r="CK9" s="409"/>
      <c r="CL9" s="409"/>
      <c r="CM9" s="409"/>
      <c r="CN9" s="409"/>
      <c r="CO9" s="409"/>
      <c r="CP9" s="409"/>
      <c r="CQ9" s="409"/>
      <c r="CR9" s="409"/>
      <c r="CS9" s="465"/>
      <c r="CT9" s="425">
        <v>12.3</v>
      </c>
      <c r="CU9" s="426"/>
      <c r="CV9" s="426"/>
      <c r="CW9" s="426"/>
      <c r="CX9" s="426"/>
      <c r="CY9" s="426"/>
      <c r="CZ9" s="426"/>
      <c r="DA9" s="427"/>
      <c r="DB9" s="425">
        <v>12.4</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121</v>
      </c>
      <c r="M10" s="429"/>
      <c r="N10" s="429"/>
      <c r="O10" s="429"/>
      <c r="P10" s="429"/>
      <c r="Q10" s="430"/>
      <c r="R10" s="431">
        <v>46390</v>
      </c>
      <c r="S10" s="432"/>
      <c r="T10" s="432"/>
      <c r="U10" s="432"/>
      <c r="V10" s="434"/>
      <c r="W10" s="596"/>
      <c r="X10" s="406"/>
      <c r="Y10" s="406"/>
      <c r="Z10" s="406"/>
      <c r="AA10" s="406"/>
      <c r="AB10" s="406"/>
      <c r="AC10" s="406"/>
      <c r="AD10" s="406"/>
      <c r="AE10" s="406"/>
      <c r="AF10" s="406"/>
      <c r="AG10" s="406"/>
      <c r="AH10" s="406"/>
      <c r="AI10" s="406"/>
      <c r="AJ10" s="406"/>
      <c r="AK10" s="406"/>
      <c r="AL10" s="597"/>
      <c r="AM10" s="514" t="s">
        <v>122</v>
      </c>
      <c r="AN10" s="429"/>
      <c r="AO10" s="429"/>
      <c r="AP10" s="429"/>
      <c r="AQ10" s="429"/>
      <c r="AR10" s="429"/>
      <c r="AS10" s="429"/>
      <c r="AT10" s="430"/>
      <c r="AU10" s="502" t="s">
        <v>123</v>
      </c>
      <c r="AV10" s="503"/>
      <c r="AW10" s="503"/>
      <c r="AX10" s="503"/>
      <c r="AY10" s="435" t="s">
        <v>124</v>
      </c>
      <c r="AZ10" s="436"/>
      <c r="BA10" s="436"/>
      <c r="BB10" s="436"/>
      <c r="BC10" s="436"/>
      <c r="BD10" s="436"/>
      <c r="BE10" s="436"/>
      <c r="BF10" s="436"/>
      <c r="BG10" s="436"/>
      <c r="BH10" s="436"/>
      <c r="BI10" s="436"/>
      <c r="BJ10" s="436"/>
      <c r="BK10" s="436"/>
      <c r="BL10" s="436"/>
      <c r="BM10" s="437"/>
      <c r="BN10" s="455">
        <v>118</v>
      </c>
      <c r="BO10" s="456"/>
      <c r="BP10" s="456"/>
      <c r="BQ10" s="456"/>
      <c r="BR10" s="456"/>
      <c r="BS10" s="456"/>
      <c r="BT10" s="456"/>
      <c r="BU10" s="457"/>
      <c r="BV10" s="455">
        <v>119</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126</v>
      </c>
      <c r="M11" s="411"/>
      <c r="N11" s="411"/>
      <c r="O11" s="411"/>
      <c r="P11" s="411"/>
      <c r="Q11" s="412"/>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4" t="s">
        <v>128</v>
      </c>
      <c r="AN11" s="429"/>
      <c r="AO11" s="429"/>
      <c r="AP11" s="429"/>
      <c r="AQ11" s="429"/>
      <c r="AR11" s="429"/>
      <c r="AS11" s="429"/>
      <c r="AT11" s="430"/>
      <c r="AU11" s="502" t="s">
        <v>129</v>
      </c>
      <c r="AV11" s="503"/>
      <c r="AW11" s="503"/>
      <c r="AX11" s="503"/>
      <c r="AY11" s="435" t="s">
        <v>130</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131</v>
      </c>
      <c r="CE11" s="409"/>
      <c r="CF11" s="409"/>
      <c r="CG11" s="409"/>
      <c r="CH11" s="409"/>
      <c r="CI11" s="409"/>
      <c r="CJ11" s="409"/>
      <c r="CK11" s="409"/>
      <c r="CL11" s="409"/>
      <c r="CM11" s="409"/>
      <c r="CN11" s="409"/>
      <c r="CO11" s="409"/>
      <c r="CP11" s="409"/>
      <c r="CQ11" s="409"/>
      <c r="CR11" s="409"/>
      <c r="CS11" s="465"/>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44366</v>
      </c>
      <c r="S12" s="574"/>
      <c r="T12" s="574"/>
      <c r="U12" s="574"/>
      <c r="V12" s="575"/>
      <c r="W12" s="576" t="s">
        <v>1</v>
      </c>
      <c r="X12" s="503"/>
      <c r="Y12" s="503"/>
      <c r="Z12" s="503"/>
      <c r="AA12" s="503"/>
      <c r="AB12" s="577"/>
      <c r="AC12" s="578" t="s">
        <v>136</v>
      </c>
      <c r="AD12" s="579"/>
      <c r="AE12" s="579"/>
      <c r="AF12" s="579"/>
      <c r="AG12" s="580"/>
      <c r="AH12" s="578" t="s">
        <v>137</v>
      </c>
      <c r="AI12" s="579"/>
      <c r="AJ12" s="579"/>
      <c r="AK12" s="579"/>
      <c r="AL12" s="581"/>
      <c r="AM12" s="514" t="s">
        <v>138</v>
      </c>
      <c r="AN12" s="429"/>
      <c r="AO12" s="429"/>
      <c r="AP12" s="429"/>
      <c r="AQ12" s="429"/>
      <c r="AR12" s="429"/>
      <c r="AS12" s="429"/>
      <c r="AT12" s="430"/>
      <c r="AU12" s="502" t="s">
        <v>139</v>
      </c>
      <c r="AV12" s="503"/>
      <c r="AW12" s="503"/>
      <c r="AX12" s="503"/>
      <c r="AY12" s="435" t="s">
        <v>140</v>
      </c>
      <c r="AZ12" s="436"/>
      <c r="BA12" s="436"/>
      <c r="BB12" s="436"/>
      <c r="BC12" s="436"/>
      <c r="BD12" s="436"/>
      <c r="BE12" s="436"/>
      <c r="BF12" s="436"/>
      <c r="BG12" s="436"/>
      <c r="BH12" s="436"/>
      <c r="BI12" s="436"/>
      <c r="BJ12" s="436"/>
      <c r="BK12" s="436"/>
      <c r="BL12" s="436"/>
      <c r="BM12" s="437"/>
      <c r="BN12" s="455">
        <v>198607</v>
      </c>
      <c r="BO12" s="456"/>
      <c r="BP12" s="456"/>
      <c r="BQ12" s="456"/>
      <c r="BR12" s="456"/>
      <c r="BS12" s="456"/>
      <c r="BT12" s="456"/>
      <c r="BU12" s="457"/>
      <c r="BV12" s="455">
        <v>490785</v>
      </c>
      <c r="BW12" s="456"/>
      <c r="BX12" s="456"/>
      <c r="BY12" s="456"/>
      <c r="BZ12" s="456"/>
      <c r="CA12" s="456"/>
      <c r="CB12" s="456"/>
      <c r="CC12" s="457"/>
      <c r="CD12" s="464" t="s">
        <v>141</v>
      </c>
      <c r="CE12" s="409"/>
      <c r="CF12" s="409"/>
      <c r="CG12" s="409"/>
      <c r="CH12" s="409"/>
      <c r="CI12" s="409"/>
      <c r="CJ12" s="409"/>
      <c r="CK12" s="409"/>
      <c r="CL12" s="409"/>
      <c r="CM12" s="409"/>
      <c r="CN12" s="409"/>
      <c r="CO12" s="409"/>
      <c r="CP12" s="409"/>
      <c r="CQ12" s="409"/>
      <c r="CR12" s="409"/>
      <c r="CS12" s="465"/>
      <c r="CT12" s="558" t="s">
        <v>142</v>
      </c>
      <c r="CU12" s="559"/>
      <c r="CV12" s="559"/>
      <c r="CW12" s="559"/>
      <c r="CX12" s="559"/>
      <c r="CY12" s="559"/>
      <c r="CZ12" s="559"/>
      <c r="DA12" s="560"/>
      <c r="DB12" s="558" t="s">
        <v>143</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144</v>
      </c>
      <c r="N13" s="546"/>
      <c r="O13" s="546"/>
      <c r="P13" s="546"/>
      <c r="Q13" s="547"/>
      <c r="R13" s="548">
        <v>44100</v>
      </c>
      <c r="S13" s="549"/>
      <c r="T13" s="549"/>
      <c r="U13" s="549"/>
      <c r="V13" s="550"/>
      <c r="W13" s="536" t="s">
        <v>145</v>
      </c>
      <c r="X13" s="478"/>
      <c r="Y13" s="478"/>
      <c r="Z13" s="478"/>
      <c r="AA13" s="478"/>
      <c r="AB13" s="479"/>
      <c r="AC13" s="431">
        <v>1637</v>
      </c>
      <c r="AD13" s="432"/>
      <c r="AE13" s="432"/>
      <c r="AF13" s="432"/>
      <c r="AG13" s="433"/>
      <c r="AH13" s="431">
        <v>1699</v>
      </c>
      <c r="AI13" s="432"/>
      <c r="AJ13" s="432"/>
      <c r="AK13" s="432"/>
      <c r="AL13" s="434"/>
      <c r="AM13" s="514" t="s">
        <v>146</v>
      </c>
      <c r="AN13" s="429"/>
      <c r="AO13" s="429"/>
      <c r="AP13" s="429"/>
      <c r="AQ13" s="429"/>
      <c r="AR13" s="429"/>
      <c r="AS13" s="429"/>
      <c r="AT13" s="430"/>
      <c r="AU13" s="502" t="s">
        <v>147</v>
      </c>
      <c r="AV13" s="503"/>
      <c r="AW13" s="503"/>
      <c r="AX13" s="503"/>
      <c r="AY13" s="435" t="s">
        <v>148</v>
      </c>
      <c r="AZ13" s="436"/>
      <c r="BA13" s="436"/>
      <c r="BB13" s="436"/>
      <c r="BC13" s="436"/>
      <c r="BD13" s="436"/>
      <c r="BE13" s="436"/>
      <c r="BF13" s="436"/>
      <c r="BG13" s="436"/>
      <c r="BH13" s="436"/>
      <c r="BI13" s="436"/>
      <c r="BJ13" s="436"/>
      <c r="BK13" s="436"/>
      <c r="BL13" s="436"/>
      <c r="BM13" s="437"/>
      <c r="BN13" s="455">
        <v>-152400</v>
      </c>
      <c r="BO13" s="456"/>
      <c r="BP13" s="456"/>
      <c r="BQ13" s="456"/>
      <c r="BR13" s="456"/>
      <c r="BS13" s="456"/>
      <c r="BT13" s="456"/>
      <c r="BU13" s="457"/>
      <c r="BV13" s="455">
        <v>-529565</v>
      </c>
      <c r="BW13" s="456"/>
      <c r="BX13" s="456"/>
      <c r="BY13" s="456"/>
      <c r="BZ13" s="456"/>
      <c r="CA13" s="456"/>
      <c r="CB13" s="456"/>
      <c r="CC13" s="457"/>
      <c r="CD13" s="464" t="s">
        <v>149</v>
      </c>
      <c r="CE13" s="409"/>
      <c r="CF13" s="409"/>
      <c r="CG13" s="409"/>
      <c r="CH13" s="409"/>
      <c r="CI13" s="409"/>
      <c r="CJ13" s="409"/>
      <c r="CK13" s="409"/>
      <c r="CL13" s="409"/>
      <c r="CM13" s="409"/>
      <c r="CN13" s="409"/>
      <c r="CO13" s="409"/>
      <c r="CP13" s="409"/>
      <c r="CQ13" s="409"/>
      <c r="CR13" s="409"/>
      <c r="CS13" s="465"/>
      <c r="CT13" s="425">
        <v>5</v>
      </c>
      <c r="CU13" s="426"/>
      <c r="CV13" s="426"/>
      <c r="CW13" s="426"/>
      <c r="CX13" s="426"/>
      <c r="CY13" s="426"/>
      <c r="CZ13" s="426"/>
      <c r="DA13" s="427"/>
      <c r="DB13" s="425">
        <v>4.3</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150</v>
      </c>
      <c r="M14" s="582"/>
      <c r="N14" s="582"/>
      <c r="O14" s="582"/>
      <c r="P14" s="582"/>
      <c r="Q14" s="583"/>
      <c r="R14" s="548">
        <v>45025</v>
      </c>
      <c r="S14" s="549"/>
      <c r="T14" s="549"/>
      <c r="U14" s="549"/>
      <c r="V14" s="550"/>
      <c r="W14" s="551"/>
      <c r="X14" s="481"/>
      <c r="Y14" s="481"/>
      <c r="Z14" s="481"/>
      <c r="AA14" s="481"/>
      <c r="AB14" s="482"/>
      <c r="AC14" s="541">
        <v>7.9</v>
      </c>
      <c r="AD14" s="542"/>
      <c r="AE14" s="542"/>
      <c r="AF14" s="542"/>
      <c r="AG14" s="543"/>
      <c r="AH14" s="541">
        <v>8.1</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151</v>
      </c>
      <c r="CE14" s="462"/>
      <c r="CF14" s="462"/>
      <c r="CG14" s="462"/>
      <c r="CH14" s="462"/>
      <c r="CI14" s="462"/>
      <c r="CJ14" s="462"/>
      <c r="CK14" s="462"/>
      <c r="CL14" s="462"/>
      <c r="CM14" s="462"/>
      <c r="CN14" s="462"/>
      <c r="CO14" s="462"/>
      <c r="CP14" s="462"/>
      <c r="CQ14" s="462"/>
      <c r="CR14" s="462"/>
      <c r="CS14" s="463"/>
      <c r="CT14" s="552" t="s">
        <v>143</v>
      </c>
      <c r="CU14" s="553"/>
      <c r="CV14" s="553"/>
      <c r="CW14" s="553"/>
      <c r="CX14" s="553"/>
      <c r="CY14" s="553"/>
      <c r="CZ14" s="553"/>
      <c r="DA14" s="554"/>
      <c r="DB14" s="552" t="s">
        <v>143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152</v>
      </c>
      <c r="N15" s="546"/>
      <c r="O15" s="546"/>
      <c r="P15" s="546"/>
      <c r="Q15" s="547"/>
      <c r="R15" s="548">
        <v>44760</v>
      </c>
      <c r="S15" s="549"/>
      <c r="T15" s="549"/>
      <c r="U15" s="549"/>
      <c r="V15" s="550"/>
      <c r="W15" s="536" t="s">
        <v>153</v>
      </c>
      <c r="X15" s="478"/>
      <c r="Y15" s="478"/>
      <c r="Z15" s="478"/>
      <c r="AA15" s="478"/>
      <c r="AB15" s="479"/>
      <c r="AC15" s="431">
        <v>4707</v>
      </c>
      <c r="AD15" s="432"/>
      <c r="AE15" s="432"/>
      <c r="AF15" s="432"/>
      <c r="AG15" s="433"/>
      <c r="AH15" s="431">
        <v>4840</v>
      </c>
      <c r="AI15" s="432"/>
      <c r="AJ15" s="432"/>
      <c r="AK15" s="432"/>
      <c r="AL15" s="434"/>
      <c r="AM15" s="514"/>
      <c r="AN15" s="429"/>
      <c r="AO15" s="429"/>
      <c r="AP15" s="429"/>
      <c r="AQ15" s="429"/>
      <c r="AR15" s="429"/>
      <c r="AS15" s="429"/>
      <c r="AT15" s="430"/>
      <c r="AU15" s="502"/>
      <c r="AV15" s="503"/>
      <c r="AW15" s="503"/>
      <c r="AX15" s="503"/>
      <c r="AY15" s="447" t="s">
        <v>154</v>
      </c>
      <c r="AZ15" s="448"/>
      <c r="BA15" s="448"/>
      <c r="BB15" s="448"/>
      <c r="BC15" s="448"/>
      <c r="BD15" s="448"/>
      <c r="BE15" s="448"/>
      <c r="BF15" s="448"/>
      <c r="BG15" s="448"/>
      <c r="BH15" s="448"/>
      <c r="BI15" s="448"/>
      <c r="BJ15" s="448"/>
      <c r="BK15" s="448"/>
      <c r="BL15" s="448"/>
      <c r="BM15" s="449"/>
      <c r="BN15" s="450">
        <v>5320299</v>
      </c>
      <c r="BO15" s="451"/>
      <c r="BP15" s="451"/>
      <c r="BQ15" s="451"/>
      <c r="BR15" s="451"/>
      <c r="BS15" s="451"/>
      <c r="BT15" s="451"/>
      <c r="BU15" s="452"/>
      <c r="BV15" s="450">
        <v>5156111</v>
      </c>
      <c r="BW15" s="451"/>
      <c r="BX15" s="451"/>
      <c r="BY15" s="451"/>
      <c r="BZ15" s="451"/>
      <c r="CA15" s="451"/>
      <c r="CB15" s="451"/>
      <c r="CC15" s="452"/>
      <c r="CD15" s="555" t="s">
        <v>155</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156</v>
      </c>
      <c r="M16" s="539"/>
      <c r="N16" s="539"/>
      <c r="O16" s="539"/>
      <c r="P16" s="539"/>
      <c r="Q16" s="540"/>
      <c r="R16" s="533" t="s">
        <v>157</v>
      </c>
      <c r="S16" s="534"/>
      <c r="T16" s="534"/>
      <c r="U16" s="534"/>
      <c r="V16" s="535"/>
      <c r="W16" s="551"/>
      <c r="X16" s="481"/>
      <c r="Y16" s="481"/>
      <c r="Z16" s="481"/>
      <c r="AA16" s="481"/>
      <c r="AB16" s="482"/>
      <c r="AC16" s="541">
        <v>22.8</v>
      </c>
      <c r="AD16" s="542"/>
      <c r="AE16" s="542"/>
      <c r="AF16" s="542"/>
      <c r="AG16" s="543"/>
      <c r="AH16" s="541">
        <v>23</v>
      </c>
      <c r="AI16" s="542"/>
      <c r="AJ16" s="542"/>
      <c r="AK16" s="542"/>
      <c r="AL16" s="544"/>
      <c r="AM16" s="514"/>
      <c r="AN16" s="429"/>
      <c r="AO16" s="429"/>
      <c r="AP16" s="429"/>
      <c r="AQ16" s="429"/>
      <c r="AR16" s="429"/>
      <c r="AS16" s="429"/>
      <c r="AT16" s="430"/>
      <c r="AU16" s="502"/>
      <c r="AV16" s="503"/>
      <c r="AW16" s="503"/>
      <c r="AX16" s="503"/>
      <c r="AY16" s="435" t="s">
        <v>158</v>
      </c>
      <c r="AZ16" s="436"/>
      <c r="BA16" s="436"/>
      <c r="BB16" s="436"/>
      <c r="BC16" s="436"/>
      <c r="BD16" s="436"/>
      <c r="BE16" s="436"/>
      <c r="BF16" s="436"/>
      <c r="BG16" s="436"/>
      <c r="BH16" s="436"/>
      <c r="BI16" s="436"/>
      <c r="BJ16" s="436"/>
      <c r="BK16" s="436"/>
      <c r="BL16" s="436"/>
      <c r="BM16" s="437"/>
      <c r="BN16" s="455">
        <v>11156429</v>
      </c>
      <c r="BO16" s="456"/>
      <c r="BP16" s="456"/>
      <c r="BQ16" s="456"/>
      <c r="BR16" s="456"/>
      <c r="BS16" s="456"/>
      <c r="BT16" s="456"/>
      <c r="BU16" s="457"/>
      <c r="BV16" s="455">
        <v>10974447</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159</v>
      </c>
      <c r="N17" s="531"/>
      <c r="O17" s="531"/>
      <c r="P17" s="531"/>
      <c r="Q17" s="532"/>
      <c r="R17" s="533" t="s">
        <v>157</v>
      </c>
      <c r="S17" s="534"/>
      <c r="T17" s="534"/>
      <c r="U17" s="534"/>
      <c r="V17" s="535"/>
      <c r="W17" s="536" t="s">
        <v>160</v>
      </c>
      <c r="X17" s="478"/>
      <c r="Y17" s="478"/>
      <c r="Z17" s="478"/>
      <c r="AA17" s="478"/>
      <c r="AB17" s="479"/>
      <c r="AC17" s="431">
        <v>14317</v>
      </c>
      <c r="AD17" s="432"/>
      <c r="AE17" s="432"/>
      <c r="AF17" s="432"/>
      <c r="AG17" s="433"/>
      <c r="AH17" s="431">
        <v>14515</v>
      </c>
      <c r="AI17" s="432"/>
      <c r="AJ17" s="432"/>
      <c r="AK17" s="432"/>
      <c r="AL17" s="434"/>
      <c r="AM17" s="514"/>
      <c r="AN17" s="429"/>
      <c r="AO17" s="429"/>
      <c r="AP17" s="429"/>
      <c r="AQ17" s="429"/>
      <c r="AR17" s="429"/>
      <c r="AS17" s="429"/>
      <c r="AT17" s="430"/>
      <c r="AU17" s="502"/>
      <c r="AV17" s="503"/>
      <c r="AW17" s="503"/>
      <c r="AX17" s="503"/>
      <c r="AY17" s="435" t="s">
        <v>161</v>
      </c>
      <c r="AZ17" s="436"/>
      <c r="BA17" s="436"/>
      <c r="BB17" s="436"/>
      <c r="BC17" s="436"/>
      <c r="BD17" s="436"/>
      <c r="BE17" s="436"/>
      <c r="BF17" s="436"/>
      <c r="BG17" s="436"/>
      <c r="BH17" s="436"/>
      <c r="BI17" s="436"/>
      <c r="BJ17" s="436"/>
      <c r="BK17" s="436"/>
      <c r="BL17" s="436"/>
      <c r="BM17" s="437"/>
      <c r="BN17" s="455">
        <v>6678133</v>
      </c>
      <c r="BO17" s="456"/>
      <c r="BP17" s="456"/>
      <c r="BQ17" s="456"/>
      <c r="BR17" s="456"/>
      <c r="BS17" s="456"/>
      <c r="BT17" s="456"/>
      <c r="BU17" s="457"/>
      <c r="BV17" s="455">
        <v>6464011</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162</v>
      </c>
      <c r="C18" s="508"/>
      <c r="D18" s="508"/>
      <c r="E18" s="509"/>
      <c r="F18" s="509"/>
      <c r="G18" s="509"/>
      <c r="H18" s="509"/>
      <c r="I18" s="509"/>
      <c r="J18" s="509"/>
      <c r="K18" s="509"/>
      <c r="L18" s="510">
        <v>397.44</v>
      </c>
      <c r="M18" s="510"/>
      <c r="N18" s="510"/>
      <c r="O18" s="510"/>
      <c r="P18" s="510"/>
      <c r="Q18" s="510"/>
      <c r="R18" s="511"/>
      <c r="S18" s="511"/>
      <c r="T18" s="511"/>
      <c r="U18" s="511"/>
      <c r="V18" s="512"/>
      <c r="W18" s="526"/>
      <c r="X18" s="527"/>
      <c r="Y18" s="527"/>
      <c r="Z18" s="527"/>
      <c r="AA18" s="527"/>
      <c r="AB18" s="537"/>
      <c r="AC18" s="419">
        <v>69.3</v>
      </c>
      <c r="AD18" s="420"/>
      <c r="AE18" s="420"/>
      <c r="AF18" s="420"/>
      <c r="AG18" s="513"/>
      <c r="AH18" s="419">
        <v>68.900000000000006</v>
      </c>
      <c r="AI18" s="420"/>
      <c r="AJ18" s="420"/>
      <c r="AK18" s="420"/>
      <c r="AL18" s="421"/>
      <c r="AM18" s="514"/>
      <c r="AN18" s="429"/>
      <c r="AO18" s="429"/>
      <c r="AP18" s="429"/>
      <c r="AQ18" s="429"/>
      <c r="AR18" s="429"/>
      <c r="AS18" s="429"/>
      <c r="AT18" s="430"/>
      <c r="AU18" s="502"/>
      <c r="AV18" s="503"/>
      <c r="AW18" s="503"/>
      <c r="AX18" s="503"/>
      <c r="AY18" s="435" t="s">
        <v>163</v>
      </c>
      <c r="AZ18" s="436"/>
      <c r="BA18" s="436"/>
      <c r="BB18" s="436"/>
      <c r="BC18" s="436"/>
      <c r="BD18" s="436"/>
      <c r="BE18" s="436"/>
      <c r="BF18" s="436"/>
      <c r="BG18" s="436"/>
      <c r="BH18" s="436"/>
      <c r="BI18" s="436"/>
      <c r="BJ18" s="436"/>
      <c r="BK18" s="436"/>
      <c r="BL18" s="436"/>
      <c r="BM18" s="437"/>
      <c r="BN18" s="455">
        <v>11446140</v>
      </c>
      <c r="BO18" s="456"/>
      <c r="BP18" s="456"/>
      <c r="BQ18" s="456"/>
      <c r="BR18" s="456"/>
      <c r="BS18" s="456"/>
      <c r="BT18" s="456"/>
      <c r="BU18" s="457"/>
      <c r="BV18" s="455">
        <v>11272461</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164</v>
      </c>
      <c r="C19" s="508"/>
      <c r="D19" s="508"/>
      <c r="E19" s="509"/>
      <c r="F19" s="509"/>
      <c r="G19" s="509"/>
      <c r="H19" s="509"/>
      <c r="I19" s="509"/>
      <c r="J19" s="509"/>
      <c r="K19" s="509"/>
      <c r="L19" s="515">
        <v>111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165</v>
      </c>
      <c r="AZ19" s="436"/>
      <c r="BA19" s="436"/>
      <c r="BB19" s="436"/>
      <c r="BC19" s="436"/>
      <c r="BD19" s="436"/>
      <c r="BE19" s="436"/>
      <c r="BF19" s="436"/>
      <c r="BG19" s="436"/>
      <c r="BH19" s="436"/>
      <c r="BI19" s="436"/>
      <c r="BJ19" s="436"/>
      <c r="BK19" s="436"/>
      <c r="BL19" s="436"/>
      <c r="BM19" s="437"/>
      <c r="BN19" s="455">
        <v>14830712</v>
      </c>
      <c r="BO19" s="456"/>
      <c r="BP19" s="456"/>
      <c r="BQ19" s="456"/>
      <c r="BR19" s="456"/>
      <c r="BS19" s="456"/>
      <c r="BT19" s="456"/>
      <c r="BU19" s="457"/>
      <c r="BV19" s="455">
        <v>15254388</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166</v>
      </c>
      <c r="C20" s="508"/>
      <c r="D20" s="508"/>
      <c r="E20" s="509"/>
      <c r="F20" s="509"/>
      <c r="G20" s="509"/>
      <c r="H20" s="509"/>
      <c r="I20" s="509"/>
      <c r="J20" s="509"/>
      <c r="K20" s="509"/>
      <c r="L20" s="515">
        <v>18337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168</v>
      </c>
      <c r="C22" s="469"/>
      <c r="D22" s="470"/>
      <c r="E22" s="477" t="s">
        <v>1</v>
      </c>
      <c r="F22" s="478"/>
      <c r="G22" s="478"/>
      <c r="H22" s="478"/>
      <c r="I22" s="478"/>
      <c r="J22" s="478"/>
      <c r="K22" s="479"/>
      <c r="L22" s="477" t="s">
        <v>169</v>
      </c>
      <c r="M22" s="478"/>
      <c r="N22" s="478"/>
      <c r="O22" s="478"/>
      <c r="P22" s="479"/>
      <c r="Q22" s="483" t="s">
        <v>170</v>
      </c>
      <c r="R22" s="484"/>
      <c r="S22" s="484"/>
      <c r="T22" s="484"/>
      <c r="U22" s="484"/>
      <c r="V22" s="485"/>
      <c r="W22" s="489" t="s">
        <v>171</v>
      </c>
      <c r="X22" s="469"/>
      <c r="Y22" s="470"/>
      <c r="Z22" s="477" t="s">
        <v>1</v>
      </c>
      <c r="AA22" s="478"/>
      <c r="AB22" s="478"/>
      <c r="AC22" s="478"/>
      <c r="AD22" s="478"/>
      <c r="AE22" s="478"/>
      <c r="AF22" s="478"/>
      <c r="AG22" s="479"/>
      <c r="AH22" s="494" t="s">
        <v>172</v>
      </c>
      <c r="AI22" s="478"/>
      <c r="AJ22" s="478"/>
      <c r="AK22" s="478"/>
      <c r="AL22" s="479"/>
      <c r="AM22" s="494" t="s">
        <v>173</v>
      </c>
      <c r="AN22" s="495"/>
      <c r="AO22" s="495"/>
      <c r="AP22" s="495"/>
      <c r="AQ22" s="495"/>
      <c r="AR22" s="496"/>
      <c r="AS22" s="483" t="s">
        <v>170</v>
      </c>
      <c r="AT22" s="484"/>
      <c r="AU22" s="484"/>
      <c r="AV22" s="484"/>
      <c r="AW22" s="484"/>
      <c r="AX22" s="500"/>
      <c r="AY22" s="447" t="s">
        <v>174</v>
      </c>
      <c r="AZ22" s="448"/>
      <c r="BA22" s="448"/>
      <c r="BB22" s="448"/>
      <c r="BC22" s="448"/>
      <c r="BD22" s="448"/>
      <c r="BE22" s="448"/>
      <c r="BF22" s="448"/>
      <c r="BG22" s="448"/>
      <c r="BH22" s="448"/>
      <c r="BI22" s="448"/>
      <c r="BJ22" s="448"/>
      <c r="BK22" s="448"/>
      <c r="BL22" s="448"/>
      <c r="BM22" s="449"/>
      <c r="BN22" s="450">
        <v>13583141</v>
      </c>
      <c r="BO22" s="451"/>
      <c r="BP22" s="451"/>
      <c r="BQ22" s="451"/>
      <c r="BR22" s="451"/>
      <c r="BS22" s="451"/>
      <c r="BT22" s="451"/>
      <c r="BU22" s="452"/>
      <c r="BV22" s="450">
        <v>14407506</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175</v>
      </c>
      <c r="AZ23" s="436"/>
      <c r="BA23" s="436"/>
      <c r="BB23" s="436"/>
      <c r="BC23" s="436"/>
      <c r="BD23" s="436"/>
      <c r="BE23" s="436"/>
      <c r="BF23" s="436"/>
      <c r="BG23" s="436"/>
      <c r="BH23" s="436"/>
      <c r="BI23" s="436"/>
      <c r="BJ23" s="436"/>
      <c r="BK23" s="436"/>
      <c r="BL23" s="436"/>
      <c r="BM23" s="437"/>
      <c r="BN23" s="455">
        <v>9886191</v>
      </c>
      <c r="BO23" s="456"/>
      <c r="BP23" s="456"/>
      <c r="BQ23" s="456"/>
      <c r="BR23" s="456"/>
      <c r="BS23" s="456"/>
      <c r="BT23" s="456"/>
      <c r="BU23" s="457"/>
      <c r="BV23" s="455">
        <v>10561300</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176</v>
      </c>
      <c r="F24" s="429"/>
      <c r="G24" s="429"/>
      <c r="H24" s="429"/>
      <c r="I24" s="429"/>
      <c r="J24" s="429"/>
      <c r="K24" s="430"/>
      <c r="L24" s="431">
        <v>1</v>
      </c>
      <c r="M24" s="432"/>
      <c r="N24" s="432"/>
      <c r="O24" s="432"/>
      <c r="P24" s="433"/>
      <c r="Q24" s="431">
        <v>9500</v>
      </c>
      <c r="R24" s="432"/>
      <c r="S24" s="432"/>
      <c r="T24" s="432"/>
      <c r="U24" s="432"/>
      <c r="V24" s="433"/>
      <c r="W24" s="490"/>
      <c r="X24" s="472"/>
      <c r="Y24" s="473"/>
      <c r="Z24" s="428" t="s">
        <v>177</v>
      </c>
      <c r="AA24" s="429"/>
      <c r="AB24" s="429"/>
      <c r="AC24" s="429"/>
      <c r="AD24" s="429"/>
      <c r="AE24" s="429"/>
      <c r="AF24" s="429"/>
      <c r="AG24" s="430"/>
      <c r="AH24" s="431">
        <v>226</v>
      </c>
      <c r="AI24" s="432"/>
      <c r="AJ24" s="432"/>
      <c r="AK24" s="432"/>
      <c r="AL24" s="433"/>
      <c r="AM24" s="431">
        <v>668282</v>
      </c>
      <c r="AN24" s="432"/>
      <c r="AO24" s="432"/>
      <c r="AP24" s="432"/>
      <c r="AQ24" s="432"/>
      <c r="AR24" s="433"/>
      <c r="AS24" s="431">
        <v>2957</v>
      </c>
      <c r="AT24" s="432"/>
      <c r="AU24" s="432"/>
      <c r="AV24" s="432"/>
      <c r="AW24" s="432"/>
      <c r="AX24" s="434"/>
      <c r="AY24" s="422" t="s">
        <v>178</v>
      </c>
      <c r="AZ24" s="423"/>
      <c r="BA24" s="423"/>
      <c r="BB24" s="423"/>
      <c r="BC24" s="423"/>
      <c r="BD24" s="423"/>
      <c r="BE24" s="423"/>
      <c r="BF24" s="423"/>
      <c r="BG24" s="423"/>
      <c r="BH24" s="423"/>
      <c r="BI24" s="423"/>
      <c r="BJ24" s="423"/>
      <c r="BK24" s="423"/>
      <c r="BL24" s="423"/>
      <c r="BM24" s="424"/>
      <c r="BN24" s="455">
        <v>6617619</v>
      </c>
      <c r="BO24" s="456"/>
      <c r="BP24" s="456"/>
      <c r="BQ24" s="456"/>
      <c r="BR24" s="456"/>
      <c r="BS24" s="456"/>
      <c r="BT24" s="456"/>
      <c r="BU24" s="457"/>
      <c r="BV24" s="455">
        <v>6868478</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179</v>
      </c>
      <c r="F25" s="429"/>
      <c r="G25" s="429"/>
      <c r="H25" s="429"/>
      <c r="I25" s="429"/>
      <c r="J25" s="429"/>
      <c r="K25" s="430"/>
      <c r="L25" s="431">
        <v>1</v>
      </c>
      <c r="M25" s="432"/>
      <c r="N25" s="432"/>
      <c r="O25" s="432"/>
      <c r="P25" s="433"/>
      <c r="Q25" s="431">
        <v>7600</v>
      </c>
      <c r="R25" s="432"/>
      <c r="S25" s="432"/>
      <c r="T25" s="432"/>
      <c r="U25" s="432"/>
      <c r="V25" s="433"/>
      <c r="W25" s="490"/>
      <c r="X25" s="472"/>
      <c r="Y25" s="473"/>
      <c r="Z25" s="428" t="s">
        <v>180</v>
      </c>
      <c r="AA25" s="429"/>
      <c r="AB25" s="429"/>
      <c r="AC25" s="429"/>
      <c r="AD25" s="429"/>
      <c r="AE25" s="429"/>
      <c r="AF25" s="429"/>
      <c r="AG25" s="430"/>
      <c r="AH25" s="431" t="s">
        <v>181</v>
      </c>
      <c r="AI25" s="432"/>
      <c r="AJ25" s="432"/>
      <c r="AK25" s="432"/>
      <c r="AL25" s="433"/>
      <c r="AM25" s="431" t="s">
        <v>181</v>
      </c>
      <c r="AN25" s="432"/>
      <c r="AO25" s="432"/>
      <c r="AP25" s="432"/>
      <c r="AQ25" s="432"/>
      <c r="AR25" s="433"/>
      <c r="AS25" s="431" t="s">
        <v>181</v>
      </c>
      <c r="AT25" s="432"/>
      <c r="AU25" s="432"/>
      <c r="AV25" s="432"/>
      <c r="AW25" s="432"/>
      <c r="AX25" s="434"/>
      <c r="AY25" s="447" t="s">
        <v>182</v>
      </c>
      <c r="AZ25" s="448"/>
      <c r="BA25" s="448"/>
      <c r="BB25" s="448"/>
      <c r="BC25" s="448"/>
      <c r="BD25" s="448"/>
      <c r="BE25" s="448"/>
      <c r="BF25" s="448"/>
      <c r="BG25" s="448"/>
      <c r="BH25" s="448"/>
      <c r="BI25" s="448"/>
      <c r="BJ25" s="448"/>
      <c r="BK25" s="448"/>
      <c r="BL25" s="448"/>
      <c r="BM25" s="449"/>
      <c r="BN25" s="450">
        <v>1639666</v>
      </c>
      <c r="BO25" s="451"/>
      <c r="BP25" s="451"/>
      <c r="BQ25" s="451"/>
      <c r="BR25" s="451"/>
      <c r="BS25" s="451"/>
      <c r="BT25" s="451"/>
      <c r="BU25" s="452"/>
      <c r="BV25" s="450">
        <v>907502</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183</v>
      </c>
      <c r="F26" s="429"/>
      <c r="G26" s="429"/>
      <c r="H26" s="429"/>
      <c r="I26" s="429"/>
      <c r="J26" s="429"/>
      <c r="K26" s="430"/>
      <c r="L26" s="431">
        <v>1</v>
      </c>
      <c r="M26" s="432"/>
      <c r="N26" s="432"/>
      <c r="O26" s="432"/>
      <c r="P26" s="433"/>
      <c r="Q26" s="431">
        <v>6700</v>
      </c>
      <c r="R26" s="432"/>
      <c r="S26" s="432"/>
      <c r="T26" s="432"/>
      <c r="U26" s="432"/>
      <c r="V26" s="433"/>
      <c r="W26" s="490"/>
      <c r="X26" s="472"/>
      <c r="Y26" s="473"/>
      <c r="Z26" s="428" t="s">
        <v>184</v>
      </c>
      <c r="AA26" s="466"/>
      <c r="AB26" s="466"/>
      <c r="AC26" s="466"/>
      <c r="AD26" s="466"/>
      <c r="AE26" s="466"/>
      <c r="AF26" s="466"/>
      <c r="AG26" s="467"/>
      <c r="AH26" s="431">
        <v>17</v>
      </c>
      <c r="AI26" s="432"/>
      <c r="AJ26" s="432"/>
      <c r="AK26" s="432"/>
      <c r="AL26" s="433"/>
      <c r="AM26" s="431">
        <v>52445</v>
      </c>
      <c r="AN26" s="432"/>
      <c r="AO26" s="432"/>
      <c r="AP26" s="432"/>
      <c r="AQ26" s="432"/>
      <c r="AR26" s="433"/>
      <c r="AS26" s="431">
        <v>3085</v>
      </c>
      <c r="AT26" s="432"/>
      <c r="AU26" s="432"/>
      <c r="AV26" s="432"/>
      <c r="AW26" s="432"/>
      <c r="AX26" s="434"/>
      <c r="AY26" s="464" t="s">
        <v>185</v>
      </c>
      <c r="AZ26" s="409"/>
      <c r="BA26" s="409"/>
      <c r="BB26" s="409"/>
      <c r="BC26" s="409"/>
      <c r="BD26" s="409"/>
      <c r="BE26" s="409"/>
      <c r="BF26" s="409"/>
      <c r="BG26" s="409"/>
      <c r="BH26" s="409"/>
      <c r="BI26" s="409"/>
      <c r="BJ26" s="409"/>
      <c r="BK26" s="409"/>
      <c r="BL26" s="409"/>
      <c r="BM26" s="465"/>
      <c r="BN26" s="455" t="s">
        <v>181</v>
      </c>
      <c r="BO26" s="456"/>
      <c r="BP26" s="456"/>
      <c r="BQ26" s="456"/>
      <c r="BR26" s="456"/>
      <c r="BS26" s="456"/>
      <c r="BT26" s="456"/>
      <c r="BU26" s="457"/>
      <c r="BV26" s="455" t="s">
        <v>181</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186</v>
      </c>
      <c r="F27" s="429"/>
      <c r="G27" s="429"/>
      <c r="H27" s="429"/>
      <c r="I27" s="429"/>
      <c r="J27" s="429"/>
      <c r="K27" s="430"/>
      <c r="L27" s="431">
        <v>1</v>
      </c>
      <c r="M27" s="432"/>
      <c r="N27" s="432"/>
      <c r="O27" s="432"/>
      <c r="P27" s="433"/>
      <c r="Q27" s="431">
        <v>4500</v>
      </c>
      <c r="R27" s="432"/>
      <c r="S27" s="432"/>
      <c r="T27" s="432"/>
      <c r="U27" s="432"/>
      <c r="V27" s="433"/>
      <c r="W27" s="490"/>
      <c r="X27" s="472"/>
      <c r="Y27" s="473"/>
      <c r="Z27" s="428" t="s">
        <v>187</v>
      </c>
      <c r="AA27" s="429"/>
      <c r="AB27" s="429"/>
      <c r="AC27" s="429"/>
      <c r="AD27" s="429"/>
      <c r="AE27" s="429"/>
      <c r="AF27" s="429"/>
      <c r="AG27" s="430"/>
      <c r="AH27" s="431">
        <v>1</v>
      </c>
      <c r="AI27" s="432"/>
      <c r="AJ27" s="432"/>
      <c r="AK27" s="432"/>
      <c r="AL27" s="433"/>
      <c r="AM27" s="431" t="s">
        <v>188</v>
      </c>
      <c r="AN27" s="432"/>
      <c r="AO27" s="432"/>
      <c r="AP27" s="432"/>
      <c r="AQ27" s="432"/>
      <c r="AR27" s="433"/>
      <c r="AS27" s="431" t="s">
        <v>189</v>
      </c>
      <c r="AT27" s="432"/>
      <c r="AU27" s="432"/>
      <c r="AV27" s="432"/>
      <c r="AW27" s="432"/>
      <c r="AX27" s="434"/>
      <c r="AY27" s="461" t="s">
        <v>190</v>
      </c>
      <c r="AZ27" s="462"/>
      <c r="BA27" s="462"/>
      <c r="BB27" s="462"/>
      <c r="BC27" s="462"/>
      <c r="BD27" s="462"/>
      <c r="BE27" s="462"/>
      <c r="BF27" s="462"/>
      <c r="BG27" s="462"/>
      <c r="BH27" s="462"/>
      <c r="BI27" s="462"/>
      <c r="BJ27" s="462"/>
      <c r="BK27" s="462"/>
      <c r="BL27" s="462"/>
      <c r="BM27" s="463"/>
      <c r="BN27" s="458">
        <v>332769</v>
      </c>
      <c r="BO27" s="459"/>
      <c r="BP27" s="459"/>
      <c r="BQ27" s="459"/>
      <c r="BR27" s="459"/>
      <c r="BS27" s="459"/>
      <c r="BT27" s="459"/>
      <c r="BU27" s="460"/>
      <c r="BV27" s="458">
        <v>317744</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191</v>
      </c>
      <c r="F28" s="429"/>
      <c r="G28" s="429"/>
      <c r="H28" s="429"/>
      <c r="I28" s="429"/>
      <c r="J28" s="429"/>
      <c r="K28" s="430"/>
      <c r="L28" s="431">
        <v>1</v>
      </c>
      <c r="M28" s="432"/>
      <c r="N28" s="432"/>
      <c r="O28" s="432"/>
      <c r="P28" s="433"/>
      <c r="Q28" s="431">
        <v>3900</v>
      </c>
      <c r="R28" s="432"/>
      <c r="S28" s="432"/>
      <c r="T28" s="432"/>
      <c r="U28" s="432"/>
      <c r="V28" s="433"/>
      <c r="W28" s="490"/>
      <c r="X28" s="472"/>
      <c r="Y28" s="473"/>
      <c r="Z28" s="428" t="s">
        <v>192</v>
      </c>
      <c r="AA28" s="429"/>
      <c r="AB28" s="429"/>
      <c r="AC28" s="429"/>
      <c r="AD28" s="429"/>
      <c r="AE28" s="429"/>
      <c r="AF28" s="429"/>
      <c r="AG28" s="430"/>
      <c r="AH28" s="431" t="s">
        <v>181</v>
      </c>
      <c r="AI28" s="432"/>
      <c r="AJ28" s="432"/>
      <c r="AK28" s="432"/>
      <c r="AL28" s="433"/>
      <c r="AM28" s="431" t="s">
        <v>181</v>
      </c>
      <c r="AN28" s="432"/>
      <c r="AO28" s="432"/>
      <c r="AP28" s="432"/>
      <c r="AQ28" s="432"/>
      <c r="AR28" s="433"/>
      <c r="AS28" s="431" t="s">
        <v>181</v>
      </c>
      <c r="AT28" s="432"/>
      <c r="AU28" s="432"/>
      <c r="AV28" s="432"/>
      <c r="AW28" s="432"/>
      <c r="AX28" s="434"/>
      <c r="AY28" s="438" t="s">
        <v>193</v>
      </c>
      <c r="AZ28" s="439"/>
      <c r="BA28" s="439"/>
      <c r="BB28" s="440"/>
      <c r="BC28" s="447" t="s">
        <v>49</v>
      </c>
      <c r="BD28" s="448"/>
      <c r="BE28" s="448"/>
      <c r="BF28" s="448"/>
      <c r="BG28" s="448"/>
      <c r="BH28" s="448"/>
      <c r="BI28" s="448"/>
      <c r="BJ28" s="448"/>
      <c r="BK28" s="448"/>
      <c r="BL28" s="448"/>
      <c r="BM28" s="449"/>
      <c r="BN28" s="450">
        <v>3943888</v>
      </c>
      <c r="BO28" s="451"/>
      <c r="BP28" s="451"/>
      <c r="BQ28" s="451"/>
      <c r="BR28" s="451"/>
      <c r="BS28" s="451"/>
      <c r="BT28" s="451"/>
      <c r="BU28" s="452"/>
      <c r="BV28" s="450">
        <v>3867377</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194</v>
      </c>
      <c r="F29" s="429"/>
      <c r="G29" s="429"/>
      <c r="H29" s="429"/>
      <c r="I29" s="429"/>
      <c r="J29" s="429"/>
      <c r="K29" s="430"/>
      <c r="L29" s="431">
        <v>20</v>
      </c>
      <c r="M29" s="432"/>
      <c r="N29" s="432"/>
      <c r="O29" s="432"/>
      <c r="P29" s="433"/>
      <c r="Q29" s="431">
        <v>3500</v>
      </c>
      <c r="R29" s="432"/>
      <c r="S29" s="432"/>
      <c r="T29" s="432"/>
      <c r="U29" s="432"/>
      <c r="V29" s="433"/>
      <c r="W29" s="491"/>
      <c r="X29" s="492"/>
      <c r="Y29" s="493"/>
      <c r="Z29" s="428" t="s">
        <v>195</v>
      </c>
      <c r="AA29" s="429"/>
      <c r="AB29" s="429"/>
      <c r="AC29" s="429"/>
      <c r="AD29" s="429"/>
      <c r="AE29" s="429"/>
      <c r="AF29" s="429"/>
      <c r="AG29" s="430"/>
      <c r="AH29" s="431">
        <v>227</v>
      </c>
      <c r="AI29" s="432"/>
      <c r="AJ29" s="432"/>
      <c r="AK29" s="432"/>
      <c r="AL29" s="433"/>
      <c r="AM29" s="431">
        <v>672064</v>
      </c>
      <c r="AN29" s="432"/>
      <c r="AO29" s="432"/>
      <c r="AP29" s="432"/>
      <c r="AQ29" s="432"/>
      <c r="AR29" s="433"/>
      <c r="AS29" s="431">
        <v>2961</v>
      </c>
      <c r="AT29" s="432"/>
      <c r="AU29" s="432"/>
      <c r="AV29" s="432"/>
      <c r="AW29" s="432"/>
      <c r="AX29" s="434"/>
      <c r="AY29" s="441"/>
      <c r="AZ29" s="442"/>
      <c r="BA29" s="442"/>
      <c r="BB29" s="443"/>
      <c r="BC29" s="435" t="s">
        <v>196</v>
      </c>
      <c r="BD29" s="436"/>
      <c r="BE29" s="436"/>
      <c r="BF29" s="436"/>
      <c r="BG29" s="436"/>
      <c r="BH29" s="436"/>
      <c r="BI29" s="436"/>
      <c r="BJ29" s="436"/>
      <c r="BK29" s="436"/>
      <c r="BL29" s="436"/>
      <c r="BM29" s="437"/>
      <c r="BN29" s="455">
        <v>1072784</v>
      </c>
      <c r="BO29" s="456"/>
      <c r="BP29" s="456"/>
      <c r="BQ29" s="456"/>
      <c r="BR29" s="456"/>
      <c r="BS29" s="456"/>
      <c r="BT29" s="456"/>
      <c r="BU29" s="457"/>
      <c r="BV29" s="455">
        <v>1104569</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197</v>
      </c>
      <c r="X30" s="417"/>
      <c r="Y30" s="417"/>
      <c r="Z30" s="417"/>
      <c r="AA30" s="417"/>
      <c r="AB30" s="417"/>
      <c r="AC30" s="417"/>
      <c r="AD30" s="417"/>
      <c r="AE30" s="417"/>
      <c r="AF30" s="417"/>
      <c r="AG30" s="418"/>
      <c r="AH30" s="419">
        <v>98</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51</v>
      </c>
      <c r="BD30" s="423"/>
      <c r="BE30" s="423"/>
      <c r="BF30" s="423"/>
      <c r="BG30" s="423"/>
      <c r="BH30" s="423"/>
      <c r="BI30" s="423"/>
      <c r="BJ30" s="423"/>
      <c r="BK30" s="423"/>
      <c r="BL30" s="423"/>
      <c r="BM30" s="424"/>
      <c r="BN30" s="458">
        <v>5362618</v>
      </c>
      <c r="BO30" s="459"/>
      <c r="BP30" s="459"/>
      <c r="BQ30" s="459"/>
      <c r="BR30" s="459"/>
      <c r="BS30" s="459"/>
      <c r="BT30" s="459"/>
      <c r="BU30" s="460"/>
      <c r="BV30" s="458">
        <v>5801322</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198</v>
      </c>
      <c r="D32" s="408"/>
      <c r="E32" s="408"/>
      <c r="F32" s="408"/>
      <c r="G32" s="408"/>
      <c r="H32" s="408"/>
      <c r="I32" s="408"/>
      <c r="J32" s="408"/>
      <c r="K32" s="408"/>
      <c r="L32" s="408"/>
      <c r="M32" s="408"/>
      <c r="N32" s="408"/>
      <c r="O32" s="408"/>
      <c r="P32" s="408"/>
      <c r="Q32" s="408"/>
      <c r="R32" s="408"/>
      <c r="S32" s="408"/>
      <c r="U32" s="409" t="s">
        <v>199</v>
      </c>
      <c r="V32" s="409"/>
      <c r="W32" s="409"/>
      <c r="X32" s="409"/>
      <c r="Y32" s="409"/>
      <c r="Z32" s="409"/>
      <c r="AA32" s="409"/>
      <c r="AB32" s="409"/>
      <c r="AC32" s="409"/>
      <c r="AD32" s="409"/>
      <c r="AE32" s="409"/>
      <c r="AF32" s="409"/>
      <c r="AG32" s="409"/>
      <c r="AH32" s="409"/>
      <c r="AI32" s="409"/>
      <c r="AJ32" s="409"/>
      <c r="AK32" s="409"/>
      <c r="AM32" s="409" t="s">
        <v>200</v>
      </c>
      <c r="AN32" s="409"/>
      <c r="AO32" s="409"/>
      <c r="AP32" s="409"/>
      <c r="AQ32" s="409"/>
      <c r="AR32" s="409"/>
      <c r="AS32" s="409"/>
      <c r="AT32" s="409"/>
      <c r="AU32" s="409"/>
      <c r="AV32" s="409"/>
      <c r="AW32" s="409"/>
      <c r="AX32" s="409"/>
      <c r="AY32" s="409"/>
      <c r="AZ32" s="409"/>
      <c r="BA32" s="409"/>
      <c r="BB32" s="409"/>
      <c r="BC32" s="409"/>
      <c r="BE32" s="409" t="s">
        <v>201</v>
      </c>
      <c r="BF32" s="409"/>
      <c r="BG32" s="409"/>
      <c r="BH32" s="409"/>
      <c r="BI32" s="409"/>
      <c r="BJ32" s="409"/>
      <c r="BK32" s="409"/>
      <c r="BL32" s="409"/>
      <c r="BM32" s="409"/>
      <c r="BN32" s="409"/>
      <c r="BO32" s="409"/>
      <c r="BP32" s="409"/>
      <c r="BQ32" s="409"/>
      <c r="BR32" s="409"/>
      <c r="BS32" s="409"/>
      <c r="BT32" s="409"/>
      <c r="BU32" s="409"/>
      <c r="BW32" s="409" t="s">
        <v>202</v>
      </c>
      <c r="BX32" s="409"/>
      <c r="BY32" s="409"/>
      <c r="BZ32" s="409"/>
      <c r="CA32" s="409"/>
      <c r="CB32" s="409"/>
      <c r="CC32" s="409"/>
      <c r="CD32" s="409"/>
      <c r="CE32" s="409"/>
      <c r="CF32" s="409"/>
      <c r="CG32" s="409"/>
      <c r="CH32" s="409"/>
      <c r="CI32" s="409"/>
      <c r="CJ32" s="409"/>
      <c r="CK32" s="409"/>
      <c r="CL32" s="409"/>
      <c r="CM32" s="409"/>
      <c r="CO32" s="409" t="s">
        <v>203</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204</v>
      </c>
      <c r="D33" s="407"/>
      <c r="E33" s="406" t="s">
        <v>205</v>
      </c>
      <c r="F33" s="406"/>
      <c r="G33" s="406"/>
      <c r="H33" s="406"/>
      <c r="I33" s="406"/>
      <c r="J33" s="406"/>
      <c r="K33" s="406"/>
      <c r="L33" s="406"/>
      <c r="M33" s="406"/>
      <c r="N33" s="406"/>
      <c r="O33" s="406"/>
      <c r="P33" s="406"/>
      <c r="Q33" s="406"/>
      <c r="R33" s="406"/>
      <c r="S33" s="406"/>
      <c r="T33" s="206"/>
      <c r="U33" s="407" t="s">
        <v>206</v>
      </c>
      <c r="V33" s="407"/>
      <c r="W33" s="406" t="s">
        <v>207</v>
      </c>
      <c r="X33" s="406"/>
      <c r="Y33" s="406"/>
      <c r="Z33" s="406"/>
      <c r="AA33" s="406"/>
      <c r="AB33" s="406"/>
      <c r="AC33" s="406"/>
      <c r="AD33" s="406"/>
      <c r="AE33" s="406"/>
      <c r="AF33" s="406"/>
      <c r="AG33" s="406"/>
      <c r="AH33" s="406"/>
      <c r="AI33" s="406"/>
      <c r="AJ33" s="406"/>
      <c r="AK33" s="406"/>
      <c r="AL33" s="206"/>
      <c r="AM33" s="407" t="s">
        <v>204</v>
      </c>
      <c r="AN33" s="407"/>
      <c r="AO33" s="406" t="s">
        <v>207</v>
      </c>
      <c r="AP33" s="406"/>
      <c r="AQ33" s="406"/>
      <c r="AR33" s="406"/>
      <c r="AS33" s="406"/>
      <c r="AT33" s="406"/>
      <c r="AU33" s="406"/>
      <c r="AV33" s="406"/>
      <c r="AW33" s="406"/>
      <c r="AX33" s="406"/>
      <c r="AY33" s="406"/>
      <c r="AZ33" s="406"/>
      <c r="BA33" s="406"/>
      <c r="BB33" s="406"/>
      <c r="BC33" s="406"/>
      <c r="BD33" s="207"/>
      <c r="BE33" s="406" t="s">
        <v>208</v>
      </c>
      <c r="BF33" s="406"/>
      <c r="BG33" s="406" t="s">
        <v>209</v>
      </c>
      <c r="BH33" s="406"/>
      <c r="BI33" s="406"/>
      <c r="BJ33" s="406"/>
      <c r="BK33" s="406"/>
      <c r="BL33" s="406"/>
      <c r="BM33" s="406"/>
      <c r="BN33" s="406"/>
      <c r="BO33" s="406"/>
      <c r="BP33" s="406"/>
      <c r="BQ33" s="406"/>
      <c r="BR33" s="406"/>
      <c r="BS33" s="406"/>
      <c r="BT33" s="406"/>
      <c r="BU33" s="406"/>
      <c r="BV33" s="207"/>
      <c r="BW33" s="407" t="s">
        <v>208</v>
      </c>
      <c r="BX33" s="407"/>
      <c r="BY33" s="406" t="s">
        <v>210</v>
      </c>
      <c r="BZ33" s="406"/>
      <c r="CA33" s="406"/>
      <c r="CB33" s="406"/>
      <c r="CC33" s="406"/>
      <c r="CD33" s="406"/>
      <c r="CE33" s="406"/>
      <c r="CF33" s="406"/>
      <c r="CG33" s="406"/>
      <c r="CH33" s="406"/>
      <c r="CI33" s="406"/>
      <c r="CJ33" s="406"/>
      <c r="CK33" s="406"/>
      <c r="CL33" s="406"/>
      <c r="CM33" s="406"/>
      <c r="CN33" s="206"/>
      <c r="CO33" s="407" t="s">
        <v>204</v>
      </c>
      <c r="CP33" s="407"/>
      <c r="CQ33" s="406" t="s">
        <v>211</v>
      </c>
      <c r="CR33" s="406"/>
      <c r="CS33" s="406"/>
      <c r="CT33" s="406"/>
      <c r="CU33" s="406"/>
      <c r="CV33" s="406"/>
      <c r="CW33" s="406"/>
      <c r="CX33" s="406"/>
      <c r="CY33" s="406"/>
      <c r="CZ33" s="406"/>
      <c r="DA33" s="406"/>
      <c r="DB33" s="406"/>
      <c r="DC33" s="406"/>
      <c r="DD33" s="406"/>
      <c r="DE33" s="406"/>
      <c r="DF33" s="206"/>
      <c r="DG33" s="405" t="s">
        <v>212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t="str">
        <f>IF(BY34="","",MAX(C34:D43,U34:V43,AM34:AN43,BE34:BF43)+1)</f>
        <v/>
      </c>
      <c r="BX34" s="403"/>
      <c r="BY34" s="404" t="str">
        <f>IF('各会計、関係団体の財政状況及び健全化判断比率'!B68="","",'各会計、関係団体の財政状況及び健全化判断比率'!B68)</f>
        <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土地区画整理事業特別会計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t="str">
        <f t="shared" ref="BW35:BW43" si="2">IF(BY35="","",BW34+1)</f>
        <v/>
      </c>
      <c r="BX35" s="403"/>
      <c r="BY35" s="404" t="str">
        <f>IF('各会計、関係団体の財政状況及び健全化判断比率'!B69="","",'各会計、関係団体の財政状況及び健全化判断比率'!B69)</f>
        <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渡島公平委員会特別会計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400" t="s">
        <v>214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220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Y8MsBJA1dxWIqpYXj6bz4nl9PVsTzhlrt5HaPe4qbsfFz0D9si9MNAEAvGaY+ZvFIl2SrLF4b851Rn+xEUNehQ==" saltValue="D0RxLbDXeYUJYMSqDTRc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222</v>
      </c>
      <c r="DI1" s="754"/>
      <c r="DJ1" s="754"/>
      <c r="DK1" s="754"/>
      <c r="DL1" s="754"/>
      <c r="DM1" s="754"/>
      <c r="DN1" s="755"/>
      <c r="DO1" s="214"/>
      <c r="DP1" s="753" t="s">
        <v>223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227</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228</v>
      </c>
      <c r="S4" s="716"/>
      <c r="T4" s="716"/>
      <c r="U4" s="716"/>
      <c r="V4" s="716"/>
      <c r="W4" s="716"/>
      <c r="X4" s="716"/>
      <c r="Y4" s="717"/>
      <c r="Z4" s="715" t="s">
        <v>229</v>
      </c>
      <c r="AA4" s="716"/>
      <c r="AB4" s="716"/>
      <c r="AC4" s="717"/>
      <c r="AD4" s="715" t="s">
        <v>230</v>
      </c>
      <c r="AE4" s="716"/>
      <c r="AF4" s="716"/>
      <c r="AG4" s="716"/>
      <c r="AH4" s="716"/>
      <c r="AI4" s="716"/>
      <c r="AJ4" s="716"/>
      <c r="AK4" s="717"/>
      <c r="AL4" s="715" t="s">
        <v>229</v>
      </c>
      <c r="AM4" s="716"/>
      <c r="AN4" s="716"/>
      <c r="AO4" s="717"/>
      <c r="AP4" s="756" t="s">
        <v>231</v>
      </c>
      <c r="AQ4" s="756"/>
      <c r="AR4" s="756"/>
      <c r="AS4" s="756"/>
      <c r="AT4" s="756"/>
      <c r="AU4" s="756"/>
      <c r="AV4" s="756"/>
      <c r="AW4" s="756"/>
      <c r="AX4" s="756"/>
      <c r="AY4" s="756"/>
      <c r="AZ4" s="756"/>
      <c r="BA4" s="756"/>
      <c r="BB4" s="756"/>
      <c r="BC4" s="756"/>
      <c r="BD4" s="756"/>
      <c r="BE4" s="756"/>
      <c r="BF4" s="756"/>
      <c r="BG4" s="756" t="s">
        <v>232</v>
      </c>
      <c r="BH4" s="756"/>
      <c r="BI4" s="756"/>
      <c r="BJ4" s="756"/>
      <c r="BK4" s="756"/>
      <c r="BL4" s="756"/>
      <c r="BM4" s="756"/>
      <c r="BN4" s="756"/>
      <c r="BO4" s="756" t="s">
        <v>229</v>
      </c>
      <c r="BP4" s="756"/>
      <c r="BQ4" s="756"/>
      <c r="BR4" s="756"/>
      <c r="BS4" s="756" t="s">
        <v>233</v>
      </c>
      <c r="BT4" s="756"/>
      <c r="BU4" s="756"/>
      <c r="BV4" s="756"/>
      <c r="BW4" s="756"/>
      <c r="BX4" s="756"/>
      <c r="BY4" s="756"/>
      <c r="BZ4" s="756"/>
      <c r="CA4" s="756"/>
      <c r="CB4" s="756"/>
      <c r="CD4" s="715" t="s">
        <v>234</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235</v>
      </c>
      <c r="C5" s="713"/>
      <c r="D5" s="713"/>
      <c r="E5" s="713"/>
      <c r="F5" s="713"/>
      <c r="G5" s="713"/>
      <c r="H5" s="713"/>
      <c r="I5" s="713"/>
      <c r="J5" s="713"/>
      <c r="K5" s="713"/>
      <c r="L5" s="713"/>
      <c r="M5" s="713"/>
      <c r="N5" s="713"/>
      <c r="O5" s="713"/>
      <c r="P5" s="713"/>
      <c r="Q5" s="714"/>
      <c r="R5" s="709">
        <v>5323340</v>
      </c>
      <c r="S5" s="710"/>
      <c r="T5" s="710"/>
      <c r="U5" s="710"/>
      <c r="V5" s="710"/>
      <c r="W5" s="710"/>
      <c r="X5" s="710"/>
      <c r="Y5" s="738"/>
      <c r="Z5" s="751">
        <v>22.3</v>
      </c>
      <c r="AA5" s="751"/>
      <c r="AB5" s="751"/>
      <c r="AC5" s="751"/>
      <c r="AD5" s="752">
        <v>5323340</v>
      </c>
      <c r="AE5" s="752"/>
      <c r="AF5" s="752"/>
      <c r="AG5" s="752"/>
      <c r="AH5" s="752"/>
      <c r="AI5" s="752"/>
      <c r="AJ5" s="752"/>
      <c r="AK5" s="752"/>
      <c r="AL5" s="739">
        <v>41.8</v>
      </c>
      <c r="AM5" s="722"/>
      <c r="AN5" s="722"/>
      <c r="AO5" s="740"/>
      <c r="AP5" s="712" t="s">
        <v>236</v>
      </c>
      <c r="AQ5" s="713"/>
      <c r="AR5" s="713"/>
      <c r="AS5" s="713"/>
      <c r="AT5" s="713"/>
      <c r="AU5" s="713"/>
      <c r="AV5" s="713"/>
      <c r="AW5" s="713"/>
      <c r="AX5" s="713"/>
      <c r="AY5" s="713"/>
      <c r="AZ5" s="713"/>
      <c r="BA5" s="713"/>
      <c r="BB5" s="713"/>
      <c r="BC5" s="713"/>
      <c r="BD5" s="713"/>
      <c r="BE5" s="713"/>
      <c r="BF5" s="714"/>
      <c r="BG5" s="663">
        <v>5298925</v>
      </c>
      <c r="BH5" s="664"/>
      <c r="BI5" s="664"/>
      <c r="BJ5" s="664"/>
      <c r="BK5" s="664"/>
      <c r="BL5" s="664"/>
      <c r="BM5" s="664"/>
      <c r="BN5" s="665"/>
      <c r="BO5" s="699">
        <v>99.5</v>
      </c>
      <c r="BP5" s="699"/>
      <c r="BQ5" s="699"/>
      <c r="BR5" s="699"/>
      <c r="BS5" s="700">
        <v>76191</v>
      </c>
      <c r="BT5" s="700"/>
      <c r="BU5" s="700"/>
      <c r="BV5" s="700"/>
      <c r="BW5" s="700"/>
      <c r="BX5" s="700"/>
      <c r="BY5" s="700"/>
      <c r="BZ5" s="700"/>
      <c r="CA5" s="700"/>
      <c r="CB5" s="731"/>
      <c r="CD5" s="715" t="s">
        <v>231</v>
      </c>
      <c r="CE5" s="716"/>
      <c r="CF5" s="716"/>
      <c r="CG5" s="716"/>
      <c r="CH5" s="716"/>
      <c r="CI5" s="716"/>
      <c r="CJ5" s="716"/>
      <c r="CK5" s="716"/>
      <c r="CL5" s="716"/>
      <c r="CM5" s="716"/>
      <c r="CN5" s="716"/>
      <c r="CO5" s="716"/>
      <c r="CP5" s="716"/>
      <c r="CQ5" s="717"/>
      <c r="CR5" s="715" t="s">
        <v>237</v>
      </c>
      <c r="CS5" s="716"/>
      <c r="CT5" s="716"/>
      <c r="CU5" s="716"/>
      <c r="CV5" s="716"/>
      <c r="CW5" s="716"/>
      <c r="CX5" s="716"/>
      <c r="CY5" s="717"/>
      <c r="CZ5" s="715" t="s">
        <v>229</v>
      </c>
      <c r="DA5" s="716"/>
      <c r="DB5" s="716"/>
      <c r="DC5" s="717"/>
      <c r="DD5" s="715" t="s">
        <v>238</v>
      </c>
      <c r="DE5" s="716"/>
      <c r="DF5" s="716"/>
      <c r="DG5" s="716"/>
      <c r="DH5" s="716"/>
      <c r="DI5" s="716"/>
      <c r="DJ5" s="716"/>
      <c r="DK5" s="716"/>
      <c r="DL5" s="716"/>
      <c r="DM5" s="716"/>
      <c r="DN5" s="716"/>
      <c r="DO5" s="716"/>
      <c r="DP5" s="717"/>
      <c r="DQ5" s="715" t="s">
        <v>239</v>
      </c>
      <c r="DR5" s="716"/>
      <c r="DS5" s="716"/>
      <c r="DT5" s="716"/>
      <c r="DU5" s="716"/>
      <c r="DV5" s="716"/>
      <c r="DW5" s="716"/>
      <c r="DX5" s="716"/>
      <c r="DY5" s="716"/>
      <c r="DZ5" s="716"/>
      <c r="EA5" s="716"/>
      <c r="EB5" s="716"/>
      <c r="EC5" s="717"/>
    </row>
    <row r="6" spans="2:143" ht="11.25" customHeight="1" x14ac:dyDescent="0.15">
      <c r="B6" s="660" t="s">
        <v>240</v>
      </c>
      <c r="C6" s="661"/>
      <c r="D6" s="661"/>
      <c r="E6" s="661"/>
      <c r="F6" s="661"/>
      <c r="G6" s="661"/>
      <c r="H6" s="661"/>
      <c r="I6" s="661"/>
      <c r="J6" s="661"/>
      <c r="K6" s="661"/>
      <c r="L6" s="661"/>
      <c r="M6" s="661"/>
      <c r="N6" s="661"/>
      <c r="O6" s="661"/>
      <c r="P6" s="661"/>
      <c r="Q6" s="662"/>
      <c r="R6" s="663">
        <v>213779</v>
      </c>
      <c r="S6" s="664"/>
      <c r="T6" s="664"/>
      <c r="U6" s="664"/>
      <c r="V6" s="664"/>
      <c r="W6" s="664"/>
      <c r="X6" s="664"/>
      <c r="Y6" s="665"/>
      <c r="Z6" s="699">
        <v>0.9</v>
      </c>
      <c r="AA6" s="699"/>
      <c r="AB6" s="699"/>
      <c r="AC6" s="699"/>
      <c r="AD6" s="700">
        <v>213779</v>
      </c>
      <c r="AE6" s="700"/>
      <c r="AF6" s="700"/>
      <c r="AG6" s="700"/>
      <c r="AH6" s="700"/>
      <c r="AI6" s="700"/>
      <c r="AJ6" s="700"/>
      <c r="AK6" s="700"/>
      <c r="AL6" s="666">
        <v>1.7</v>
      </c>
      <c r="AM6" s="667"/>
      <c r="AN6" s="667"/>
      <c r="AO6" s="701"/>
      <c r="AP6" s="660" t="s">
        <v>241</v>
      </c>
      <c r="AQ6" s="661"/>
      <c r="AR6" s="661"/>
      <c r="AS6" s="661"/>
      <c r="AT6" s="661"/>
      <c r="AU6" s="661"/>
      <c r="AV6" s="661"/>
      <c r="AW6" s="661"/>
      <c r="AX6" s="661"/>
      <c r="AY6" s="661"/>
      <c r="AZ6" s="661"/>
      <c r="BA6" s="661"/>
      <c r="BB6" s="661"/>
      <c r="BC6" s="661"/>
      <c r="BD6" s="661"/>
      <c r="BE6" s="661"/>
      <c r="BF6" s="662"/>
      <c r="BG6" s="663">
        <v>5298925</v>
      </c>
      <c r="BH6" s="664"/>
      <c r="BI6" s="664"/>
      <c r="BJ6" s="664"/>
      <c r="BK6" s="664"/>
      <c r="BL6" s="664"/>
      <c r="BM6" s="664"/>
      <c r="BN6" s="665"/>
      <c r="BO6" s="699">
        <v>99.5</v>
      </c>
      <c r="BP6" s="699"/>
      <c r="BQ6" s="699"/>
      <c r="BR6" s="699"/>
      <c r="BS6" s="700">
        <v>76191</v>
      </c>
      <c r="BT6" s="700"/>
      <c r="BU6" s="700"/>
      <c r="BV6" s="700"/>
      <c r="BW6" s="700"/>
      <c r="BX6" s="700"/>
      <c r="BY6" s="700"/>
      <c r="BZ6" s="700"/>
      <c r="CA6" s="700"/>
      <c r="CB6" s="731"/>
      <c r="CD6" s="712" t="s">
        <v>242</v>
      </c>
      <c r="CE6" s="713"/>
      <c r="CF6" s="713"/>
      <c r="CG6" s="713"/>
      <c r="CH6" s="713"/>
      <c r="CI6" s="713"/>
      <c r="CJ6" s="713"/>
      <c r="CK6" s="713"/>
      <c r="CL6" s="713"/>
      <c r="CM6" s="713"/>
      <c r="CN6" s="713"/>
      <c r="CO6" s="713"/>
      <c r="CP6" s="713"/>
      <c r="CQ6" s="714"/>
      <c r="CR6" s="663">
        <v>223788</v>
      </c>
      <c r="CS6" s="664"/>
      <c r="CT6" s="664"/>
      <c r="CU6" s="664"/>
      <c r="CV6" s="664"/>
      <c r="CW6" s="664"/>
      <c r="CX6" s="664"/>
      <c r="CY6" s="665"/>
      <c r="CZ6" s="739">
        <v>1</v>
      </c>
      <c r="DA6" s="722"/>
      <c r="DB6" s="722"/>
      <c r="DC6" s="741"/>
      <c r="DD6" s="669" t="s">
        <v>143</v>
      </c>
      <c r="DE6" s="664"/>
      <c r="DF6" s="664"/>
      <c r="DG6" s="664"/>
      <c r="DH6" s="664"/>
      <c r="DI6" s="664"/>
      <c r="DJ6" s="664"/>
      <c r="DK6" s="664"/>
      <c r="DL6" s="664"/>
      <c r="DM6" s="664"/>
      <c r="DN6" s="664"/>
      <c r="DO6" s="664"/>
      <c r="DP6" s="665"/>
      <c r="DQ6" s="669">
        <v>223787</v>
      </c>
      <c r="DR6" s="664"/>
      <c r="DS6" s="664"/>
      <c r="DT6" s="664"/>
      <c r="DU6" s="664"/>
      <c r="DV6" s="664"/>
      <c r="DW6" s="664"/>
      <c r="DX6" s="664"/>
      <c r="DY6" s="664"/>
      <c r="DZ6" s="664"/>
      <c r="EA6" s="664"/>
      <c r="EB6" s="664"/>
      <c r="EC6" s="698"/>
    </row>
    <row r="7" spans="2:143" ht="11.25" customHeight="1" x14ac:dyDescent="0.15">
      <c r="B7" s="660" t="s">
        <v>243</v>
      </c>
      <c r="C7" s="661"/>
      <c r="D7" s="661"/>
      <c r="E7" s="661"/>
      <c r="F7" s="661"/>
      <c r="G7" s="661"/>
      <c r="H7" s="661"/>
      <c r="I7" s="661"/>
      <c r="J7" s="661"/>
      <c r="K7" s="661"/>
      <c r="L7" s="661"/>
      <c r="M7" s="661"/>
      <c r="N7" s="661"/>
      <c r="O7" s="661"/>
      <c r="P7" s="661"/>
      <c r="Q7" s="662"/>
      <c r="R7" s="663">
        <v>1729</v>
      </c>
      <c r="S7" s="664"/>
      <c r="T7" s="664"/>
      <c r="U7" s="664"/>
      <c r="V7" s="664"/>
      <c r="W7" s="664"/>
      <c r="X7" s="664"/>
      <c r="Y7" s="665"/>
      <c r="Z7" s="699">
        <v>0</v>
      </c>
      <c r="AA7" s="699"/>
      <c r="AB7" s="699"/>
      <c r="AC7" s="699"/>
      <c r="AD7" s="700">
        <v>1729</v>
      </c>
      <c r="AE7" s="700"/>
      <c r="AF7" s="700"/>
      <c r="AG7" s="700"/>
      <c r="AH7" s="700"/>
      <c r="AI7" s="700"/>
      <c r="AJ7" s="700"/>
      <c r="AK7" s="700"/>
      <c r="AL7" s="666">
        <v>0</v>
      </c>
      <c r="AM7" s="667"/>
      <c r="AN7" s="667"/>
      <c r="AO7" s="701"/>
      <c r="AP7" s="660" t="s">
        <v>244</v>
      </c>
      <c r="AQ7" s="661"/>
      <c r="AR7" s="661"/>
      <c r="AS7" s="661"/>
      <c r="AT7" s="661"/>
      <c r="AU7" s="661"/>
      <c r="AV7" s="661"/>
      <c r="AW7" s="661"/>
      <c r="AX7" s="661"/>
      <c r="AY7" s="661"/>
      <c r="AZ7" s="661"/>
      <c r="BA7" s="661"/>
      <c r="BB7" s="661"/>
      <c r="BC7" s="661"/>
      <c r="BD7" s="661"/>
      <c r="BE7" s="661"/>
      <c r="BF7" s="662"/>
      <c r="BG7" s="663">
        <v>2095716</v>
      </c>
      <c r="BH7" s="664"/>
      <c r="BI7" s="664"/>
      <c r="BJ7" s="664"/>
      <c r="BK7" s="664"/>
      <c r="BL7" s="664"/>
      <c r="BM7" s="664"/>
      <c r="BN7" s="665"/>
      <c r="BO7" s="699">
        <v>39.4</v>
      </c>
      <c r="BP7" s="699"/>
      <c r="BQ7" s="699"/>
      <c r="BR7" s="699"/>
      <c r="BS7" s="700">
        <v>76191</v>
      </c>
      <c r="BT7" s="700"/>
      <c r="BU7" s="700"/>
      <c r="BV7" s="700"/>
      <c r="BW7" s="700"/>
      <c r="BX7" s="700"/>
      <c r="BY7" s="700"/>
      <c r="BZ7" s="700"/>
      <c r="CA7" s="700"/>
      <c r="CB7" s="731"/>
      <c r="CD7" s="660" t="s">
        <v>245</v>
      </c>
      <c r="CE7" s="661"/>
      <c r="CF7" s="661"/>
      <c r="CG7" s="661"/>
      <c r="CH7" s="661"/>
      <c r="CI7" s="661"/>
      <c r="CJ7" s="661"/>
      <c r="CK7" s="661"/>
      <c r="CL7" s="661"/>
      <c r="CM7" s="661"/>
      <c r="CN7" s="661"/>
      <c r="CO7" s="661"/>
      <c r="CP7" s="661"/>
      <c r="CQ7" s="662"/>
      <c r="CR7" s="663">
        <v>2290540</v>
      </c>
      <c r="CS7" s="664"/>
      <c r="CT7" s="664"/>
      <c r="CU7" s="664"/>
      <c r="CV7" s="664"/>
      <c r="CW7" s="664"/>
      <c r="CX7" s="664"/>
      <c r="CY7" s="665"/>
      <c r="CZ7" s="699">
        <v>9.9</v>
      </c>
      <c r="DA7" s="699"/>
      <c r="DB7" s="699"/>
      <c r="DC7" s="699"/>
      <c r="DD7" s="669">
        <v>115025</v>
      </c>
      <c r="DE7" s="664"/>
      <c r="DF7" s="664"/>
      <c r="DG7" s="664"/>
      <c r="DH7" s="664"/>
      <c r="DI7" s="664"/>
      <c r="DJ7" s="664"/>
      <c r="DK7" s="664"/>
      <c r="DL7" s="664"/>
      <c r="DM7" s="664"/>
      <c r="DN7" s="664"/>
      <c r="DO7" s="664"/>
      <c r="DP7" s="665"/>
      <c r="DQ7" s="669">
        <v>1684839</v>
      </c>
      <c r="DR7" s="664"/>
      <c r="DS7" s="664"/>
      <c r="DT7" s="664"/>
      <c r="DU7" s="664"/>
      <c r="DV7" s="664"/>
      <c r="DW7" s="664"/>
      <c r="DX7" s="664"/>
      <c r="DY7" s="664"/>
      <c r="DZ7" s="664"/>
      <c r="EA7" s="664"/>
      <c r="EB7" s="664"/>
      <c r="EC7" s="698"/>
    </row>
    <row r="8" spans="2:143" ht="11.25" customHeight="1" x14ac:dyDescent="0.15">
      <c r="B8" s="660" t="s">
        <v>246</v>
      </c>
      <c r="C8" s="661"/>
      <c r="D8" s="661"/>
      <c r="E8" s="661"/>
      <c r="F8" s="661"/>
      <c r="G8" s="661"/>
      <c r="H8" s="661"/>
      <c r="I8" s="661"/>
      <c r="J8" s="661"/>
      <c r="K8" s="661"/>
      <c r="L8" s="661"/>
      <c r="M8" s="661"/>
      <c r="N8" s="661"/>
      <c r="O8" s="661"/>
      <c r="P8" s="661"/>
      <c r="Q8" s="662"/>
      <c r="R8" s="663">
        <v>12675</v>
      </c>
      <c r="S8" s="664"/>
      <c r="T8" s="664"/>
      <c r="U8" s="664"/>
      <c r="V8" s="664"/>
      <c r="W8" s="664"/>
      <c r="X8" s="664"/>
      <c r="Y8" s="665"/>
      <c r="Z8" s="699">
        <v>0.1</v>
      </c>
      <c r="AA8" s="699"/>
      <c r="AB8" s="699"/>
      <c r="AC8" s="699"/>
      <c r="AD8" s="700">
        <v>12675</v>
      </c>
      <c r="AE8" s="700"/>
      <c r="AF8" s="700"/>
      <c r="AG8" s="700"/>
      <c r="AH8" s="700"/>
      <c r="AI8" s="700"/>
      <c r="AJ8" s="700"/>
      <c r="AK8" s="700"/>
      <c r="AL8" s="666">
        <v>0.1</v>
      </c>
      <c r="AM8" s="667"/>
      <c r="AN8" s="667"/>
      <c r="AO8" s="701"/>
      <c r="AP8" s="660" t="s">
        <v>247</v>
      </c>
      <c r="AQ8" s="661"/>
      <c r="AR8" s="661"/>
      <c r="AS8" s="661"/>
      <c r="AT8" s="661"/>
      <c r="AU8" s="661"/>
      <c r="AV8" s="661"/>
      <c r="AW8" s="661"/>
      <c r="AX8" s="661"/>
      <c r="AY8" s="661"/>
      <c r="AZ8" s="661"/>
      <c r="BA8" s="661"/>
      <c r="BB8" s="661"/>
      <c r="BC8" s="661"/>
      <c r="BD8" s="661"/>
      <c r="BE8" s="661"/>
      <c r="BF8" s="662"/>
      <c r="BG8" s="663">
        <v>76682</v>
      </c>
      <c r="BH8" s="664"/>
      <c r="BI8" s="664"/>
      <c r="BJ8" s="664"/>
      <c r="BK8" s="664"/>
      <c r="BL8" s="664"/>
      <c r="BM8" s="664"/>
      <c r="BN8" s="665"/>
      <c r="BO8" s="699">
        <v>1.4</v>
      </c>
      <c r="BP8" s="699"/>
      <c r="BQ8" s="699"/>
      <c r="BR8" s="699"/>
      <c r="BS8" s="700" t="s">
        <v>143</v>
      </c>
      <c r="BT8" s="700"/>
      <c r="BU8" s="700"/>
      <c r="BV8" s="700"/>
      <c r="BW8" s="700"/>
      <c r="BX8" s="700"/>
      <c r="BY8" s="700"/>
      <c r="BZ8" s="700"/>
      <c r="CA8" s="700"/>
      <c r="CB8" s="731"/>
      <c r="CD8" s="660" t="s">
        <v>248</v>
      </c>
      <c r="CE8" s="661"/>
      <c r="CF8" s="661"/>
      <c r="CG8" s="661"/>
      <c r="CH8" s="661"/>
      <c r="CI8" s="661"/>
      <c r="CJ8" s="661"/>
      <c r="CK8" s="661"/>
      <c r="CL8" s="661"/>
      <c r="CM8" s="661"/>
      <c r="CN8" s="661"/>
      <c r="CO8" s="661"/>
      <c r="CP8" s="661"/>
      <c r="CQ8" s="662"/>
      <c r="CR8" s="663">
        <v>9713221</v>
      </c>
      <c r="CS8" s="664"/>
      <c r="CT8" s="664"/>
      <c r="CU8" s="664"/>
      <c r="CV8" s="664"/>
      <c r="CW8" s="664"/>
      <c r="CX8" s="664"/>
      <c r="CY8" s="665"/>
      <c r="CZ8" s="699">
        <v>41.8</v>
      </c>
      <c r="DA8" s="699"/>
      <c r="DB8" s="699"/>
      <c r="DC8" s="699"/>
      <c r="DD8" s="669">
        <v>2375</v>
      </c>
      <c r="DE8" s="664"/>
      <c r="DF8" s="664"/>
      <c r="DG8" s="664"/>
      <c r="DH8" s="664"/>
      <c r="DI8" s="664"/>
      <c r="DJ8" s="664"/>
      <c r="DK8" s="664"/>
      <c r="DL8" s="664"/>
      <c r="DM8" s="664"/>
      <c r="DN8" s="664"/>
      <c r="DO8" s="664"/>
      <c r="DP8" s="665"/>
      <c r="DQ8" s="669">
        <v>4285999</v>
      </c>
      <c r="DR8" s="664"/>
      <c r="DS8" s="664"/>
      <c r="DT8" s="664"/>
      <c r="DU8" s="664"/>
      <c r="DV8" s="664"/>
      <c r="DW8" s="664"/>
      <c r="DX8" s="664"/>
      <c r="DY8" s="664"/>
      <c r="DZ8" s="664"/>
      <c r="EA8" s="664"/>
      <c r="EB8" s="664"/>
      <c r="EC8" s="698"/>
    </row>
    <row r="9" spans="2:143" ht="11.25" customHeight="1" x14ac:dyDescent="0.15">
      <c r="B9" s="660" t="s">
        <v>249</v>
      </c>
      <c r="C9" s="661"/>
      <c r="D9" s="661"/>
      <c r="E9" s="661"/>
      <c r="F9" s="661"/>
      <c r="G9" s="661"/>
      <c r="H9" s="661"/>
      <c r="I9" s="661"/>
      <c r="J9" s="661"/>
      <c r="K9" s="661"/>
      <c r="L9" s="661"/>
      <c r="M9" s="661"/>
      <c r="N9" s="661"/>
      <c r="O9" s="661"/>
      <c r="P9" s="661"/>
      <c r="Q9" s="662"/>
      <c r="R9" s="663">
        <v>10248</v>
      </c>
      <c r="S9" s="664"/>
      <c r="T9" s="664"/>
      <c r="U9" s="664"/>
      <c r="V9" s="664"/>
      <c r="W9" s="664"/>
      <c r="X9" s="664"/>
      <c r="Y9" s="665"/>
      <c r="Z9" s="699">
        <v>0</v>
      </c>
      <c r="AA9" s="699"/>
      <c r="AB9" s="699"/>
      <c r="AC9" s="699"/>
      <c r="AD9" s="700">
        <v>10248</v>
      </c>
      <c r="AE9" s="700"/>
      <c r="AF9" s="700"/>
      <c r="AG9" s="700"/>
      <c r="AH9" s="700"/>
      <c r="AI9" s="700"/>
      <c r="AJ9" s="700"/>
      <c r="AK9" s="700"/>
      <c r="AL9" s="666">
        <v>0.1</v>
      </c>
      <c r="AM9" s="667"/>
      <c r="AN9" s="667"/>
      <c r="AO9" s="701"/>
      <c r="AP9" s="660" t="s">
        <v>250</v>
      </c>
      <c r="AQ9" s="661"/>
      <c r="AR9" s="661"/>
      <c r="AS9" s="661"/>
      <c r="AT9" s="661"/>
      <c r="AU9" s="661"/>
      <c r="AV9" s="661"/>
      <c r="AW9" s="661"/>
      <c r="AX9" s="661"/>
      <c r="AY9" s="661"/>
      <c r="AZ9" s="661"/>
      <c r="BA9" s="661"/>
      <c r="BB9" s="661"/>
      <c r="BC9" s="661"/>
      <c r="BD9" s="661"/>
      <c r="BE9" s="661"/>
      <c r="BF9" s="662"/>
      <c r="BG9" s="663">
        <v>1684165</v>
      </c>
      <c r="BH9" s="664"/>
      <c r="BI9" s="664"/>
      <c r="BJ9" s="664"/>
      <c r="BK9" s="664"/>
      <c r="BL9" s="664"/>
      <c r="BM9" s="664"/>
      <c r="BN9" s="665"/>
      <c r="BO9" s="699">
        <v>31.6</v>
      </c>
      <c r="BP9" s="699"/>
      <c r="BQ9" s="699"/>
      <c r="BR9" s="699"/>
      <c r="BS9" s="700" t="s">
        <v>143</v>
      </c>
      <c r="BT9" s="700"/>
      <c r="BU9" s="700"/>
      <c r="BV9" s="700"/>
      <c r="BW9" s="700"/>
      <c r="BX9" s="700"/>
      <c r="BY9" s="700"/>
      <c r="BZ9" s="700"/>
      <c r="CA9" s="700"/>
      <c r="CB9" s="731"/>
      <c r="CD9" s="660" t="s">
        <v>251</v>
      </c>
      <c r="CE9" s="661"/>
      <c r="CF9" s="661"/>
      <c r="CG9" s="661"/>
      <c r="CH9" s="661"/>
      <c r="CI9" s="661"/>
      <c r="CJ9" s="661"/>
      <c r="CK9" s="661"/>
      <c r="CL9" s="661"/>
      <c r="CM9" s="661"/>
      <c r="CN9" s="661"/>
      <c r="CO9" s="661"/>
      <c r="CP9" s="661"/>
      <c r="CQ9" s="662"/>
      <c r="CR9" s="663">
        <v>1219098</v>
      </c>
      <c r="CS9" s="664"/>
      <c r="CT9" s="664"/>
      <c r="CU9" s="664"/>
      <c r="CV9" s="664"/>
      <c r="CW9" s="664"/>
      <c r="CX9" s="664"/>
      <c r="CY9" s="665"/>
      <c r="CZ9" s="699">
        <v>5.2</v>
      </c>
      <c r="DA9" s="699"/>
      <c r="DB9" s="699"/>
      <c r="DC9" s="699"/>
      <c r="DD9" s="669">
        <v>17716</v>
      </c>
      <c r="DE9" s="664"/>
      <c r="DF9" s="664"/>
      <c r="DG9" s="664"/>
      <c r="DH9" s="664"/>
      <c r="DI9" s="664"/>
      <c r="DJ9" s="664"/>
      <c r="DK9" s="664"/>
      <c r="DL9" s="664"/>
      <c r="DM9" s="664"/>
      <c r="DN9" s="664"/>
      <c r="DO9" s="664"/>
      <c r="DP9" s="665"/>
      <c r="DQ9" s="669">
        <v>1059211</v>
      </c>
      <c r="DR9" s="664"/>
      <c r="DS9" s="664"/>
      <c r="DT9" s="664"/>
      <c r="DU9" s="664"/>
      <c r="DV9" s="664"/>
      <c r="DW9" s="664"/>
      <c r="DX9" s="664"/>
      <c r="DY9" s="664"/>
      <c r="DZ9" s="664"/>
      <c r="EA9" s="664"/>
      <c r="EB9" s="664"/>
      <c r="EC9" s="698"/>
    </row>
    <row r="10" spans="2:143" ht="11.25" customHeight="1" x14ac:dyDescent="0.15">
      <c r="B10" s="660" t="s">
        <v>252</v>
      </c>
      <c r="C10" s="661"/>
      <c r="D10" s="661"/>
      <c r="E10" s="661"/>
      <c r="F10" s="661"/>
      <c r="G10" s="661"/>
      <c r="H10" s="661"/>
      <c r="I10" s="661"/>
      <c r="J10" s="661"/>
      <c r="K10" s="661"/>
      <c r="L10" s="661"/>
      <c r="M10" s="661"/>
      <c r="N10" s="661"/>
      <c r="O10" s="661"/>
      <c r="P10" s="661"/>
      <c r="Q10" s="662"/>
      <c r="R10" s="663" t="s">
        <v>143</v>
      </c>
      <c r="S10" s="664"/>
      <c r="T10" s="664"/>
      <c r="U10" s="664"/>
      <c r="V10" s="664"/>
      <c r="W10" s="664"/>
      <c r="X10" s="664"/>
      <c r="Y10" s="665"/>
      <c r="Z10" s="699" t="s">
        <v>143</v>
      </c>
      <c r="AA10" s="699"/>
      <c r="AB10" s="699"/>
      <c r="AC10" s="699"/>
      <c r="AD10" s="700" t="s">
        <v>143</v>
      </c>
      <c r="AE10" s="700"/>
      <c r="AF10" s="700"/>
      <c r="AG10" s="700"/>
      <c r="AH10" s="700"/>
      <c r="AI10" s="700"/>
      <c r="AJ10" s="700"/>
      <c r="AK10" s="700"/>
      <c r="AL10" s="666" t="s">
        <v>143</v>
      </c>
      <c r="AM10" s="667"/>
      <c r="AN10" s="667"/>
      <c r="AO10" s="701"/>
      <c r="AP10" s="660" t="s">
        <v>253</v>
      </c>
      <c r="AQ10" s="661"/>
      <c r="AR10" s="661"/>
      <c r="AS10" s="661"/>
      <c r="AT10" s="661"/>
      <c r="AU10" s="661"/>
      <c r="AV10" s="661"/>
      <c r="AW10" s="661"/>
      <c r="AX10" s="661"/>
      <c r="AY10" s="661"/>
      <c r="AZ10" s="661"/>
      <c r="BA10" s="661"/>
      <c r="BB10" s="661"/>
      <c r="BC10" s="661"/>
      <c r="BD10" s="661"/>
      <c r="BE10" s="661"/>
      <c r="BF10" s="662"/>
      <c r="BG10" s="663">
        <v>160334</v>
      </c>
      <c r="BH10" s="664"/>
      <c r="BI10" s="664"/>
      <c r="BJ10" s="664"/>
      <c r="BK10" s="664"/>
      <c r="BL10" s="664"/>
      <c r="BM10" s="664"/>
      <c r="BN10" s="665"/>
      <c r="BO10" s="699">
        <v>3</v>
      </c>
      <c r="BP10" s="699"/>
      <c r="BQ10" s="699"/>
      <c r="BR10" s="699"/>
      <c r="BS10" s="700">
        <v>26694</v>
      </c>
      <c r="BT10" s="700"/>
      <c r="BU10" s="700"/>
      <c r="BV10" s="700"/>
      <c r="BW10" s="700"/>
      <c r="BX10" s="700"/>
      <c r="BY10" s="700"/>
      <c r="BZ10" s="700"/>
      <c r="CA10" s="700"/>
      <c r="CB10" s="731"/>
      <c r="CD10" s="660" t="s">
        <v>254</v>
      </c>
      <c r="CE10" s="661"/>
      <c r="CF10" s="661"/>
      <c r="CG10" s="661"/>
      <c r="CH10" s="661"/>
      <c r="CI10" s="661"/>
      <c r="CJ10" s="661"/>
      <c r="CK10" s="661"/>
      <c r="CL10" s="661"/>
      <c r="CM10" s="661"/>
      <c r="CN10" s="661"/>
      <c r="CO10" s="661"/>
      <c r="CP10" s="661"/>
      <c r="CQ10" s="662"/>
      <c r="CR10" s="663">
        <v>8770</v>
      </c>
      <c r="CS10" s="664"/>
      <c r="CT10" s="664"/>
      <c r="CU10" s="664"/>
      <c r="CV10" s="664"/>
      <c r="CW10" s="664"/>
      <c r="CX10" s="664"/>
      <c r="CY10" s="665"/>
      <c r="CZ10" s="699">
        <v>0</v>
      </c>
      <c r="DA10" s="699"/>
      <c r="DB10" s="699"/>
      <c r="DC10" s="699"/>
      <c r="DD10" s="669" t="s">
        <v>143</v>
      </c>
      <c r="DE10" s="664"/>
      <c r="DF10" s="664"/>
      <c r="DG10" s="664"/>
      <c r="DH10" s="664"/>
      <c r="DI10" s="664"/>
      <c r="DJ10" s="664"/>
      <c r="DK10" s="664"/>
      <c r="DL10" s="664"/>
      <c r="DM10" s="664"/>
      <c r="DN10" s="664"/>
      <c r="DO10" s="664"/>
      <c r="DP10" s="665"/>
      <c r="DQ10" s="669">
        <v>8770</v>
      </c>
      <c r="DR10" s="664"/>
      <c r="DS10" s="664"/>
      <c r="DT10" s="664"/>
      <c r="DU10" s="664"/>
      <c r="DV10" s="664"/>
      <c r="DW10" s="664"/>
      <c r="DX10" s="664"/>
      <c r="DY10" s="664"/>
      <c r="DZ10" s="664"/>
      <c r="EA10" s="664"/>
      <c r="EB10" s="664"/>
      <c r="EC10" s="698"/>
    </row>
    <row r="11" spans="2:143" ht="11.25" customHeight="1" x14ac:dyDescent="0.15">
      <c r="B11" s="660" t="s">
        <v>255</v>
      </c>
      <c r="C11" s="661"/>
      <c r="D11" s="661"/>
      <c r="E11" s="661"/>
      <c r="F11" s="661"/>
      <c r="G11" s="661"/>
      <c r="H11" s="661"/>
      <c r="I11" s="661"/>
      <c r="J11" s="661"/>
      <c r="K11" s="661"/>
      <c r="L11" s="661"/>
      <c r="M11" s="661"/>
      <c r="N11" s="661"/>
      <c r="O11" s="661"/>
      <c r="P11" s="661"/>
      <c r="Q11" s="662"/>
      <c r="R11" s="663">
        <v>1152343</v>
      </c>
      <c r="S11" s="664"/>
      <c r="T11" s="664"/>
      <c r="U11" s="664"/>
      <c r="V11" s="664"/>
      <c r="W11" s="664"/>
      <c r="X11" s="664"/>
      <c r="Y11" s="665"/>
      <c r="Z11" s="666">
        <v>4.8</v>
      </c>
      <c r="AA11" s="667"/>
      <c r="AB11" s="667"/>
      <c r="AC11" s="668"/>
      <c r="AD11" s="669">
        <v>1152343</v>
      </c>
      <c r="AE11" s="664"/>
      <c r="AF11" s="664"/>
      <c r="AG11" s="664"/>
      <c r="AH11" s="664"/>
      <c r="AI11" s="664"/>
      <c r="AJ11" s="664"/>
      <c r="AK11" s="665"/>
      <c r="AL11" s="666">
        <v>9.1</v>
      </c>
      <c r="AM11" s="667"/>
      <c r="AN11" s="667"/>
      <c r="AO11" s="701"/>
      <c r="AP11" s="660" t="s">
        <v>256</v>
      </c>
      <c r="AQ11" s="661"/>
      <c r="AR11" s="661"/>
      <c r="AS11" s="661"/>
      <c r="AT11" s="661"/>
      <c r="AU11" s="661"/>
      <c r="AV11" s="661"/>
      <c r="AW11" s="661"/>
      <c r="AX11" s="661"/>
      <c r="AY11" s="661"/>
      <c r="AZ11" s="661"/>
      <c r="BA11" s="661"/>
      <c r="BB11" s="661"/>
      <c r="BC11" s="661"/>
      <c r="BD11" s="661"/>
      <c r="BE11" s="661"/>
      <c r="BF11" s="662"/>
      <c r="BG11" s="663">
        <v>174535</v>
      </c>
      <c r="BH11" s="664"/>
      <c r="BI11" s="664"/>
      <c r="BJ11" s="664"/>
      <c r="BK11" s="664"/>
      <c r="BL11" s="664"/>
      <c r="BM11" s="664"/>
      <c r="BN11" s="665"/>
      <c r="BO11" s="699">
        <v>3.3</v>
      </c>
      <c r="BP11" s="699"/>
      <c r="BQ11" s="699"/>
      <c r="BR11" s="699"/>
      <c r="BS11" s="700">
        <v>49497</v>
      </c>
      <c r="BT11" s="700"/>
      <c r="BU11" s="700"/>
      <c r="BV11" s="700"/>
      <c r="BW11" s="700"/>
      <c r="BX11" s="700"/>
      <c r="BY11" s="700"/>
      <c r="BZ11" s="700"/>
      <c r="CA11" s="700"/>
      <c r="CB11" s="731"/>
      <c r="CD11" s="660" t="s">
        <v>257</v>
      </c>
      <c r="CE11" s="661"/>
      <c r="CF11" s="661"/>
      <c r="CG11" s="661"/>
      <c r="CH11" s="661"/>
      <c r="CI11" s="661"/>
      <c r="CJ11" s="661"/>
      <c r="CK11" s="661"/>
      <c r="CL11" s="661"/>
      <c r="CM11" s="661"/>
      <c r="CN11" s="661"/>
      <c r="CO11" s="661"/>
      <c r="CP11" s="661"/>
      <c r="CQ11" s="662"/>
      <c r="CR11" s="663">
        <v>769392</v>
      </c>
      <c r="CS11" s="664"/>
      <c r="CT11" s="664"/>
      <c r="CU11" s="664"/>
      <c r="CV11" s="664"/>
      <c r="CW11" s="664"/>
      <c r="CX11" s="664"/>
      <c r="CY11" s="665"/>
      <c r="CZ11" s="699">
        <v>3.3</v>
      </c>
      <c r="DA11" s="699"/>
      <c r="DB11" s="699"/>
      <c r="DC11" s="699"/>
      <c r="DD11" s="669">
        <v>202286</v>
      </c>
      <c r="DE11" s="664"/>
      <c r="DF11" s="664"/>
      <c r="DG11" s="664"/>
      <c r="DH11" s="664"/>
      <c r="DI11" s="664"/>
      <c r="DJ11" s="664"/>
      <c r="DK11" s="664"/>
      <c r="DL11" s="664"/>
      <c r="DM11" s="664"/>
      <c r="DN11" s="664"/>
      <c r="DO11" s="664"/>
      <c r="DP11" s="665"/>
      <c r="DQ11" s="669">
        <v>380459</v>
      </c>
      <c r="DR11" s="664"/>
      <c r="DS11" s="664"/>
      <c r="DT11" s="664"/>
      <c r="DU11" s="664"/>
      <c r="DV11" s="664"/>
      <c r="DW11" s="664"/>
      <c r="DX11" s="664"/>
      <c r="DY11" s="664"/>
      <c r="DZ11" s="664"/>
      <c r="EA11" s="664"/>
      <c r="EB11" s="664"/>
      <c r="EC11" s="698"/>
    </row>
    <row r="12" spans="2:143" ht="11.25" customHeight="1" x14ac:dyDescent="0.15">
      <c r="B12" s="660" t="s">
        <v>258</v>
      </c>
      <c r="C12" s="661"/>
      <c r="D12" s="661"/>
      <c r="E12" s="661"/>
      <c r="F12" s="661"/>
      <c r="G12" s="661"/>
      <c r="H12" s="661"/>
      <c r="I12" s="661"/>
      <c r="J12" s="661"/>
      <c r="K12" s="661"/>
      <c r="L12" s="661"/>
      <c r="M12" s="661"/>
      <c r="N12" s="661"/>
      <c r="O12" s="661"/>
      <c r="P12" s="661"/>
      <c r="Q12" s="662"/>
      <c r="R12" s="663">
        <v>5651</v>
      </c>
      <c r="S12" s="664"/>
      <c r="T12" s="664"/>
      <c r="U12" s="664"/>
      <c r="V12" s="664"/>
      <c r="W12" s="664"/>
      <c r="X12" s="664"/>
      <c r="Y12" s="665"/>
      <c r="Z12" s="699">
        <v>0</v>
      </c>
      <c r="AA12" s="699"/>
      <c r="AB12" s="699"/>
      <c r="AC12" s="699"/>
      <c r="AD12" s="700">
        <v>5651</v>
      </c>
      <c r="AE12" s="700"/>
      <c r="AF12" s="700"/>
      <c r="AG12" s="700"/>
      <c r="AH12" s="700"/>
      <c r="AI12" s="700"/>
      <c r="AJ12" s="700"/>
      <c r="AK12" s="700"/>
      <c r="AL12" s="666">
        <v>0</v>
      </c>
      <c r="AM12" s="667"/>
      <c r="AN12" s="667"/>
      <c r="AO12" s="701"/>
      <c r="AP12" s="660" t="s">
        <v>259</v>
      </c>
      <c r="AQ12" s="661"/>
      <c r="AR12" s="661"/>
      <c r="AS12" s="661"/>
      <c r="AT12" s="661"/>
      <c r="AU12" s="661"/>
      <c r="AV12" s="661"/>
      <c r="AW12" s="661"/>
      <c r="AX12" s="661"/>
      <c r="AY12" s="661"/>
      <c r="AZ12" s="661"/>
      <c r="BA12" s="661"/>
      <c r="BB12" s="661"/>
      <c r="BC12" s="661"/>
      <c r="BD12" s="661"/>
      <c r="BE12" s="661"/>
      <c r="BF12" s="662"/>
      <c r="BG12" s="663">
        <v>2643771</v>
      </c>
      <c r="BH12" s="664"/>
      <c r="BI12" s="664"/>
      <c r="BJ12" s="664"/>
      <c r="BK12" s="664"/>
      <c r="BL12" s="664"/>
      <c r="BM12" s="664"/>
      <c r="BN12" s="665"/>
      <c r="BO12" s="699">
        <v>49.7</v>
      </c>
      <c r="BP12" s="699"/>
      <c r="BQ12" s="699"/>
      <c r="BR12" s="699"/>
      <c r="BS12" s="700" t="s">
        <v>143</v>
      </c>
      <c r="BT12" s="700"/>
      <c r="BU12" s="700"/>
      <c r="BV12" s="700"/>
      <c r="BW12" s="700"/>
      <c r="BX12" s="700"/>
      <c r="BY12" s="700"/>
      <c r="BZ12" s="700"/>
      <c r="CA12" s="700"/>
      <c r="CB12" s="731"/>
      <c r="CD12" s="660" t="s">
        <v>260</v>
      </c>
      <c r="CE12" s="661"/>
      <c r="CF12" s="661"/>
      <c r="CG12" s="661"/>
      <c r="CH12" s="661"/>
      <c r="CI12" s="661"/>
      <c r="CJ12" s="661"/>
      <c r="CK12" s="661"/>
      <c r="CL12" s="661"/>
      <c r="CM12" s="661"/>
      <c r="CN12" s="661"/>
      <c r="CO12" s="661"/>
      <c r="CP12" s="661"/>
      <c r="CQ12" s="662"/>
      <c r="CR12" s="663">
        <v>374226</v>
      </c>
      <c r="CS12" s="664"/>
      <c r="CT12" s="664"/>
      <c r="CU12" s="664"/>
      <c r="CV12" s="664"/>
      <c r="CW12" s="664"/>
      <c r="CX12" s="664"/>
      <c r="CY12" s="665"/>
      <c r="CZ12" s="699">
        <v>1.6</v>
      </c>
      <c r="DA12" s="699"/>
      <c r="DB12" s="699"/>
      <c r="DC12" s="699"/>
      <c r="DD12" s="669">
        <v>18561</v>
      </c>
      <c r="DE12" s="664"/>
      <c r="DF12" s="664"/>
      <c r="DG12" s="664"/>
      <c r="DH12" s="664"/>
      <c r="DI12" s="664"/>
      <c r="DJ12" s="664"/>
      <c r="DK12" s="664"/>
      <c r="DL12" s="664"/>
      <c r="DM12" s="664"/>
      <c r="DN12" s="664"/>
      <c r="DO12" s="664"/>
      <c r="DP12" s="665"/>
      <c r="DQ12" s="669">
        <v>262446</v>
      </c>
      <c r="DR12" s="664"/>
      <c r="DS12" s="664"/>
      <c r="DT12" s="664"/>
      <c r="DU12" s="664"/>
      <c r="DV12" s="664"/>
      <c r="DW12" s="664"/>
      <c r="DX12" s="664"/>
      <c r="DY12" s="664"/>
      <c r="DZ12" s="664"/>
      <c r="EA12" s="664"/>
      <c r="EB12" s="664"/>
      <c r="EC12" s="698"/>
    </row>
    <row r="13" spans="2:143" ht="11.25" customHeight="1" x14ac:dyDescent="0.15">
      <c r="B13" s="660" t="s">
        <v>261</v>
      </c>
      <c r="C13" s="661"/>
      <c r="D13" s="661"/>
      <c r="E13" s="661"/>
      <c r="F13" s="661"/>
      <c r="G13" s="661"/>
      <c r="H13" s="661"/>
      <c r="I13" s="661"/>
      <c r="J13" s="661"/>
      <c r="K13" s="661"/>
      <c r="L13" s="661"/>
      <c r="M13" s="661"/>
      <c r="N13" s="661"/>
      <c r="O13" s="661"/>
      <c r="P13" s="661"/>
      <c r="Q13" s="662"/>
      <c r="R13" s="663" t="s">
        <v>143</v>
      </c>
      <c r="S13" s="664"/>
      <c r="T13" s="664"/>
      <c r="U13" s="664"/>
      <c r="V13" s="664"/>
      <c r="W13" s="664"/>
      <c r="X13" s="664"/>
      <c r="Y13" s="665"/>
      <c r="Z13" s="699" t="s">
        <v>143</v>
      </c>
      <c r="AA13" s="699"/>
      <c r="AB13" s="699"/>
      <c r="AC13" s="699"/>
      <c r="AD13" s="700" t="s">
        <v>143</v>
      </c>
      <c r="AE13" s="700"/>
      <c r="AF13" s="700"/>
      <c r="AG13" s="700"/>
      <c r="AH13" s="700"/>
      <c r="AI13" s="700"/>
      <c r="AJ13" s="700"/>
      <c r="AK13" s="700"/>
      <c r="AL13" s="666" t="s">
        <v>143</v>
      </c>
      <c r="AM13" s="667"/>
      <c r="AN13" s="667"/>
      <c r="AO13" s="701"/>
      <c r="AP13" s="660" t="s">
        <v>262</v>
      </c>
      <c r="AQ13" s="661"/>
      <c r="AR13" s="661"/>
      <c r="AS13" s="661"/>
      <c r="AT13" s="661"/>
      <c r="AU13" s="661"/>
      <c r="AV13" s="661"/>
      <c r="AW13" s="661"/>
      <c r="AX13" s="661"/>
      <c r="AY13" s="661"/>
      <c r="AZ13" s="661"/>
      <c r="BA13" s="661"/>
      <c r="BB13" s="661"/>
      <c r="BC13" s="661"/>
      <c r="BD13" s="661"/>
      <c r="BE13" s="661"/>
      <c r="BF13" s="662"/>
      <c r="BG13" s="663">
        <v>2623151</v>
      </c>
      <c r="BH13" s="664"/>
      <c r="BI13" s="664"/>
      <c r="BJ13" s="664"/>
      <c r="BK13" s="664"/>
      <c r="BL13" s="664"/>
      <c r="BM13" s="664"/>
      <c r="BN13" s="665"/>
      <c r="BO13" s="699">
        <v>49.3</v>
      </c>
      <c r="BP13" s="699"/>
      <c r="BQ13" s="699"/>
      <c r="BR13" s="699"/>
      <c r="BS13" s="700" t="s">
        <v>143</v>
      </c>
      <c r="BT13" s="700"/>
      <c r="BU13" s="700"/>
      <c r="BV13" s="700"/>
      <c r="BW13" s="700"/>
      <c r="BX13" s="700"/>
      <c r="BY13" s="700"/>
      <c r="BZ13" s="700"/>
      <c r="CA13" s="700"/>
      <c r="CB13" s="731"/>
      <c r="CD13" s="660" t="s">
        <v>263</v>
      </c>
      <c r="CE13" s="661"/>
      <c r="CF13" s="661"/>
      <c r="CG13" s="661"/>
      <c r="CH13" s="661"/>
      <c r="CI13" s="661"/>
      <c r="CJ13" s="661"/>
      <c r="CK13" s="661"/>
      <c r="CL13" s="661"/>
      <c r="CM13" s="661"/>
      <c r="CN13" s="661"/>
      <c r="CO13" s="661"/>
      <c r="CP13" s="661"/>
      <c r="CQ13" s="662"/>
      <c r="CR13" s="663">
        <v>3488286</v>
      </c>
      <c r="CS13" s="664"/>
      <c r="CT13" s="664"/>
      <c r="CU13" s="664"/>
      <c r="CV13" s="664"/>
      <c r="CW13" s="664"/>
      <c r="CX13" s="664"/>
      <c r="CY13" s="665"/>
      <c r="CZ13" s="699">
        <v>15</v>
      </c>
      <c r="DA13" s="699"/>
      <c r="DB13" s="699"/>
      <c r="DC13" s="699"/>
      <c r="DD13" s="669">
        <v>1437566</v>
      </c>
      <c r="DE13" s="664"/>
      <c r="DF13" s="664"/>
      <c r="DG13" s="664"/>
      <c r="DH13" s="664"/>
      <c r="DI13" s="664"/>
      <c r="DJ13" s="664"/>
      <c r="DK13" s="664"/>
      <c r="DL13" s="664"/>
      <c r="DM13" s="664"/>
      <c r="DN13" s="664"/>
      <c r="DO13" s="664"/>
      <c r="DP13" s="665"/>
      <c r="DQ13" s="669">
        <v>1908106</v>
      </c>
      <c r="DR13" s="664"/>
      <c r="DS13" s="664"/>
      <c r="DT13" s="664"/>
      <c r="DU13" s="664"/>
      <c r="DV13" s="664"/>
      <c r="DW13" s="664"/>
      <c r="DX13" s="664"/>
      <c r="DY13" s="664"/>
      <c r="DZ13" s="664"/>
      <c r="EA13" s="664"/>
      <c r="EB13" s="664"/>
      <c r="EC13" s="698"/>
    </row>
    <row r="14" spans="2:143" ht="11.25" customHeight="1" x14ac:dyDescent="0.15">
      <c r="B14" s="660" t="s">
        <v>264</v>
      </c>
      <c r="C14" s="661"/>
      <c r="D14" s="661"/>
      <c r="E14" s="661"/>
      <c r="F14" s="661"/>
      <c r="G14" s="661"/>
      <c r="H14" s="661"/>
      <c r="I14" s="661"/>
      <c r="J14" s="661"/>
      <c r="K14" s="661"/>
      <c r="L14" s="661"/>
      <c r="M14" s="661"/>
      <c r="N14" s="661"/>
      <c r="O14" s="661"/>
      <c r="P14" s="661"/>
      <c r="Q14" s="662"/>
      <c r="R14" s="663" t="s">
        <v>143</v>
      </c>
      <c r="S14" s="664"/>
      <c r="T14" s="664"/>
      <c r="U14" s="664"/>
      <c r="V14" s="664"/>
      <c r="W14" s="664"/>
      <c r="X14" s="664"/>
      <c r="Y14" s="665"/>
      <c r="Z14" s="699" t="s">
        <v>143</v>
      </c>
      <c r="AA14" s="699"/>
      <c r="AB14" s="699"/>
      <c r="AC14" s="699"/>
      <c r="AD14" s="700" t="s">
        <v>143</v>
      </c>
      <c r="AE14" s="700"/>
      <c r="AF14" s="700"/>
      <c r="AG14" s="700"/>
      <c r="AH14" s="700"/>
      <c r="AI14" s="700"/>
      <c r="AJ14" s="700"/>
      <c r="AK14" s="700"/>
      <c r="AL14" s="666" t="s">
        <v>143</v>
      </c>
      <c r="AM14" s="667"/>
      <c r="AN14" s="667"/>
      <c r="AO14" s="701"/>
      <c r="AP14" s="660" t="s">
        <v>265</v>
      </c>
      <c r="AQ14" s="661"/>
      <c r="AR14" s="661"/>
      <c r="AS14" s="661"/>
      <c r="AT14" s="661"/>
      <c r="AU14" s="661"/>
      <c r="AV14" s="661"/>
      <c r="AW14" s="661"/>
      <c r="AX14" s="661"/>
      <c r="AY14" s="661"/>
      <c r="AZ14" s="661"/>
      <c r="BA14" s="661"/>
      <c r="BB14" s="661"/>
      <c r="BC14" s="661"/>
      <c r="BD14" s="661"/>
      <c r="BE14" s="661"/>
      <c r="BF14" s="662"/>
      <c r="BG14" s="663">
        <v>159700</v>
      </c>
      <c r="BH14" s="664"/>
      <c r="BI14" s="664"/>
      <c r="BJ14" s="664"/>
      <c r="BK14" s="664"/>
      <c r="BL14" s="664"/>
      <c r="BM14" s="664"/>
      <c r="BN14" s="665"/>
      <c r="BO14" s="699">
        <v>3</v>
      </c>
      <c r="BP14" s="699"/>
      <c r="BQ14" s="699"/>
      <c r="BR14" s="699"/>
      <c r="BS14" s="700" t="s">
        <v>143</v>
      </c>
      <c r="BT14" s="700"/>
      <c r="BU14" s="700"/>
      <c r="BV14" s="700"/>
      <c r="BW14" s="700"/>
      <c r="BX14" s="700"/>
      <c r="BY14" s="700"/>
      <c r="BZ14" s="700"/>
      <c r="CA14" s="700"/>
      <c r="CB14" s="731"/>
      <c r="CD14" s="660" t="s">
        <v>266</v>
      </c>
      <c r="CE14" s="661"/>
      <c r="CF14" s="661"/>
      <c r="CG14" s="661"/>
      <c r="CH14" s="661"/>
      <c r="CI14" s="661"/>
      <c r="CJ14" s="661"/>
      <c r="CK14" s="661"/>
      <c r="CL14" s="661"/>
      <c r="CM14" s="661"/>
      <c r="CN14" s="661"/>
      <c r="CO14" s="661"/>
      <c r="CP14" s="661"/>
      <c r="CQ14" s="662"/>
      <c r="CR14" s="663">
        <v>902202</v>
      </c>
      <c r="CS14" s="664"/>
      <c r="CT14" s="664"/>
      <c r="CU14" s="664"/>
      <c r="CV14" s="664"/>
      <c r="CW14" s="664"/>
      <c r="CX14" s="664"/>
      <c r="CY14" s="665"/>
      <c r="CZ14" s="699">
        <v>3.9</v>
      </c>
      <c r="DA14" s="699"/>
      <c r="DB14" s="699"/>
      <c r="DC14" s="699"/>
      <c r="DD14" s="669">
        <v>13840</v>
      </c>
      <c r="DE14" s="664"/>
      <c r="DF14" s="664"/>
      <c r="DG14" s="664"/>
      <c r="DH14" s="664"/>
      <c r="DI14" s="664"/>
      <c r="DJ14" s="664"/>
      <c r="DK14" s="664"/>
      <c r="DL14" s="664"/>
      <c r="DM14" s="664"/>
      <c r="DN14" s="664"/>
      <c r="DO14" s="664"/>
      <c r="DP14" s="665"/>
      <c r="DQ14" s="669">
        <v>896069</v>
      </c>
      <c r="DR14" s="664"/>
      <c r="DS14" s="664"/>
      <c r="DT14" s="664"/>
      <c r="DU14" s="664"/>
      <c r="DV14" s="664"/>
      <c r="DW14" s="664"/>
      <c r="DX14" s="664"/>
      <c r="DY14" s="664"/>
      <c r="DZ14" s="664"/>
      <c r="EA14" s="664"/>
      <c r="EB14" s="664"/>
      <c r="EC14" s="698"/>
    </row>
    <row r="15" spans="2:143" ht="11.25" customHeight="1" x14ac:dyDescent="0.15">
      <c r="B15" s="660" t="s">
        <v>267</v>
      </c>
      <c r="C15" s="661"/>
      <c r="D15" s="661"/>
      <c r="E15" s="661"/>
      <c r="F15" s="661"/>
      <c r="G15" s="661"/>
      <c r="H15" s="661"/>
      <c r="I15" s="661"/>
      <c r="J15" s="661"/>
      <c r="K15" s="661"/>
      <c r="L15" s="661"/>
      <c r="M15" s="661"/>
      <c r="N15" s="661"/>
      <c r="O15" s="661"/>
      <c r="P15" s="661"/>
      <c r="Q15" s="662"/>
      <c r="R15" s="663" t="s">
        <v>143</v>
      </c>
      <c r="S15" s="664"/>
      <c r="T15" s="664"/>
      <c r="U15" s="664"/>
      <c r="V15" s="664"/>
      <c r="W15" s="664"/>
      <c r="X15" s="664"/>
      <c r="Y15" s="665"/>
      <c r="Z15" s="699" t="s">
        <v>143</v>
      </c>
      <c r="AA15" s="699"/>
      <c r="AB15" s="699"/>
      <c r="AC15" s="699"/>
      <c r="AD15" s="700" t="s">
        <v>143</v>
      </c>
      <c r="AE15" s="700"/>
      <c r="AF15" s="700"/>
      <c r="AG15" s="700"/>
      <c r="AH15" s="700"/>
      <c r="AI15" s="700"/>
      <c r="AJ15" s="700"/>
      <c r="AK15" s="700"/>
      <c r="AL15" s="666" t="s">
        <v>143</v>
      </c>
      <c r="AM15" s="667"/>
      <c r="AN15" s="667"/>
      <c r="AO15" s="701"/>
      <c r="AP15" s="660" t="s">
        <v>268</v>
      </c>
      <c r="AQ15" s="661"/>
      <c r="AR15" s="661"/>
      <c r="AS15" s="661"/>
      <c r="AT15" s="661"/>
      <c r="AU15" s="661"/>
      <c r="AV15" s="661"/>
      <c r="AW15" s="661"/>
      <c r="AX15" s="661"/>
      <c r="AY15" s="661"/>
      <c r="AZ15" s="661"/>
      <c r="BA15" s="661"/>
      <c r="BB15" s="661"/>
      <c r="BC15" s="661"/>
      <c r="BD15" s="661"/>
      <c r="BE15" s="661"/>
      <c r="BF15" s="662"/>
      <c r="BG15" s="663">
        <v>390369</v>
      </c>
      <c r="BH15" s="664"/>
      <c r="BI15" s="664"/>
      <c r="BJ15" s="664"/>
      <c r="BK15" s="664"/>
      <c r="BL15" s="664"/>
      <c r="BM15" s="664"/>
      <c r="BN15" s="665"/>
      <c r="BO15" s="699">
        <v>7.3</v>
      </c>
      <c r="BP15" s="699"/>
      <c r="BQ15" s="699"/>
      <c r="BR15" s="699"/>
      <c r="BS15" s="700" t="s">
        <v>143</v>
      </c>
      <c r="BT15" s="700"/>
      <c r="BU15" s="700"/>
      <c r="BV15" s="700"/>
      <c r="BW15" s="700"/>
      <c r="BX15" s="700"/>
      <c r="BY15" s="700"/>
      <c r="BZ15" s="700"/>
      <c r="CA15" s="700"/>
      <c r="CB15" s="731"/>
      <c r="CD15" s="660" t="s">
        <v>269</v>
      </c>
      <c r="CE15" s="661"/>
      <c r="CF15" s="661"/>
      <c r="CG15" s="661"/>
      <c r="CH15" s="661"/>
      <c r="CI15" s="661"/>
      <c r="CJ15" s="661"/>
      <c r="CK15" s="661"/>
      <c r="CL15" s="661"/>
      <c r="CM15" s="661"/>
      <c r="CN15" s="661"/>
      <c r="CO15" s="661"/>
      <c r="CP15" s="661"/>
      <c r="CQ15" s="662"/>
      <c r="CR15" s="663">
        <v>2280558</v>
      </c>
      <c r="CS15" s="664"/>
      <c r="CT15" s="664"/>
      <c r="CU15" s="664"/>
      <c r="CV15" s="664"/>
      <c r="CW15" s="664"/>
      <c r="CX15" s="664"/>
      <c r="CY15" s="665"/>
      <c r="CZ15" s="699">
        <v>9.8000000000000007</v>
      </c>
      <c r="DA15" s="699"/>
      <c r="DB15" s="699"/>
      <c r="DC15" s="699"/>
      <c r="DD15" s="669">
        <v>405507</v>
      </c>
      <c r="DE15" s="664"/>
      <c r="DF15" s="664"/>
      <c r="DG15" s="664"/>
      <c r="DH15" s="664"/>
      <c r="DI15" s="664"/>
      <c r="DJ15" s="664"/>
      <c r="DK15" s="664"/>
      <c r="DL15" s="664"/>
      <c r="DM15" s="664"/>
      <c r="DN15" s="664"/>
      <c r="DO15" s="664"/>
      <c r="DP15" s="665"/>
      <c r="DQ15" s="669">
        <v>1627096</v>
      </c>
      <c r="DR15" s="664"/>
      <c r="DS15" s="664"/>
      <c r="DT15" s="664"/>
      <c r="DU15" s="664"/>
      <c r="DV15" s="664"/>
      <c r="DW15" s="664"/>
      <c r="DX15" s="664"/>
      <c r="DY15" s="664"/>
      <c r="DZ15" s="664"/>
      <c r="EA15" s="664"/>
      <c r="EB15" s="664"/>
      <c r="EC15" s="698"/>
    </row>
    <row r="16" spans="2:143" ht="11.25" customHeight="1" x14ac:dyDescent="0.15">
      <c r="B16" s="660" t="s">
        <v>270</v>
      </c>
      <c r="C16" s="661"/>
      <c r="D16" s="661"/>
      <c r="E16" s="661"/>
      <c r="F16" s="661"/>
      <c r="G16" s="661"/>
      <c r="H16" s="661"/>
      <c r="I16" s="661"/>
      <c r="J16" s="661"/>
      <c r="K16" s="661"/>
      <c r="L16" s="661"/>
      <c r="M16" s="661"/>
      <c r="N16" s="661"/>
      <c r="O16" s="661"/>
      <c r="P16" s="661"/>
      <c r="Q16" s="662"/>
      <c r="R16" s="663">
        <v>17024</v>
      </c>
      <c r="S16" s="664"/>
      <c r="T16" s="664"/>
      <c r="U16" s="664"/>
      <c r="V16" s="664"/>
      <c r="W16" s="664"/>
      <c r="X16" s="664"/>
      <c r="Y16" s="665"/>
      <c r="Z16" s="699">
        <v>0.1</v>
      </c>
      <c r="AA16" s="699"/>
      <c r="AB16" s="699"/>
      <c r="AC16" s="699"/>
      <c r="AD16" s="700">
        <v>17024</v>
      </c>
      <c r="AE16" s="700"/>
      <c r="AF16" s="700"/>
      <c r="AG16" s="700"/>
      <c r="AH16" s="700"/>
      <c r="AI16" s="700"/>
      <c r="AJ16" s="700"/>
      <c r="AK16" s="700"/>
      <c r="AL16" s="666">
        <v>0.1</v>
      </c>
      <c r="AM16" s="667"/>
      <c r="AN16" s="667"/>
      <c r="AO16" s="701"/>
      <c r="AP16" s="660" t="s">
        <v>271</v>
      </c>
      <c r="AQ16" s="661"/>
      <c r="AR16" s="661"/>
      <c r="AS16" s="661"/>
      <c r="AT16" s="661"/>
      <c r="AU16" s="661"/>
      <c r="AV16" s="661"/>
      <c r="AW16" s="661"/>
      <c r="AX16" s="661"/>
      <c r="AY16" s="661"/>
      <c r="AZ16" s="661"/>
      <c r="BA16" s="661"/>
      <c r="BB16" s="661"/>
      <c r="BC16" s="661"/>
      <c r="BD16" s="661"/>
      <c r="BE16" s="661"/>
      <c r="BF16" s="662"/>
      <c r="BG16" s="663">
        <v>9369</v>
      </c>
      <c r="BH16" s="664"/>
      <c r="BI16" s="664"/>
      <c r="BJ16" s="664"/>
      <c r="BK16" s="664"/>
      <c r="BL16" s="664"/>
      <c r="BM16" s="664"/>
      <c r="BN16" s="665"/>
      <c r="BO16" s="699">
        <v>0.2</v>
      </c>
      <c r="BP16" s="699"/>
      <c r="BQ16" s="699"/>
      <c r="BR16" s="699"/>
      <c r="BS16" s="700" t="s">
        <v>143</v>
      </c>
      <c r="BT16" s="700"/>
      <c r="BU16" s="700"/>
      <c r="BV16" s="700"/>
      <c r="BW16" s="700"/>
      <c r="BX16" s="700"/>
      <c r="BY16" s="700"/>
      <c r="BZ16" s="700"/>
      <c r="CA16" s="700"/>
      <c r="CB16" s="731"/>
      <c r="CD16" s="660" t="s">
        <v>272</v>
      </c>
      <c r="CE16" s="661"/>
      <c r="CF16" s="661"/>
      <c r="CG16" s="661"/>
      <c r="CH16" s="661"/>
      <c r="CI16" s="661"/>
      <c r="CJ16" s="661"/>
      <c r="CK16" s="661"/>
      <c r="CL16" s="661"/>
      <c r="CM16" s="661"/>
      <c r="CN16" s="661"/>
      <c r="CO16" s="661"/>
      <c r="CP16" s="661"/>
      <c r="CQ16" s="662"/>
      <c r="CR16" s="663">
        <v>18957</v>
      </c>
      <c r="CS16" s="664"/>
      <c r="CT16" s="664"/>
      <c r="CU16" s="664"/>
      <c r="CV16" s="664"/>
      <c r="CW16" s="664"/>
      <c r="CX16" s="664"/>
      <c r="CY16" s="665"/>
      <c r="CZ16" s="699">
        <v>0.1</v>
      </c>
      <c r="DA16" s="699"/>
      <c r="DB16" s="699"/>
      <c r="DC16" s="699"/>
      <c r="DD16" s="669" t="s">
        <v>143</v>
      </c>
      <c r="DE16" s="664"/>
      <c r="DF16" s="664"/>
      <c r="DG16" s="664"/>
      <c r="DH16" s="664"/>
      <c r="DI16" s="664"/>
      <c r="DJ16" s="664"/>
      <c r="DK16" s="664"/>
      <c r="DL16" s="664"/>
      <c r="DM16" s="664"/>
      <c r="DN16" s="664"/>
      <c r="DO16" s="664"/>
      <c r="DP16" s="665"/>
      <c r="DQ16" s="669">
        <v>18957</v>
      </c>
      <c r="DR16" s="664"/>
      <c r="DS16" s="664"/>
      <c r="DT16" s="664"/>
      <c r="DU16" s="664"/>
      <c r="DV16" s="664"/>
      <c r="DW16" s="664"/>
      <c r="DX16" s="664"/>
      <c r="DY16" s="664"/>
      <c r="DZ16" s="664"/>
      <c r="EA16" s="664"/>
      <c r="EB16" s="664"/>
      <c r="EC16" s="698"/>
    </row>
    <row r="17" spans="2:133" ht="11.25" customHeight="1" x14ac:dyDescent="0.15">
      <c r="B17" s="660" t="s">
        <v>273</v>
      </c>
      <c r="C17" s="661"/>
      <c r="D17" s="661"/>
      <c r="E17" s="661"/>
      <c r="F17" s="661"/>
      <c r="G17" s="661"/>
      <c r="H17" s="661"/>
      <c r="I17" s="661"/>
      <c r="J17" s="661"/>
      <c r="K17" s="661"/>
      <c r="L17" s="661"/>
      <c r="M17" s="661"/>
      <c r="N17" s="661"/>
      <c r="O17" s="661"/>
      <c r="P17" s="661"/>
      <c r="Q17" s="662"/>
      <c r="R17" s="663">
        <v>71571</v>
      </c>
      <c r="S17" s="664"/>
      <c r="T17" s="664"/>
      <c r="U17" s="664"/>
      <c r="V17" s="664"/>
      <c r="W17" s="664"/>
      <c r="X17" s="664"/>
      <c r="Y17" s="665"/>
      <c r="Z17" s="699">
        <v>0.3</v>
      </c>
      <c r="AA17" s="699"/>
      <c r="AB17" s="699"/>
      <c r="AC17" s="699"/>
      <c r="AD17" s="700">
        <v>71571</v>
      </c>
      <c r="AE17" s="700"/>
      <c r="AF17" s="700"/>
      <c r="AG17" s="700"/>
      <c r="AH17" s="700"/>
      <c r="AI17" s="700"/>
      <c r="AJ17" s="700"/>
      <c r="AK17" s="700"/>
      <c r="AL17" s="666">
        <v>0.6</v>
      </c>
      <c r="AM17" s="667"/>
      <c r="AN17" s="667"/>
      <c r="AO17" s="701"/>
      <c r="AP17" s="660" t="s">
        <v>274</v>
      </c>
      <c r="AQ17" s="661"/>
      <c r="AR17" s="661"/>
      <c r="AS17" s="661"/>
      <c r="AT17" s="661"/>
      <c r="AU17" s="661"/>
      <c r="AV17" s="661"/>
      <c r="AW17" s="661"/>
      <c r="AX17" s="661"/>
      <c r="AY17" s="661"/>
      <c r="AZ17" s="661"/>
      <c r="BA17" s="661"/>
      <c r="BB17" s="661"/>
      <c r="BC17" s="661"/>
      <c r="BD17" s="661"/>
      <c r="BE17" s="661"/>
      <c r="BF17" s="662"/>
      <c r="BG17" s="663" t="s">
        <v>143</v>
      </c>
      <c r="BH17" s="664"/>
      <c r="BI17" s="664"/>
      <c r="BJ17" s="664"/>
      <c r="BK17" s="664"/>
      <c r="BL17" s="664"/>
      <c r="BM17" s="664"/>
      <c r="BN17" s="665"/>
      <c r="BO17" s="699" t="s">
        <v>143</v>
      </c>
      <c r="BP17" s="699"/>
      <c r="BQ17" s="699"/>
      <c r="BR17" s="699"/>
      <c r="BS17" s="700" t="s">
        <v>143</v>
      </c>
      <c r="BT17" s="700"/>
      <c r="BU17" s="700"/>
      <c r="BV17" s="700"/>
      <c r="BW17" s="700"/>
      <c r="BX17" s="700"/>
      <c r="BY17" s="700"/>
      <c r="BZ17" s="700"/>
      <c r="CA17" s="700"/>
      <c r="CB17" s="731"/>
      <c r="CD17" s="660" t="s">
        <v>275</v>
      </c>
      <c r="CE17" s="661"/>
      <c r="CF17" s="661"/>
      <c r="CG17" s="661"/>
      <c r="CH17" s="661"/>
      <c r="CI17" s="661"/>
      <c r="CJ17" s="661"/>
      <c r="CK17" s="661"/>
      <c r="CL17" s="661"/>
      <c r="CM17" s="661"/>
      <c r="CN17" s="661"/>
      <c r="CO17" s="661"/>
      <c r="CP17" s="661"/>
      <c r="CQ17" s="662"/>
      <c r="CR17" s="663">
        <v>1933551</v>
      </c>
      <c r="CS17" s="664"/>
      <c r="CT17" s="664"/>
      <c r="CU17" s="664"/>
      <c r="CV17" s="664"/>
      <c r="CW17" s="664"/>
      <c r="CX17" s="664"/>
      <c r="CY17" s="665"/>
      <c r="CZ17" s="699">
        <v>8.3000000000000007</v>
      </c>
      <c r="DA17" s="699"/>
      <c r="DB17" s="699"/>
      <c r="DC17" s="699"/>
      <c r="DD17" s="669" t="s">
        <v>143</v>
      </c>
      <c r="DE17" s="664"/>
      <c r="DF17" s="664"/>
      <c r="DG17" s="664"/>
      <c r="DH17" s="664"/>
      <c r="DI17" s="664"/>
      <c r="DJ17" s="664"/>
      <c r="DK17" s="664"/>
      <c r="DL17" s="664"/>
      <c r="DM17" s="664"/>
      <c r="DN17" s="664"/>
      <c r="DO17" s="664"/>
      <c r="DP17" s="665"/>
      <c r="DQ17" s="669">
        <v>1826618</v>
      </c>
      <c r="DR17" s="664"/>
      <c r="DS17" s="664"/>
      <c r="DT17" s="664"/>
      <c r="DU17" s="664"/>
      <c r="DV17" s="664"/>
      <c r="DW17" s="664"/>
      <c r="DX17" s="664"/>
      <c r="DY17" s="664"/>
      <c r="DZ17" s="664"/>
      <c r="EA17" s="664"/>
      <c r="EB17" s="664"/>
      <c r="EC17" s="698"/>
    </row>
    <row r="18" spans="2:133" ht="11.25" customHeight="1" x14ac:dyDescent="0.15">
      <c r="B18" s="660" t="s">
        <v>276</v>
      </c>
      <c r="C18" s="661"/>
      <c r="D18" s="661"/>
      <c r="E18" s="661"/>
      <c r="F18" s="661"/>
      <c r="G18" s="661"/>
      <c r="H18" s="661"/>
      <c r="I18" s="661"/>
      <c r="J18" s="661"/>
      <c r="K18" s="661"/>
      <c r="L18" s="661"/>
      <c r="M18" s="661"/>
      <c r="N18" s="661"/>
      <c r="O18" s="661"/>
      <c r="P18" s="661"/>
      <c r="Q18" s="662"/>
      <c r="R18" s="663">
        <v>45069</v>
      </c>
      <c r="S18" s="664"/>
      <c r="T18" s="664"/>
      <c r="U18" s="664"/>
      <c r="V18" s="664"/>
      <c r="W18" s="664"/>
      <c r="X18" s="664"/>
      <c r="Y18" s="665"/>
      <c r="Z18" s="699">
        <v>0.2</v>
      </c>
      <c r="AA18" s="699"/>
      <c r="AB18" s="699"/>
      <c r="AC18" s="699"/>
      <c r="AD18" s="700">
        <v>45069</v>
      </c>
      <c r="AE18" s="700"/>
      <c r="AF18" s="700"/>
      <c r="AG18" s="700"/>
      <c r="AH18" s="700"/>
      <c r="AI18" s="700"/>
      <c r="AJ18" s="700"/>
      <c r="AK18" s="700"/>
      <c r="AL18" s="666">
        <v>0.4</v>
      </c>
      <c r="AM18" s="667"/>
      <c r="AN18" s="667"/>
      <c r="AO18" s="701"/>
      <c r="AP18" s="660" t="s">
        <v>277</v>
      </c>
      <c r="AQ18" s="661"/>
      <c r="AR18" s="661"/>
      <c r="AS18" s="661"/>
      <c r="AT18" s="661"/>
      <c r="AU18" s="661"/>
      <c r="AV18" s="661"/>
      <c r="AW18" s="661"/>
      <c r="AX18" s="661"/>
      <c r="AY18" s="661"/>
      <c r="AZ18" s="661"/>
      <c r="BA18" s="661"/>
      <c r="BB18" s="661"/>
      <c r="BC18" s="661"/>
      <c r="BD18" s="661"/>
      <c r="BE18" s="661"/>
      <c r="BF18" s="662"/>
      <c r="BG18" s="663" t="s">
        <v>143</v>
      </c>
      <c r="BH18" s="664"/>
      <c r="BI18" s="664"/>
      <c r="BJ18" s="664"/>
      <c r="BK18" s="664"/>
      <c r="BL18" s="664"/>
      <c r="BM18" s="664"/>
      <c r="BN18" s="665"/>
      <c r="BO18" s="699" t="s">
        <v>143</v>
      </c>
      <c r="BP18" s="699"/>
      <c r="BQ18" s="699"/>
      <c r="BR18" s="699"/>
      <c r="BS18" s="700" t="s">
        <v>143</v>
      </c>
      <c r="BT18" s="700"/>
      <c r="BU18" s="700"/>
      <c r="BV18" s="700"/>
      <c r="BW18" s="700"/>
      <c r="BX18" s="700"/>
      <c r="BY18" s="700"/>
      <c r="BZ18" s="700"/>
      <c r="CA18" s="700"/>
      <c r="CB18" s="731"/>
      <c r="CD18" s="660" t="s">
        <v>278</v>
      </c>
      <c r="CE18" s="661"/>
      <c r="CF18" s="661"/>
      <c r="CG18" s="661"/>
      <c r="CH18" s="661"/>
      <c r="CI18" s="661"/>
      <c r="CJ18" s="661"/>
      <c r="CK18" s="661"/>
      <c r="CL18" s="661"/>
      <c r="CM18" s="661"/>
      <c r="CN18" s="661"/>
      <c r="CO18" s="661"/>
      <c r="CP18" s="661"/>
      <c r="CQ18" s="662"/>
      <c r="CR18" s="663" t="s">
        <v>143</v>
      </c>
      <c r="CS18" s="664"/>
      <c r="CT18" s="664"/>
      <c r="CU18" s="664"/>
      <c r="CV18" s="664"/>
      <c r="CW18" s="664"/>
      <c r="CX18" s="664"/>
      <c r="CY18" s="665"/>
      <c r="CZ18" s="699" t="s">
        <v>143</v>
      </c>
      <c r="DA18" s="699"/>
      <c r="DB18" s="699"/>
      <c r="DC18" s="699"/>
      <c r="DD18" s="669" t="s">
        <v>143</v>
      </c>
      <c r="DE18" s="664"/>
      <c r="DF18" s="664"/>
      <c r="DG18" s="664"/>
      <c r="DH18" s="664"/>
      <c r="DI18" s="664"/>
      <c r="DJ18" s="664"/>
      <c r="DK18" s="664"/>
      <c r="DL18" s="664"/>
      <c r="DM18" s="664"/>
      <c r="DN18" s="664"/>
      <c r="DO18" s="664"/>
      <c r="DP18" s="665"/>
      <c r="DQ18" s="669" t="s">
        <v>143</v>
      </c>
      <c r="DR18" s="664"/>
      <c r="DS18" s="664"/>
      <c r="DT18" s="664"/>
      <c r="DU18" s="664"/>
      <c r="DV18" s="664"/>
      <c r="DW18" s="664"/>
      <c r="DX18" s="664"/>
      <c r="DY18" s="664"/>
      <c r="DZ18" s="664"/>
      <c r="EA18" s="664"/>
      <c r="EB18" s="664"/>
      <c r="EC18" s="698"/>
    </row>
    <row r="19" spans="2:133" ht="11.25" customHeight="1" x14ac:dyDescent="0.15">
      <c r="B19" s="660" t="s">
        <v>279</v>
      </c>
      <c r="C19" s="661"/>
      <c r="D19" s="661"/>
      <c r="E19" s="661"/>
      <c r="F19" s="661"/>
      <c r="G19" s="661"/>
      <c r="H19" s="661"/>
      <c r="I19" s="661"/>
      <c r="J19" s="661"/>
      <c r="K19" s="661"/>
      <c r="L19" s="661"/>
      <c r="M19" s="661"/>
      <c r="N19" s="661"/>
      <c r="O19" s="661"/>
      <c r="P19" s="661"/>
      <c r="Q19" s="662"/>
      <c r="R19" s="663">
        <v>45069</v>
      </c>
      <c r="S19" s="664"/>
      <c r="T19" s="664"/>
      <c r="U19" s="664"/>
      <c r="V19" s="664"/>
      <c r="W19" s="664"/>
      <c r="X19" s="664"/>
      <c r="Y19" s="665"/>
      <c r="Z19" s="699">
        <v>0.2</v>
      </c>
      <c r="AA19" s="699"/>
      <c r="AB19" s="699"/>
      <c r="AC19" s="699"/>
      <c r="AD19" s="700">
        <v>45069</v>
      </c>
      <c r="AE19" s="700"/>
      <c r="AF19" s="700"/>
      <c r="AG19" s="700"/>
      <c r="AH19" s="700"/>
      <c r="AI19" s="700"/>
      <c r="AJ19" s="700"/>
      <c r="AK19" s="700"/>
      <c r="AL19" s="666">
        <v>0.4</v>
      </c>
      <c r="AM19" s="667"/>
      <c r="AN19" s="667"/>
      <c r="AO19" s="701"/>
      <c r="AP19" s="660" t="s">
        <v>280</v>
      </c>
      <c r="AQ19" s="661"/>
      <c r="AR19" s="661"/>
      <c r="AS19" s="661"/>
      <c r="AT19" s="661"/>
      <c r="AU19" s="661"/>
      <c r="AV19" s="661"/>
      <c r="AW19" s="661"/>
      <c r="AX19" s="661"/>
      <c r="AY19" s="661"/>
      <c r="AZ19" s="661"/>
      <c r="BA19" s="661"/>
      <c r="BB19" s="661"/>
      <c r="BC19" s="661"/>
      <c r="BD19" s="661"/>
      <c r="BE19" s="661"/>
      <c r="BF19" s="662"/>
      <c r="BG19" s="663">
        <v>24415</v>
      </c>
      <c r="BH19" s="664"/>
      <c r="BI19" s="664"/>
      <c r="BJ19" s="664"/>
      <c r="BK19" s="664"/>
      <c r="BL19" s="664"/>
      <c r="BM19" s="664"/>
      <c r="BN19" s="665"/>
      <c r="BO19" s="699">
        <v>0.5</v>
      </c>
      <c r="BP19" s="699"/>
      <c r="BQ19" s="699"/>
      <c r="BR19" s="699"/>
      <c r="BS19" s="700" t="s">
        <v>143</v>
      </c>
      <c r="BT19" s="700"/>
      <c r="BU19" s="700"/>
      <c r="BV19" s="700"/>
      <c r="BW19" s="700"/>
      <c r="BX19" s="700"/>
      <c r="BY19" s="700"/>
      <c r="BZ19" s="700"/>
      <c r="CA19" s="700"/>
      <c r="CB19" s="731"/>
      <c r="CD19" s="660" t="s">
        <v>281</v>
      </c>
      <c r="CE19" s="661"/>
      <c r="CF19" s="661"/>
      <c r="CG19" s="661"/>
      <c r="CH19" s="661"/>
      <c r="CI19" s="661"/>
      <c r="CJ19" s="661"/>
      <c r="CK19" s="661"/>
      <c r="CL19" s="661"/>
      <c r="CM19" s="661"/>
      <c r="CN19" s="661"/>
      <c r="CO19" s="661"/>
      <c r="CP19" s="661"/>
      <c r="CQ19" s="662"/>
      <c r="CR19" s="663" t="s">
        <v>143</v>
      </c>
      <c r="CS19" s="664"/>
      <c r="CT19" s="664"/>
      <c r="CU19" s="664"/>
      <c r="CV19" s="664"/>
      <c r="CW19" s="664"/>
      <c r="CX19" s="664"/>
      <c r="CY19" s="665"/>
      <c r="CZ19" s="699" t="s">
        <v>143</v>
      </c>
      <c r="DA19" s="699"/>
      <c r="DB19" s="699"/>
      <c r="DC19" s="699"/>
      <c r="DD19" s="669" t="s">
        <v>143</v>
      </c>
      <c r="DE19" s="664"/>
      <c r="DF19" s="664"/>
      <c r="DG19" s="664"/>
      <c r="DH19" s="664"/>
      <c r="DI19" s="664"/>
      <c r="DJ19" s="664"/>
      <c r="DK19" s="664"/>
      <c r="DL19" s="664"/>
      <c r="DM19" s="664"/>
      <c r="DN19" s="664"/>
      <c r="DO19" s="664"/>
      <c r="DP19" s="665"/>
      <c r="DQ19" s="669" t="s">
        <v>143</v>
      </c>
      <c r="DR19" s="664"/>
      <c r="DS19" s="664"/>
      <c r="DT19" s="664"/>
      <c r="DU19" s="664"/>
      <c r="DV19" s="664"/>
      <c r="DW19" s="664"/>
      <c r="DX19" s="664"/>
      <c r="DY19" s="664"/>
      <c r="DZ19" s="664"/>
      <c r="EA19" s="664"/>
      <c r="EB19" s="664"/>
      <c r="EC19" s="698"/>
    </row>
    <row r="20" spans="2:133" ht="11.25" customHeight="1" x14ac:dyDescent="0.15">
      <c r="B20" s="732" t="s">
        <v>282</v>
      </c>
      <c r="C20" s="733"/>
      <c r="D20" s="733"/>
      <c r="E20" s="733"/>
      <c r="F20" s="733"/>
      <c r="G20" s="733"/>
      <c r="H20" s="733"/>
      <c r="I20" s="733"/>
      <c r="J20" s="733"/>
      <c r="K20" s="733"/>
      <c r="L20" s="733"/>
      <c r="M20" s="733"/>
      <c r="N20" s="733"/>
      <c r="O20" s="733"/>
      <c r="P20" s="733"/>
      <c r="Q20" s="734"/>
      <c r="R20" s="663" t="s">
        <v>143</v>
      </c>
      <c r="S20" s="664"/>
      <c r="T20" s="664"/>
      <c r="U20" s="664"/>
      <c r="V20" s="664"/>
      <c r="W20" s="664"/>
      <c r="X20" s="664"/>
      <c r="Y20" s="665"/>
      <c r="Z20" s="699" t="s">
        <v>143</v>
      </c>
      <c r="AA20" s="699"/>
      <c r="AB20" s="699"/>
      <c r="AC20" s="699"/>
      <c r="AD20" s="700" t="s">
        <v>143</v>
      </c>
      <c r="AE20" s="700"/>
      <c r="AF20" s="700"/>
      <c r="AG20" s="700"/>
      <c r="AH20" s="700"/>
      <c r="AI20" s="700"/>
      <c r="AJ20" s="700"/>
      <c r="AK20" s="700"/>
      <c r="AL20" s="666" t="s">
        <v>143</v>
      </c>
      <c r="AM20" s="667"/>
      <c r="AN20" s="667"/>
      <c r="AO20" s="701"/>
      <c r="AP20" s="660" t="s">
        <v>283</v>
      </c>
      <c r="AQ20" s="661"/>
      <c r="AR20" s="661"/>
      <c r="AS20" s="661"/>
      <c r="AT20" s="661"/>
      <c r="AU20" s="661"/>
      <c r="AV20" s="661"/>
      <c r="AW20" s="661"/>
      <c r="AX20" s="661"/>
      <c r="AY20" s="661"/>
      <c r="AZ20" s="661"/>
      <c r="BA20" s="661"/>
      <c r="BB20" s="661"/>
      <c r="BC20" s="661"/>
      <c r="BD20" s="661"/>
      <c r="BE20" s="661"/>
      <c r="BF20" s="662"/>
      <c r="BG20" s="663">
        <v>24415</v>
      </c>
      <c r="BH20" s="664"/>
      <c r="BI20" s="664"/>
      <c r="BJ20" s="664"/>
      <c r="BK20" s="664"/>
      <c r="BL20" s="664"/>
      <c r="BM20" s="664"/>
      <c r="BN20" s="665"/>
      <c r="BO20" s="699">
        <v>0.5</v>
      </c>
      <c r="BP20" s="699"/>
      <c r="BQ20" s="699"/>
      <c r="BR20" s="699"/>
      <c r="BS20" s="700" t="s">
        <v>143</v>
      </c>
      <c r="BT20" s="700"/>
      <c r="BU20" s="700"/>
      <c r="BV20" s="700"/>
      <c r="BW20" s="700"/>
      <c r="BX20" s="700"/>
      <c r="BY20" s="700"/>
      <c r="BZ20" s="700"/>
      <c r="CA20" s="700"/>
      <c r="CB20" s="731"/>
      <c r="CD20" s="660" t="s">
        <v>284</v>
      </c>
      <c r="CE20" s="661"/>
      <c r="CF20" s="661"/>
      <c r="CG20" s="661"/>
      <c r="CH20" s="661"/>
      <c r="CI20" s="661"/>
      <c r="CJ20" s="661"/>
      <c r="CK20" s="661"/>
      <c r="CL20" s="661"/>
      <c r="CM20" s="661"/>
      <c r="CN20" s="661"/>
      <c r="CO20" s="661"/>
      <c r="CP20" s="661"/>
      <c r="CQ20" s="662"/>
      <c r="CR20" s="663">
        <v>23222589</v>
      </c>
      <c r="CS20" s="664"/>
      <c r="CT20" s="664"/>
      <c r="CU20" s="664"/>
      <c r="CV20" s="664"/>
      <c r="CW20" s="664"/>
      <c r="CX20" s="664"/>
      <c r="CY20" s="665"/>
      <c r="CZ20" s="699">
        <v>100</v>
      </c>
      <c r="DA20" s="699"/>
      <c r="DB20" s="699"/>
      <c r="DC20" s="699"/>
      <c r="DD20" s="669">
        <v>2212876</v>
      </c>
      <c r="DE20" s="664"/>
      <c r="DF20" s="664"/>
      <c r="DG20" s="664"/>
      <c r="DH20" s="664"/>
      <c r="DI20" s="664"/>
      <c r="DJ20" s="664"/>
      <c r="DK20" s="664"/>
      <c r="DL20" s="664"/>
      <c r="DM20" s="664"/>
      <c r="DN20" s="664"/>
      <c r="DO20" s="664"/>
      <c r="DP20" s="665"/>
      <c r="DQ20" s="669">
        <v>14182357</v>
      </c>
      <c r="DR20" s="664"/>
      <c r="DS20" s="664"/>
      <c r="DT20" s="664"/>
      <c r="DU20" s="664"/>
      <c r="DV20" s="664"/>
      <c r="DW20" s="664"/>
      <c r="DX20" s="664"/>
      <c r="DY20" s="664"/>
      <c r="DZ20" s="664"/>
      <c r="EA20" s="664"/>
      <c r="EB20" s="664"/>
      <c r="EC20" s="698"/>
    </row>
    <row r="21" spans="2:133" ht="11.25" customHeight="1" x14ac:dyDescent="0.15">
      <c r="B21" s="660" t="s">
        <v>285</v>
      </c>
      <c r="C21" s="661"/>
      <c r="D21" s="661"/>
      <c r="E21" s="661"/>
      <c r="F21" s="661"/>
      <c r="G21" s="661"/>
      <c r="H21" s="661"/>
      <c r="I21" s="661"/>
      <c r="J21" s="661"/>
      <c r="K21" s="661"/>
      <c r="L21" s="661"/>
      <c r="M21" s="661"/>
      <c r="N21" s="661"/>
      <c r="O21" s="661"/>
      <c r="P21" s="661"/>
      <c r="Q21" s="662"/>
      <c r="R21" s="663">
        <v>6509400</v>
      </c>
      <c r="S21" s="664"/>
      <c r="T21" s="664"/>
      <c r="U21" s="664"/>
      <c r="V21" s="664"/>
      <c r="W21" s="664"/>
      <c r="X21" s="664"/>
      <c r="Y21" s="665"/>
      <c r="Z21" s="699">
        <v>27.3</v>
      </c>
      <c r="AA21" s="699"/>
      <c r="AB21" s="699"/>
      <c r="AC21" s="699"/>
      <c r="AD21" s="700">
        <v>5836130</v>
      </c>
      <c r="AE21" s="700"/>
      <c r="AF21" s="700"/>
      <c r="AG21" s="700"/>
      <c r="AH21" s="700"/>
      <c r="AI21" s="700"/>
      <c r="AJ21" s="700"/>
      <c r="AK21" s="700"/>
      <c r="AL21" s="666">
        <v>45.8</v>
      </c>
      <c r="AM21" s="667"/>
      <c r="AN21" s="667"/>
      <c r="AO21" s="701"/>
      <c r="AP21" s="660" t="s">
        <v>286</v>
      </c>
      <c r="AQ21" s="735"/>
      <c r="AR21" s="735"/>
      <c r="AS21" s="735"/>
      <c r="AT21" s="735"/>
      <c r="AU21" s="735"/>
      <c r="AV21" s="735"/>
      <c r="AW21" s="735"/>
      <c r="AX21" s="735"/>
      <c r="AY21" s="735"/>
      <c r="AZ21" s="735"/>
      <c r="BA21" s="735"/>
      <c r="BB21" s="735"/>
      <c r="BC21" s="735"/>
      <c r="BD21" s="735"/>
      <c r="BE21" s="735"/>
      <c r="BF21" s="736"/>
      <c r="BG21" s="663">
        <v>24415</v>
      </c>
      <c r="BH21" s="664"/>
      <c r="BI21" s="664"/>
      <c r="BJ21" s="664"/>
      <c r="BK21" s="664"/>
      <c r="BL21" s="664"/>
      <c r="BM21" s="664"/>
      <c r="BN21" s="665"/>
      <c r="BO21" s="699">
        <v>0.5</v>
      </c>
      <c r="BP21" s="699"/>
      <c r="BQ21" s="699"/>
      <c r="BR21" s="699"/>
      <c r="BS21" s="700" t="s">
        <v>143</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287</v>
      </c>
      <c r="C22" s="661"/>
      <c r="D22" s="661"/>
      <c r="E22" s="661"/>
      <c r="F22" s="661"/>
      <c r="G22" s="661"/>
      <c r="H22" s="661"/>
      <c r="I22" s="661"/>
      <c r="J22" s="661"/>
      <c r="K22" s="661"/>
      <c r="L22" s="661"/>
      <c r="M22" s="661"/>
      <c r="N22" s="661"/>
      <c r="O22" s="661"/>
      <c r="P22" s="661"/>
      <c r="Q22" s="662"/>
      <c r="R22" s="663">
        <v>5836130</v>
      </c>
      <c r="S22" s="664"/>
      <c r="T22" s="664"/>
      <c r="U22" s="664"/>
      <c r="V22" s="664"/>
      <c r="W22" s="664"/>
      <c r="X22" s="664"/>
      <c r="Y22" s="665"/>
      <c r="Z22" s="699">
        <v>24.4</v>
      </c>
      <c r="AA22" s="699"/>
      <c r="AB22" s="699"/>
      <c r="AC22" s="699"/>
      <c r="AD22" s="700">
        <v>5836130</v>
      </c>
      <c r="AE22" s="700"/>
      <c r="AF22" s="700"/>
      <c r="AG22" s="700"/>
      <c r="AH22" s="700"/>
      <c r="AI22" s="700"/>
      <c r="AJ22" s="700"/>
      <c r="AK22" s="700"/>
      <c r="AL22" s="666">
        <v>45.8</v>
      </c>
      <c r="AM22" s="667"/>
      <c r="AN22" s="667"/>
      <c r="AO22" s="701"/>
      <c r="AP22" s="660" t="s">
        <v>288</v>
      </c>
      <c r="AQ22" s="735"/>
      <c r="AR22" s="735"/>
      <c r="AS22" s="735"/>
      <c r="AT22" s="735"/>
      <c r="AU22" s="735"/>
      <c r="AV22" s="735"/>
      <c r="AW22" s="735"/>
      <c r="AX22" s="735"/>
      <c r="AY22" s="735"/>
      <c r="AZ22" s="735"/>
      <c r="BA22" s="735"/>
      <c r="BB22" s="735"/>
      <c r="BC22" s="735"/>
      <c r="BD22" s="735"/>
      <c r="BE22" s="735"/>
      <c r="BF22" s="736"/>
      <c r="BG22" s="663" t="s">
        <v>143</v>
      </c>
      <c r="BH22" s="664"/>
      <c r="BI22" s="664"/>
      <c r="BJ22" s="664"/>
      <c r="BK22" s="664"/>
      <c r="BL22" s="664"/>
      <c r="BM22" s="664"/>
      <c r="BN22" s="665"/>
      <c r="BO22" s="699" t="s">
        <v>143</v>
      </c>
      <c r="BP22" s="699"/>
      <c r="BQ22" s="699"/>
      <c r="BR22" s="699"/>
      <c r="BS22" s="700" t="s">
        <v>143</v>
      </c>
      <c r="BT22" s="700"/>
      <c r="BU22" s="700"/>
      <c r="BV22" s="700"/>
      <c r="BW22" s="700"/>
      <c r="BX22" s="700"/>
      <c r="BY22" s="700"/>
      <c r="BZ22" s="700"/>
      <c r="CA22" s="700"/>
      <c r="CB22" s="731"/>
      <c r="CD22" s="715" t="s">
        <v>289</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290</v>
      </c>
      <c r="C23" s="661"/>
      <c r="D23" s="661"/>
      <c r="E23" s="661"/>
      <c r="F23" s="661"/>
      <c r="G23" s="661"/>
      <c r="H23" s="661"/>
      <c r="I23" s="661"/>
      <c r="J23" s="661"/>
      <c r="K23" s="661"/>
      <c r="L23" s="661"/>
      <c r="M23" s="661"/>
      <c r="N23" s="661"/>
      <c r="O23" s="661"/>
      <c r="P23" s="661"/>
      <c r="Q23" s="662"/>
      <c r="R23" s="663">
        <v>673270</v>
      </c>
      <c r="S23" s="664"/>
      <c r="T23" s="664"/>
      <c r="U23" s="664"/>
      <c r="V23" s="664"/>
      <c r="W23" s="664"/>
      <c r="X23" s="664"/>
      <c r="Y23" s="665"/>
      <c r="Z23" s="699">
        <v>2.8</v>
      </c>
      <c r="AA23" s="699"/>
      <c r="AB23" s="699"/>
      <c r="AC23" s="699"/>
      <c r="AD23" s="700" t="s">
        <v>143</v>
      </c>
      <c r="AE23" s="700"/>
      <c r="AF23" s="700"/>
      <c r="AG23" s="700"/>
      <c r="AH23" s="700"/>
      <c r="AI23" s="700"/>
      <c r="AJ23" s="700"/>
      <c r="AK23" s="700"/>
      <c r="AL23" s="666" t="s">
        <v>143</v>
      </c>
      <c r="AM23" s="667"/>
      <c r="AN23" s="667"/>
      <c r="AO23" s="701"/>
      <c r="AP23" s="660" t="s">
        <v>291</v>
      </c>
      <c r="AQ23" s="735"/>
      <c r="AR23" s="735"/>
      <c r="AS23" s="735"/>
      <c r="AT23" s="735"/>
      <c r="AU23" s="735"/>
      <c r="AV23" s="735"/>
      <c r="AW23" s="735"/>
      <c r="AX23" s="735"/>
      <c r="AY23" s="735"/>
      <c r="AZ23" s="735"/>
      <c r="BA23" s="735"/>
      <c r="BB23" s="735"/>
      <c r="BC23" s="735"/>
      <c r="BD23" s="735"/>
      <c r="BE23" s="735"/>
      <c r="BF23" s="736"/>
      <c r="BG23" s="663" t="s">
        <v>143</v>
      </c>
      <c r="BH23" s="664"/>
      <c r="BI23" s="664"/>
      <c r="BJ23" s="664"/>
      <c r="BK23" s="664"/>
      <c r="BL23" s="664"/>
      <c r="BM23" s="664"/>
      <c r="BN23" s="665"/>
      <c r="BO23" s="699" t="s">
        <v>143</v>
      </c>
      <c r="BP23" s="699"/>
      <c r="BQ23" s="699"/>
      <c r="BR23" s="699"/>
      <c r="BS23" s="700" t="s">
        <v>143</v>
      </c>
      <c r="BT23" s="700"/>
      <c r="BU23" s="700"/>
      <c r="BV23" s="700"/>
      <c r="BW23" s="700"/>
      <c r="BX23" s="700"/>
      <c r="BY23" s="700"/>
      <c r="BZ23" s="700"/>
      <c r="CA23" s="700"/>
      <c r="CB23" s="731"/>
      <c r="CD23" s="715" t="s">
        <v>231</v>
      </c>
      <c r="CE23" s="716"/>
      <c r="CF23" s="716"/>
      <c r="CG23" s="716"/>
      <c r="CH23" s="716"/>
      <c r="CI23" s="716"/>
      <c r="CJ23" s="716"/>
      <c r="CK23" s="716"/>
      <c r="CL23" s="716"/>
      <c r="CM23" s="716"/>
      <c r="CN23" s="716"/>
      <c r="CO23" s="716"/>
      <c r="CP23" s="716"/>
      <c r="CQ23" s="717"/>
      <c r="CR23" s="715" t="s">
        <v>292</v>
      </c>
      <c r="CS23" s="716"/>
      <c r="CT23" s="716"/>
      <c r="CU23" s="716"/>
      <c r="CV23" s="716"/>
      <c r="CW23" s="716"/>
      <c r="CX23" s="716"/>
      <c r="CY23" s="717"/>
      <c r="CZ23" s="715" t="s">
        <v>293</v>
      </c>
      <c r="DA23" s="716"/>
      <c r="DB23" s="716"/>
      <c r="DC23" s="717"/>
      <c r="DD23" s="715" t="s">
        <v>294</v>
      </c>
      <c r="DE23" s="716"/>
      <c r="DF23" s="716"/>
      <c r="DG23" s="716"/>
      <c r="DH23" s="716"/>
      <c r="DI23" s="716"/>
      <c r="DJ23" s="716"/>
      <c r="DK23" s="717"/>
      <c r="DL23" s="747" t="s">
        <v>295</v>
      </c>
      <c r="DM23" s="748"/>
      <c r="DN23" s="748"/>
      <c r="DO23" s="748"/>
      <c r="DP23" s="748"/>
      <c r="DQ23" s="748"/>
      <c r="DR23" s="748"/>
      <c r="DS23" s="748"/>
      <c r="DT23" s="748"/>
      <c r="DU23" s="748"/>
      <c r="DV23" s="749"/>
      <c r="DW23" s="715" t="s">
        <v>296</v>
      </c>
      <c r="DX23" s="716"/>
      <c r="DY23" s="716"/>
      <c r="DZ23" s="716"/>
      <c r="EA23" s="716"/>
      <c r="EB23" s="716"/>
      <c r="EC23" s="717"/>
    </row>
    <row r="24" spans="2:133" ht="11.25" customHeight="1" x14ac:dyDescent="0.15">
      <c r="B24" s="660" t="s">
        <v>297</v>
      </c>
      <c r="C24" s="661"/>
      <c r="D24" s="661"/>
      <c r="E24" s="661"/>
      <c r="F24" s="661"/>
      <c r="G24" s="661"/>
      <c r="H24" s="661"/>
      <c r="I24" s="661"/>
      <c r="J24" s="661"/>
      <c r="K24" s="661"/>
      <c r="L24" s="661"/>
      <c r="M24" s="661"/>
      <c r="N24" s="661"/>
      <c r="O24" s="661"/>
      <c r="P24" s="661"/>
      <c r="Q24" s="662"/>
      <c r="R24" s="663" t="s">
        <v>143</v>
      </c>
      <c r="S24" s="664"/>
      <c r="T24" s="664"/>
      <c r="U24" s="664"/>
      <c r="V24" s="664"/>
      <c r="W24" s="664"/>
      <c r="X24" s="664"/>
      <c r="Y24" s="665"/>
      <c r="Z24" s="699" t="s">
        <v>143</v>
      </c>
      <c r="AA24" s="699"/>
      <c r="AB24" s="699"/>
      <c r="AC24" s="699"/>
      <c r="AD24" s="700" t="s">
        <v>143</v>
      </c>
      <c r="AE24" s="700"/>
      <c r="AF24" s="700"/>
      <c r="AG24" s="700"/>
      <c r="AH24" s="700"/>
      <c r="AI24" s="700"/>
      <c r="AJ24" s="700"/>
      <c r="AK24" s="700"/>
      <c r="AL24" s="666" t="s">
        <v>143</v>
      </c>
      <c r="AM24" s="667"/>
      <c r="AN24" s="667"/>
      <c r="AO24" s="701"/>
      <c r="AP24" s="660" t="s">
        <v>298</v>
      </c>
      <c r="AQ24" s="735"/>
      <c r="AR24" s="735"/>
      <c r="AS24" s="735"/>
      <c r="AT24" s="735"/>
      <c r="AU24" s="735"/>
      <c r="AV24" s="735"/>
      <c r="AW24" s="735"/>
      <c r="AX24" s="735"/>
      <c r="AY24" s="735"/>
      <c r="AZ24" s="735"/>
      <c r="BA24" s="735"/>
      <c r="BB24" s="735"/>
      <c r="BC24" s="735"/>
      <c r="BD24" s="735"/>
      <c r="BE24" s="735"/>
      <c r="BF24" s="736"/>
      <c r="BG24" s="663" t="s">
        <v>143</v>
      </c>
      <c r="BH24" s="664"/>
      <c r="BI24" s="664"/>
      <c r="BJ24" s="664"/>
      <c r="BK24" s="664"/>
      <c r="BL24" s="664"/>
      <c r="BM24" s="664"/>
      <c r="BN24" s="665"/>
      <c r="BO24" s="699" t="s">
        <v>143</v>
      </c>
      <c r="BP24" s="699"/>
      <c r="BQ24" s="699"/>
      <c r="BR24" s="699"/>
      <c r="BS24" s="700" t="s">
        <v>143</v>
      </c>
      <c r="BT24" s="700"/>
      <c r="BU24" s="700"/>
      <c r="BV24" s="700"/>
      <c r="BW24" s="700"/>
      <c r="BX24" s="700"/>
      <c r="BY24" s="700"/>
      <c r="BZ24" s="700"/>
      <c r="CA24" s="700"/>
      <c r="CB24" s="731"/>
      <c r="CD24" s="712" t="s">
        <v>299</v>
      </c>
      <c r="CE24" s="713"/>
      <c r="CF24" s="713"/>
      <c r="CG24" s="713"/>
      <c r="CH24" s="713"/>
      <c r="CI24" s="713"/>
      <c r="CJ24" s="713"/>
      <c r="CK24" s="713"/>
      <c r="CL24" s="713"/>
      <c r="CM24" s="713"/>
      <c r="CN24" s="713"/>
      <c r="CO24" s="713"/>
      <c r="CP24" s="713"/>
      <c r="CQ24" s="714"/>
      <c r="CR24" s="709">
        <v>10864919</v>
      </c>
      <c r="CS24" s="710"/>
      <c r="CT24" s="710"/>
      <c r="CU24" s="710"/>
      <c r="CV24" s="710"/>
      <c r="CW24" s="710"/>
      <c r="CX24" s="710"/>
      <c r="CY24" s="738"/>
      <c r="CZ24" s="739">
        <v>46.8</v>
      </c>
      <c r="DA24" s="722"/>
      <c r="DB24" s="722"/>
      <c r="DC24" s="741"/>
      <c r="DD24" s="737">
        <v>5783987</v>
      </c>
      <c r="DE24" s="710"/>
      <c r="DF24" s="710"/>
      <c r="DG24" s="710"/>
      <c r="DH24" s="710"/>
      <c r="DI24" s="710"/>
      <c r="DJ24" s="710"/>
      <c r="DK24" s="738"/>
      <c r="DL24" s="737">
        <v>5750750</v>
      </c>
      <c r="DM24" s="710"/>
      <c r="DN24" s="710"/>
      <c r="DO24" s="710"/>
      <c r="DP24" s="710"/>
      <c r="DQ24" s="710"/>
      <c r="DR24" s="710"/>
      <c r="DS24" s="710"/>
      <c r="DT24" s="710"/>
      <c r="DU24" s="710"/>
      <c r="DV24" s="738"/>
      <c r="DW24" s="739">
        <v>44.5</v>
      </c>
      <c r="DX24" s="722"/>
      <c r="DY24" s="722"/>
      <c r="DZ24" s="722"/>
      <c r="EA24" s="722"/>
      <c r="EB24" s="722"/>
      <c r="EC24" s="740"/>
    </row>
    <row r="25" spans="2:133" ht="11.25" customHeight="1" x14ac:dyDescent="0.15">
      <c r="B25" s="660" t="s">
        <v>300</v>
      </c>
      <c r="C25" s="661"/>
      <c r="D25" s="661"/>
      <c r="E25" s="661"/>
      <c r="F25" s="661"/>
      <c r="G25" s="661"/>
      <c r="H25" s="661"/>
      <c r="I25" s="661"/>
      <c r="J25" s="661"/>
      <c r="K25" s="661"/>
      <c r="L25" s="661"/>
      <c r="M25" s="661"/>
      <c r="N25" s="661"/>
      <c r="O25" s="661"/>
      <c r="P25" s="661"/>
      <c r="Q25" s="662"/>
      <c r="R25" s="663">
        <v>13362829</v>
      </c>
      <c r="S25" s="664"/>
      <c r="T25" s="664"/>
      <c r="U25" s="664"/>
      <c r="V25" s="664"/>
      <c r="W25" s="664"/>
      <c r="X25" s="664"/>
      <c r="Y25" s="665"/>
      <c r="Z25" s="699">
        <v>56</v>
      </c>
      <c r="AA25" s="699"/>
      <c r="AB25" s="699"/>
      <c r="AC25" s="699"/>
      <c r="AD25" s="700">
        <v>12689559</v>
      </c>
      <c r="AE25" s="700"/>
      <c r="AF25" s="700"/>
      <c r="AG25" s="700"/>
      <c r="AH25" s="700"/>
      <c r="AI25" s="700"/>
      <c r="AJ25" s="700"/>
      <c r="AK25" s="700"/>
      <c r="AL25" s="666">
        <v>99.7</v>
      </c>
      <c r="AM25" s="667"/>
      <c r="AN25" s="667"/>
      <c r="AO25" s="701"/>
      <c r="AP25" s="660" t="s">
        <v>301</v>
      </c>
      <c r="AQ25" s="735"/>
      <c r="AR25" s="735"/>
      <c r="AS25" s="735"/>
      <c r="AT25" s="735"/>
      <c r="AU25" s="735"/>
      <c r="AV25" s="735"/>
      <c r="AW25" s="735"/>
      <c r="AX25" s="735"/>
      <c r="AY25" s="735"/>
      <c r="AZ25" s="735"/>
      <c r="BA25" s="735"/>
      <c r="BB25" s="735"/>
      <c r="BC25" s="735"/>
      <c r="BD25" s="735"/>
      <c r="BE25" s="735"/>
      <c r="BF25" s="736"/>
      <c r="BG25" s="663" t="s">
        <v>143</v>
      </c>
      <c r="BH25" s="664"/>
      <c r="BI25" s="664"/>
      <c r="BJ25" s="664"/>
      <c r="BK25" s="664"/>
      <c r="BL25" s="664"/>
      <c r="BM25" s="664"/>
      <c r="BN25" s="665"/>
      <c r="BO25" s="699" t="s">
        <v>143</v>
      </c>
      <c r="BP25" s="699"/>
      <c r="BQ25" s="699"/>
      <c r="BR25" s="699"/>
      <c r="BS25" s="700" t="s">
        <v>143</v>
      </c>
      <c r="BT25" s="700"/>
      <c r="BU25" s="700"/>
      <c r="BV25" s="700"/>
      <c r="BW25" s="700"/>
      <c r="BX25" s="700"/>
      <c r="BY25" s="700"/>
      <c r="BZ25" s="700"/>
      <c r="CA25" s="700"/>
      <c r="CB25" s="731"/>
      <c r="CD25" s="660" t="s">
        <v>302</v>
      </c>
      <c r="CE25" s="661"/>
      <c r="CF25" s="661"/>
      <c r="CG25" s="661"/>
      <c r="CH25" s="661"/>
      <c r="CI25" s="661"/>
      <c r="CJ25" s="661"/>
      <c r="CK25" s="661"/>
      <c r="CL25" s="661"/>
      <c r="CM25" s="661"/>
      <c r="CN25" s="661"/>
      <c r="CO25" s="661"/>
      <c r="CP25" s="661"/>
      <c r="CQ25" s="662"/>
      <c r="CR25" s="663">
        <v>2300627</v>
      </c>
      <c r="CS25" s="672"/>
      <c r="CT25" s="672"/>
      <c r="CU25" s="672"/>
      <c r="CV25" s="672"/>
      <c r="CW25" s="672"/>
      <c r="CX25" s="672"/>
      <c r="CY25" s="673"/>
      <c r="CZ25" s="666">
        <v>9.9</v>
      </c>
      <c r="DA25" s="674"/>
      <c r="DB25" s="674"/>
      <c r="DC25" s="675"/>
      <c r="DD25" s="669">
        <v>2062774</v>
      </c>
      <c r="DE25" s="672"/>
      <c r="DF25" s="672"/>
      <c r="DG25" s="672"/>
      <c r="DH25" s="672"/>
      <c r="DI25" s="672"/>
      <c r="DJ25" s="672"/>
      <c r="DK25" s="673"/>
      <c r="DL25" s="669">
        <v>2034758</v>
      </c>
      <c r="DM25" s="672"/>
      <c r="DN25" s="672"/>
      <c r="DO25" s="672"/>
      <c r="DP25" s="672"/>
      <c r="DQ25" s="672"/>
      <c r="DR25" s="672"/>
      <c r="DS25" s="672"/>
      <c r="DT25" s="672"/>
      <c r="DU25" s="672"/>
      <c r="DV25" s="673"/>
      <c r="DW25" s="666">
        <v>15.7</v>
      </c>
      <c r="DX25" s="674"/>
      <c r="DY25" s="674"/>
      <c r="DZ25" s="674"/>
      <c r="EA25" s="674"/>
      <c r="EB25" s="674"/>
      <c r="EC25" s="688"/>
    </row>
    <row r="26" spans="2:133" ht="11.25" customHeight="1" x14ac:dyDescent="0.15">
      <c r="B26" s="660" t="s">
        <v>303</v>
      </c>
      <c r="C26" s="661"/>
      <c r="D26" s="661"/>
      <c r="E26" s="661"/>
      <c r="F26" s="661"/>
      <c r="G26" s="661"/>
      <c r="H26" s="661"/>
      <c r="I26" s="661"/>
      <c r="J26" s="661"/>
      <c r="K26" s="661"/>
      <c r="L26" s="661"/>
      <c r="M26" s="661"/>
      <c r="N26" s="661"/>
      <c r="O26" s="661"/>
      <c r="P26" s="661"/>
      <c r="Q26" s="662"/>
      <c r="R26" s="663">
        <v>5146</v>
      </c>
      <c r="S26" s="664"/>
      <c r="T26" s="664"/>
      <c r="U26" s="664"/>
      <c r="V26" s="664"/>
      <c r="W26" s="664"/>
      <c r="X26" s="664"/>
      <c r="Y26" s="665"/>
      <c r="Z26" s="699">
        <v>0</v>
      </c>
      <c r="AA26" s="699"/>
      <c r="AB26" s="699"/>
      <c r="AC26" s="699"/>
      <c r="AD26" s="700">
        <v>5146</v>
      </c>
      <c r="AE26" s="700"/>
      <c r="AF26" s="700"/>
      <c r="AG26" s="700"/>
      <c r="AH26" s="700"/>
      <c r="AI26" s="700"/>
      <c r="AJ26" s="700"/>
      <c r="AK26" s="700"/>
      <c r="AL26" s="666">
        <v>0</v>
      </c>
      <c r="AM26" s="667"/>
      <c r="AN26" s="667"/>
      <c r="AO26" s="701"/>
      <c r="AP26" s="660" t="s">
        <v>304</v>
      </c>
      <c r="AQ26" s="735"/>
      <c r="AR26" s="735"/>
      <c r="AS26" s="735"/>
      <c r="AT26" s="735"/>
      <c r="AU26" s="735"/>
      <c r="AV26" s="735"/>
      <c r="AW26" s="735"/>
      <c r="AX26" s="735"/>
      <c r="AY26" s="735"/>
      <c r="AZ26" s="735"/>
      <c r="BA26" s="735"/>
      <c r="BB26" s="735"/>
      <c r="BC26" s="735"/>
      <c r="BD26" s="735"/>
      <c r="BE26" s="735"/>
      <c r="BF26" s="736"/>
      <c r="BG26" s="663" t="s">
        <v>143</v>
      </c>
      <c r="BH26" s="664"/>
      <c r="BI26" s="664"/>
      <c r="BJ26" s="664"/>
      <c r="BK26" s="664"/>
      <c r="BL26" s="664"/>
      <c r="BM26" s="664"/>
      <c r="BN26" s="665"/>
      <c r="BO26" s="699" t="s">
        <v>143</v>
      </c>
      <c r="BP26" s="699"/>
      <c r="BQ26" s="699"/>
      <c r="BR26" s="699"/>
      <c r="BS26" s="700" t="s">
        <v>143</v>
      </c>
      <c r="BT26" s="700"/>
      <c r="BU26" s="700"/>
      <c r="BV26" s="700"/>
      <c r="BW26" s="700"/>
      <c r="BX26" s="700"/>
      <c r="BY26" s="700"/>
      <c r="BZ26" s="700"/>
      <c r="CA26" s="700"/>
      <c r="CB26" s="731"/>
      <c r="CD26" s="660" t="s">
        <v>305</v>
      </c>
      <c r="CE26" s="661"/>
      <c r="CF26" s="661"/>
      <c r="CG26" s="661"/>
      <c r="CH26" s="661"/>
      <c r="CI26" s="661"/>
      <c r="CJ26" s="661"/>
      <c r="CK26" s="661"/>
      <c r="CL26" s="661"/>
      <c r="CM26" s="661"/>
      <c r="CN26" s="661"/>
      <c r="CO26" s="661"/>
      <c r="CP26" s="661"/>
      <c r="CQ26" s="662"/>
      <c r="CR26" s="663">
        <v>1370614</v>
      </c>
      <c r="CS26" s="664"/>
      <c r="CT26" s="664"/>
      <c r="CU26" s="664"/>
      <c r="CV26" s="664"/>
      <c r="CW26" s="664"/>
      <c r="CX26" s="664"/>
      <c r="CY26" s="665"/>
      <c r="CZ26" s="666">
        <v>5.9</v>
      </c>
      <c r="DA26" s="674"/>
      <c r="DB26" s="674"/>
      <c r="DC26" s="675"/>
      <c r="DD26" s="669">
        <v>1157276</v>
      </c>
      <c r="DE26" s="664"/>
      <c r="DF26" s="664"/>
      <c r="DG26" s="664"/>
      <c r="DH26" s="664"/>
      <c r="DI26" s="664"/>
      <c r="DJ26" s="664"/>
      <c r="DK26" s="665"/>
      <c r="DL26" s="669" t="s">
        <v>306</v>
      </c>
      <c r="DM26" s="664"/>
      <c r="DN26" s="664"/>
      <c r="DO26" s="664"/>
      <c r="DP26" s="664"/>
      <c r="DQ26" s="664"/>
      <c r="DR26" s="664"/>
      <c r="DS26" s="664"/>
      <c r="DT26" s="664"/>
      <c r="DU26" s="664"/>
      <c r="DV26" s="665"/>
      <c r="DW26" s="666" t="s">
        <v>143</v>
      </c>
      <c r="DX26" s="674"/>
      <c r="DY26" s="674"/>
      <c r="DZ26" s="674"/>
      <c r="EA26" s="674"/>
      <c r="EB26" s="674"/>
      <c r="EC26" s="688"/>
    </row>
    <row r="27" spans="2:133" ht="11.25" customHeight="1" x14ac:dyDescent="0.15">
      <c r="B27" s="660" t="s">
        <v>307</v>
      </c>
      <c r="C27" s="661"/>
      <c r="D27" s="661"/>
      <c r="E27" s="661"/>
      <c r="F27" s="661"/>
      <c r="G27" s="661"/>
      <c r="H27" s="661"/>
      <c r="I27" s="661"/>
      <c r="J27" s="661"/>
      <c r="K27" s="661"/>
      <c r="L27" s="661"/>
      <c r="M27" s="661"/>
      <c r="N27" s="661"/>
      <c r="O27" s="661"/>
      <c r="P27" s="661"/>
      <c r="Q27" s="662"/>
      <c r="R27" s="663">
        <v>39775</v>
      </c>
      <c r="S27" s="664"/>
      <c r="T27" s="664"/>
      <c r="U27" s="664"/>
      <c r="V27" s="664"/>
      <c r="W27" s="664"/>
      <c r="X27" s="664"/>
      <c r="Y27" s="665"/>
      <c r="Z27" s="699">
        <v>0.2</v>
      </c>
      <c r="AA27" s="699"/>
      <c r="AB27" s="699"/>
      <c r="AC27" s="699"/>
      <c r="AD27" s="700" t="s">
        <v>143</v>
      </c>
      <c r="AE27" s="700"/>
      <c r="AF27" s="700"/>
      <c r="AG27" s="700"/>
      <c r="AH27" s="700"/>
      <c r="AI27" s="700"/>
      <c r="AJ27" s="700"/>
      <c r="AK27" s="700"/>
      <c r="AL27" s="666" t="s">
        <v>143</v>
      </c>
      <c r="AM27" s="667"/>
      <c r="AN27" s="667"/>
      <c r="AO27" s="701"/>
      <c r="AP27" s="660" t="s">
        <v>308</v>
      </c>
      <c r="AQ27" s="661"/>
      <c r="AR27" s="661"/>
      <c r="AS27" s="661"/>
      <c r="AT27" s="661"/>
      <c r="AU27" s="661"/>
      <c r="AV27" s="661"/>
      <c r="AW27" s="661"/>
      <c r="AX27" s="661"/>
      <c r="AY27" s="661"/>
      <c r="AZ27" s="661"/>
      <c r="BA27" s="661"/>
      <c r="BB27" s="661"/>
      <c r="BC27" s="661"/>
      <c r="BD27" s="661"/>
      <c r="BE27" s="661"/>
      <c r="BF27" s="662"/>
      <c r="BG27" s="663">
        <v>5323340</v>
      </c>
      <c r="BH27" s="664"/>
      <c r="BI27" s="664"/>
      <c r="BJ27" s="664"/>
      <c r="BK27" s="664"/>
      <c r="BL27" s="664"/>
      <c r="BM27" s="664"/>
      <c r="BN27" s="665"/>
      <c r="BO27" s="699">
        <v>100</v>
      </c>
      <c r="BP27" s="699"/>
      <c r="BQ27" s="699"/>
      <c r="BR27" s="699"/>
      <c r="BS27" s="700">
        <v>76191</v>
      </c>
      <c r="BT27" s="700"/>
      <c r="BU27" s="700"/>
      <c r="BV27" s="700"/>
      <c r="BW27" s="700"/>
      <c r="BX27" s="700"/>
      <c r="BY27" s="700"/>
      <c r="BZ27" s="700"/>
      <c r="CA27" s="700"/>
      <c r="CB27" s="731"/>
      <c r="CD27" s="660" t="s">
        <v>309</v>
      </c>
      <c r="CE27" s="661"/>
      <c r="CF27" s="661"/>
      <c r="CG27" s="661"/>
      <c r="CH27" s="661"/>
      <c r="CI27" s="661"/>
      <c r="CJ27" s="661"/>
      <c r="CK27" s="661"/>
      <c r="CL27" s="661"/>
      <c r="CM27" s="661"/>
      <c r="CN27" s="661"/>
      <c r="CO27" s="661"/>
      <c r="CP27" s="661"/>
      <c r="CQ27" s="662"/>
      <c r="CR27" s="663">
        <v>6630741</v>
      </c>
      <c r="CS27" s="672"/>
      <c r="CT27" s="672"/>
      <c r="CU27" s="672"/>
      <c r="CV27" s="672"/>
      <c r="CW27" s="672"/>
      <c r="CX27" s="672"/>
      <c r="CY27" s="673"/>
      <c r="CZ27" s="666">
        <v>28.6</v>
      </c>
      <c r="DA27" s="674"/>
      <c r="DB27" s="674"/>
      <c r="DC27" s="675"/>
      <c r="DD27" s="669">
        <v>1894595</v>
      </c>
      <c r="DE27" s="672"/>
      <c r="DF27" s="672"/>
      <c r="DG27" s="672"/>
      <c r="DH27" s="672"/>
      <c r="DI27" s="672"/>
      <c r="DJ27" s="672"/>
      <c r="DK27" s="673"/>
      <c r="DL27" s="669">
        <v>1889374</v>
      </c>
      <c r="DM27" s="672"/>
      <c r="DN27" s="672"/>
      <c r="DO27" s="672"/>
      <c r="DP27" s="672"/>
      <c r="DQ27" s="672"/>
      <c r="DR27" s="672"/>
      <c r="DS27" s="672"/>
      <c r="DT27" s="672"/>
      <c r="DU27" s="672"/>
      <c r="DV27" s="673"/>
      <c r="DW27" s="666">
        <v>14.6</v>
      </c>
      <c r="DX27" s="674"/>
      <c r="DY27" s="674"/>
      <c r="DZ27" s="674"/>
      <c r="EA27" s="674"/>
      <c r="EB27" s="674"/>
      <c r="EC27" s="688"/>
    </row>
    <row r="28" spans="2:133" ht="11.25" customHeight="1" x14ac:dyDescent="0.15">
      <c r="B28" s="660" t="s">
        <v>310</v>
      </c>
      <c r="C28" s="661"/>
      <c r="D28" s="661"/>
      <c r="E28" s="661"/>
      <c r="F28" s="661"/>
      <c r="G28" s="661"/>
      <c r="H28" s="661"/>
      <c r="I28" s="661"/>
      <c r="J28" s="661"/>
      <c r="K28" s="661"/>
      <c r="L28" s="661"/>
      <c r="M28" s="661"/>
      <c r="N28" s="661"/>
      <c r="O28" s="661"/>
      <c r="P28" s="661"/>
      <c r="Q28" s="662"/>
      <c r="R28" s="663">
        <v>301383</v>
      </c>
      <c r="S28" s="664"/>
      <c r="T28" s="664"/>
      <c r="U28" s="664"/>
      <c r="V28" s="664"/>
      <c r="W28" s="664"/>
      <c r="X28" s="664"/>
      <c r="Y28" s="665"/>
      <c r="Z28" s="699">
        <v>1.3</v>
      </c>
      <c r="AA28" s="699"/>
      <c r="AB28" s="699"/>
      <c r="AC28" s="699"/>
      <c r="AD28" s="700">
        <v>9012</v>
      </c>
      <c r="AE28" s="700"/>
      <c r="AF28" s="700"/>
      <c r="AG28" s="700"/>
      <c r="AH28" s="700"/>
      <c r="AI28" s="700"/>
      <c r="AJ28" s="700"/>
      <c r="AK28" s="700"/>
      <c r="AL28" s="666">
        <v>0.1</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311</v>
      </c>
      <c r="CE28" s="661"/>
      <c r="CF28" s="661"/>
      <c r="CG28" s="661"/>
      <c r="CH28" s="661"/>
      <c r="CI28" s="661"/>
      <c r="CJ28" s="661"/>
      <c r="CK28" s="661"/>
      <c r="CL28" s="661"/>
      <c r="CM28" s="661"/>
      <c r="CN28" s="661"/>
      <c r="CO28" s="661"/>
      <c r="CP28" s="661"/>
      <c r="CQ28" s="662"/>
      <c r="CR28" s="663">
        <v>1933551</v>
      </c>
      <c r="CS28" s="664"/>
      <c r="CT28" s="664"/>
      <c r="CU28" s="664"/>
      <c r="CV28" s="664"/>
      <c r="CW28" s="664"/>
      <c r="CX28" s="664"/>
      <c r="CY28" s="665"/>
      <c r="CZ28" s="666">
        <v>8.3000000000000007</v>
      </c>
      <c r="DA28" s="674"/>
      <c r="DB28" s="674"/>
      <c r="DC28" s="675"/>
      <c r="DD28" s="669">
        <v>1826618</v>
      </c>
      <c r="DE28" s="664"/>
      <c r="DF28" s="664"/>
      <c r="DG28" s="664"/>
      <c r="DH28" s="664"/>
      <c r="DI28" s="664"/>
      <c r="DJ28" s="664"/>
      <c r="DK28" s="665"/>
      <c r="DL28" s="669">
        <v>1826618</v>
      </c>
      <c r="DM28" s="664"/>
      <c r="DN28" s="664"/>
      <c r="DO28" s="664"/>
      <c r="DP28" s="664"/>
      <c r="DQ28" s="664"/>
      <c r="DR28" s="664"/>
      <c r="DS28" s="664"/>
      <c r="DT28" s="664"/>
      <c r="DU28" s="664"/>
      <c r="DV28" s="665"/>
      <c r="DW28" s="666">
        <v>14.1</v>
      </c>
      <c r="DX28" s="674"/>
      <c r="DY28" s="674"/>
      <c r="DZ28" s="674"/>
      <c r="EA28" s="674"/>
      <c r="EB28" s="674"/>
      <c r="EC28" s="688"/>
    </row>
    <row r="29" spans="2:133" ht="11.25" customHeight="1" x14ac:dyDescent="0.15">
      <c r="B29" s="660" t="s">
        <v>312</v>
      </c>
      <c r="C29" s="661"/>
      <c r="D29" s="661"/>
      <c r="E29" s="661"/>
      <c r="F29" s="661"/>
      <c r="G29" s="661"/>
      <c r="H29" s="661"/>
      <c r="I29" s="661"/>
      <c r="J29" s="661"/>
      <c r="K29" s="661"/>
      <c r="L29" s="661"/>
      <c r="M29" s="661"/>
      <c r="N29" s="661"/>
      <c r="O29" s="661"/>
      <c r="P29" s="661"/>
      <c r="Q29" s="662"/>
      <c r="R29" s="663">
        <v>81676</v>
      </c>
      <c r="S29" s="664"/>
      <c r="T29" s="664"/>
      <c r="U29" s="664"/>
      <c r="V29" s="664"/>
      <c r="W29" s="664"/>
      <c r="X29" s="664"/>
      <c r="Y29" s="665"/>
      <c r="Z29" s="699">
        <v>0.3</v>
      </c>
      <c r="AA29" s="699"/>
      <c r="AB29" s="699"/>
      <c r="AC29" s="699"/>
      <c r="AD29" s="700">
        <v>37</v>
      </c>
      <c r="AE29" s="700"/>
      <c r="AF29" s="700"/>
      <c r="AG29" s="700"/>
      <c r="AH29" s="700"/>
      <c r="AI29" s="700"/>
      <c r="AJ29" s="700"/>
      <c r="AK29" s="700"/>
      <c r="AL29" s="666">
        <v>0</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313</v>
      </c>
      <c r="CE29" s="677"/>
      <c r="CF29" s="660" t="s">
        <v>72</v>
      </c>
      <c r="CG29" s="661"/>
      <c r="CH29" s="661"/>
      <c r="CI29" s="661"/>
      <c r="CJ29" s="661"/>
      <c r="CK29" s="661"/>
      <c r="CL29" s="661"/>
      <c r="CM29" s="661"/>
      <c r="CN29" s="661"/>
      <c r="CO29" s="661"/>
      <c r="CP29" s="661"/>
      <c r="CQ29" s="662"/>
      <c r="CR29" s="663">
        <v>1933535</v>
      </c>
      <c r="CS29" s="672"/>
      <c r="CT29" s="672"/>
      <c r="CU29" s="672"/>
      <c r="CV29" s="672"/>
      <c r="CW29" s="672"/>
      <c r="CX29" s="672"/>
      <c r="CY29" s="673"/>
      <c r="CZ29" s="666">
        <v>8.3000000000000007</v>
      </c>
      <c r="DA29" s="674"/>
      <c r="DB29" s="674"/>
      <c r="DC29" s="675"/>
      <c r="DD29" s="669">
        <v>1826602</v>
      </c>
      <c r="DE29" s="672"/>
      <c r="DF29" s="672"/>
      <c r="DG29" s="672"/>
      <c r="DH29" s="672"/>
      <c r="DI29" s="672"/>
      <c r="DJ29" s="672"/>
      <c r="DK29" s="673"/>
      <c r="DL29" s="669">
        <v>1826602</v>
      </c>
      <c r="DM29" s="672"/>
      <c r="DN29" s="672"/>
      <c r="DO29" s="672"/>
      <c r="DP29" s="672"/>
      <c r="DQ29" s="672"/>
      <c r="DR29" s="672"/>
      <c r="DS29" s="672"/>
      <c r="DT29" s="672"/>
      <c r="DU29" s="672"/>
      <c r="DV29" s="673"/>
      <c r="DW29" s="666">
        <v>14.1</v>
      </c>
      <c r="DX29" s="674"/>
      <c r="DY29" s="674"/>
      <c r="DZ29" s="674"/>
      <c r="EA29" s="674"/>
      <c r="EB29" s="674"/>
      <c r="EC29" s="688"/>
    </row>
    <row r="30" spans="2:133" ht="11.25" customHeight="1" x14ac:dyDescent="0.15">
      <c r="B30" s="660" t="s">
        <v>314</v>
      </c>
      <c r="C30" s="661"/>
      <c r="D30" s="661"/>
      <c r="E30" s="661"/>
      <c r="F30" s="661"/>
      <c r="G30" s="661"/>
      <c r="H30" s="661"/>
      <c r="I30" s="661"/>
      <c r="J30" s="661"/>
      <c r="K30" s="661"/>
      <c r="L30" s="661"/>
      <c r="M30" s="661"/>
      <c r="N30" s="661"/>
      <c r="O30" s="661"/>
      <c r="P30" s="661"/>
      <c r="Q30" s="662"/>
      <c r="R30" s="663">
        <v>5174481</v>
      </c>
      <c r="S30" s="664"/>
      <c r="T30" s="664"/>
      <c r="U30" s="664"/>
      <c r="V30" s="664"/>
      <c r="W30" s="664"/>
      <c r="X30" s="664"/>
      <c r="Y30" s="665"/>
      <c r="Z30" s="699">
        <v>21.7</v>
      </c>
      <c r="AA30" s="699"/>
      <c r="AB30" s="699"/>
      <c r="AC30" s="699"/>
      <c r="AD30" s="700" t="s">
        <v>143</v>
      </c>
      <c r="AE30" s="700"/>
      <c r="AF30" s="700"/>
      <c r="AG30" s="700"/>
      <c r="AH30" s="700"/>
      <c r="AI30" s="700"/>
      <c r="AJ30" s="700"/>
      <c r="AK30" s="700"/>
      <c r="AL30" s="666" t="s">
        <v>143</v>
      </c>
      <c r="AM30" s="667"/>
      <c r="AN30" s="667"/>
      <c r="AO30" s="701"/>
      <c r="AP30" s="715" t="s">
        <v>231</v>
      </c>
      <c r="AQ30" s="716"/>
      <c r="AR30" s="716"/>
      <c r="AS30" s="716"/>
      <c r="AT30" s="716"/>
      <c r="AU30" s="716"/>
      <c r="AV30" s="716"/>
      <c r="AW30" s="716"/>
      <c r="AX30" s="716"/>
      <c r="AY30" s="716"/>
      <c r="AZ30" s="716"/>
      <c r="BA30" s="716"/>
      <c r="BB30" s="716"/>
      <c r="BC30" s="716"/>
      <c r="BD30" s="716"/>
      <c r="BE30" s="716"/>
      <c r="BF30" s="717"/>
      <c r="BG30" s="715" t="s">
        <v>315</v>
      </c>
      <c r="BH30" s="729"/>
      <c r="BI30" s="729"/>
      <c r="BJ30" s="729"/>
      <c r="BK30" s="729"/>
      <c r="BL30" s="729"/>
      <c r="BM30" s="729"/>
      <c r="BN30" s="729"/>
      <c r="BO30" s="729"/>
      <c r="BP30" s="729"/>
      <c r="BQ30" s="730"/>
      <c r="BR30" s="715" t="s">
        <v>316</v>
      </c>
      <c r="BS30" s="729"/>
      <c r="BT30" s="729"/>
      <c r="BU30" s="729"/>
      <c r="BV30" s="729"/>
      <c r="BW30" s="729"/>
      <c r="BX30" s="729"/>
      <c r="BY30" s="729"/>
      <c r="BZ30" s="729"/>
      <c r="CA30" s="729"/>
      <c r="CB30" s="730"/>
      <c r="CD30" s="678"/>
      <c r="CE30" s="679"/>
      <c r="CF30" s="660" t="s">
        <v>317</v>
      </c>
      <c r="CG30" s="661"/>
      <c r="CH30" s="661"/>
      <c r="CI30" s="661"/>
      <c r="CJ30" s="661"/>
      <c r="CK30" s="661"/>
      <c r="CL30" s="661"/>
      <c r="CM30" s="661"/>
      <c r="CN30" s="661"/>
      <c r="CO30" s="661"/>
      <c r="CP30" s="661"/>
      <c r="CQ30" s="662"/>
      <c r="CR30" s="663">
        <v>1882507</v>
      </c>
      <c r="CS30" s="664"/>
      <c r="CT30" s="664"/>
      <c r="CU30" s="664"/>
      <c r="CV30" s="664"/>
      <c r="CW30" s="664"/>
      <c r="CX30" s="664"/>
      <c r="CY30" s="665"/>
      <c r="CZ30" s="666">
        <v>8.1</v>
      </c>
      <c r="DA30" s="674"/>
      <c r="DB30" s="674"/>
      <c r="DC30" s="675"/>
      <c r="DD30" s="669">
        <v>1787868</v>
      </c>
      <c r="DE30" s="664"/>
      <c r="DF30" s="664"/>
      <c r="DG30" s="664"/>
      <c r="DH30" s="664"/>
      <c r="DI30" s="664"/>
      <c r="DJ30" s="664"/>
      <c r="DK30" s="665"/>
      <c r="DL30" s="669">
        <v>1787868</v>
      </c>
      <c r="DM30" s="664"/>
      <c r="DN30" s="664"/>
      <c r="DO30" s="664"/>
      <c r="DP30" s="664"/>
      <c r="DQ30" s="664"/>
      <c r="DR30" s="664"/>
      <c r="DS30" s="664"/>
      <c r="DT30" s="664"/>
      <c r="DU30" s="664"/>
      <c r="DV30" s="665"/>
      <c r="DW30" s="666">
        <v>13.8</v>
      </c>
      <c r="DX30" s="674"/>
      <c r="DY30" s="674"/>
      <c r="DZ30" s="674"/>
      <c r="EA30" s="674"/>
      <c r="EB30" s="674"/>
      <c r="EC30" s="688"/>
    </row>
    <row r="31" spans="2:133" ht="11.25" customHeight="1" x14ac:dyDescent="0.15">
      <c r="B31" s="732" t="s">
        <v>318</v>
      </c>
      <c r="C31" s="733"/>
      <c r="D31" s="733"/>
      <c r="E31" s="733"/>
      <c r="F31" s="733"/>
      <c r="G31" s="733"/>
      <c r="H31" s="733"/>
      <c r="I31" s="733"/>
      <c r="J31" s="733"/>
      <c r="K31" s="733"/>
      <c r="L31" s="733"/>
      <c r="M31" s="733"/>
      <c r="N31" s="733"/>
      <c r="O31" s="733"/>
      <c r="P31" s="733"/>
      <c r="Q31" s="734"/>
      <c r="R31" s="663" t="s">
        <v>143</v>
      </c>
      <c r="S31" s="664"/>
      <c r="T31" s="664"/>
      <c r="U31" s="664"/>
      <c r="V31" s="664"/>
      <c r="W31" s="664"/>
      <c r="X31" s="664"/>
      <c r="Y31" s="665"/>
      <c r="Z31" s="699" t="s">
        <v>143</v>
      </c>
      <c r="AA31" s="699"/>
      <c r="AB31" s="699"/>
      <c r="AC31" s="699"/>
      <c r="AD31" s="700" t="s">
        <v>143</v>
      </c>
      <c r="AE31" s="700"/>
      <c r="AF31" s="700"/>
      <c r="AG31" s="700"/>
      <c r="AH31" s="700"/>
      <c r="AI31" s="700"/>
      <c r="AJ31" s="700"/>
      <c r="AK31" s="700"/>
      <c r="AL31" s="666" t="s">
        <v>143</v>
      </c>
      <c r="AM31" s="667"/>
      <c r="AN31" s="667"/>
      <c r="AO31" s="701"/>
      <c r="AP31" s="724" t="s">
        <v>319</v>
      </c>
      <c r="AQ31" s="725"/>
      <c r="AR31" s="725"/>
      <c r="AS31" s="725"/>
      <c r="AT31" s="726" t="s">
        <v>320</v>
      </c>
      <c r="AU31" s="218"/>
      <c r="AV31" s="218"/>
      <c r="AW31" s="218"/>
      <c r="AX31" s="712" t="s">
        <v>195</v>
      </c>
      <c r="AY31" s="713"/>
      <c r="AZ31" s="713"/>
      <c r="BA31" s="713"/>
      <c r="BB31" s="713"/>
      <c r="BC31" s="713"/>
      <c r="BD31" s="713"/>
      <c r="BE31" s="713"/>
      <c r="BF31" s="714"/>
      <c r="BG31" s="720">
        <v>99.3</v>
      </c>
      <c r="BH31" s="721"/>
      <c r="BI31" s="721"/>
      <c r="BJ31" s="721"/>
      <c r="BK31" s="721"/>
      <c r="BL31" s="721"/>
      <c r="BM31" s="722">
        <v>97</v>
      </c>
      <c r="BN31" s="721"/>
      <c r="BO31" s="721"/>
      <c r="BP31" s="721"/>
      <c r="BQ31" s="723"/>
      <c r="BR31" s="720">
        <v>99.3</v>
      </c>
      <c r="BS31" s="721"/>
      <c r="BT31" s="721"/>
      <c r="BU31" s="721"/>
      <c r="BV31" s="721"/>
      <c r="BW31" s="721"/>
      <c r="BX31" s="722">
        <v>96.9</v>
      </c>
      <c r="BY31" s="721"/>
      <c r="BZ31" s="721"/>
      <c r="CA31" s="721"/>
      <c r="CB31" s="723"/>
      <c r="CD31" s="678"/>
      <c r="CE31" s="679"/>
      <c r="CF31" s="660" t="s">
        <v>321</v>
      </c>
      <c r="CG31" s="661"/>
      <c r="CH31" s="661"/>
      <c r="CI31" s="661"/>
      <c r="CJ31" s="661"/>
      <c r="CK31" s="661"/>
      <c r="CL31" s="661"/>
      <c r="CM31" s="661"/>
      <c r="CN31" s="661"/>
      <c r="CO31" s="661"/>
      <c r="CP31" s="661"/>
      <c r="CQ31" s="662"/>
      <c r="CR31" s="663">
        <v>51028</v>
      </c>
      <c r="CS31" s="672"/>
      <c r="CT31" s="672"/>
      <c r="CU31" s="672"/>
      <c r="CV31" s="672"/>
      <c r="CW31" s="672"/>
      <c r="CX31" s="672"/>
      <c r="CY31" s="673"/>
      <c r="CZ31" s="666">
        <v>0.2</v>
      </c>
      <c r="DA31" s="674"/>
      <c r="DB31" s="674"/>
      <c r="DC31" s="675"/>
      <c r="DD31" s="669">
        <v>38734</v>
      </c>
      <c r="DE31" s="672"/>
      <c r="DF31" s="672"/>
      <c r="DG31" s="672"/>
      <c r="DH31" s="672"/>
      <c r="DI31" s="672"/>
      <c r="DJ31" s="672"/>
      <c r="DK31" s="673"/>
      <c r="DL31" s="669">
        <v>38734</v>
      </c>
      <c r="DM31" s="672"/>
      <c r="DN31" s="672"/>
      <c r="DO31" s="672"/>
      <c r="DP31" s="672"/>
      <c r="DQ31" s="672"/>
      <c r="DR31" s="672"/>
      <c r="DS31" s="672"/>
      <c r="DT31" s="672"/>
      <c r="DU31" s="672"/>
      <c r="DV31" s="673"/>
      <c r="DW31" s="666">
        <v>0.3</v>
      </c>
      <c r="DX31" s="674"/>
      <c r="DY31" s="674"/>
      <c r="DZ31" s="674"/>
      <c r="EA31" s="674"/>
      <c r="EB31" s="674"/>
      <c r="EC31" s="688"/>
    </row>
    <row r="32" spans="2:133" ht="11.25" customHeight="1" x14ac:dyDescent="0.15">
      <c r="B32" s="660" t="s">
        <v>322</v>
      </c>
      <c r="C32" s="661"/>
      <c r="D32" s="661"/>
      <c r="E32" s="661"/>
      <c r="F32" s="661"/>
      <c r="G32" s="661"/>
      <c r="H32" s="661"/>
      <c r="I32" s="661"/>
      <c r="J32" s="661"/>
      <c r="K32" s="661"/>
      <c r="L32" s="661"/>
      <c r="M32" s="661"/>
      <c r="N32" s="661"/>
      <c r="O32" s="661"/>
      <c r="P32" s="661"/>
      <c r="Q32" s="662"/>
      <c r="R32" s="663">
        <v>1901538</v>
      </c>
      <c r="S32" s="664"/>
      <c r="T32" s="664"/>
      <c r="U32" s="664"/>
      <c r="V32" s="664"/>
      <c r="W32" s="664"/>
      <c r="X32" s="664"/>
      <c r="Y32" s="665"/>
      <c r="Z32" s="699">
        <v>8</v>
      </c>
      <c r="AA32" s="699"/>
      <c r="AB32" s="699"/>
      <c r="AC32" s="699"/>
      <c r="AD32" s="700" t="s">
        <v>143</v>
      </c>
      <c r="AE32" s="700"/>
      <c r="AF32" s="700"/>
      <c r="AG32" s="700"/>
      <c r="AH32" s="700"/>
      <c r="AI32" s="700"/>
      <c r="AJ32" s="700"/>
      <c r="AK32" s="700"/>
      <c r="AL32" s="666" t="s">
        <v>143</v>
      </c>
      <c r="AM32" s="667"/>
      <c r="AN32" s="667"/>
      <c r="AO32" s="701"/>
      <c r="AP32" s="702"/>
      <c r="AQ32" s="703"/>
      <c r="AR32" s="703"/>
      <c r="AS32" s="703"/>
      <c r="AT32" s="727"/>
      <c r="AU32" s="214" t="s">
        <v>323</v>
      </c>
      <c r="AX32" s="660" t="s">
        <v>324</v>
      </c>
      <c r="AY32" s="661"/>
      <c r="AZ32" s="661"/>
      <c r="BA32" s="661"/>
      <c r="BB32" s="661"/>
      <c r="BC32" s="661"/>
      <c r="BD32" s="661"/>
      <c r="BE32" s="661"/>
      <c r="BF32" s="662"/>
      <c r="BG32" s="719">
        <v>99.1</v>
      </c>
      <c r="BH32" s="672"/>
      <c r="BI32" s="672"/>
      <c r="BJ32" s="672"/>
      <c r="BK32" s="672"/>
      <c r="BL32" s="672"/>
      <c r="BM32" s="667">
        <v>95.9</v>
      </c>
      <c r="BN32" s="672"/>
      <c r="BO32" s="672"/>
      <c r="BP32" s="672"/>
      <c r="BQ32" s="697"/>
      <c r="BR32" s="719">
        <v>98.9</v>
      </c>
      <c r="BS32" s="672"/>
      <c r="BT32" s="672"/>
      <c r="BU32" s="672"/>
      <c r="BV32" s="672"/>
      <c r="BW32" s="672"/>
      <c r="BX32" s="667">
        <v>95.9</v>
      </c>
      <c r="BY32" s="672"/>
      <c r="BZ32" s="672"/>
      <c r="CA32" s="672"/>
      <c r="CB32" s="697"/>
      <c r="CD32" s="680"/>
      <c r="CE32" s="681"/>
      <c r="CF32" s="660" t="s">
        <v>325</v>
      </c>
      <c r="CG32" s="661"/>
      <c r="CH32" s="661"/>
      <c r="CI32" s="661"/>
      <c r="CJ32" s="661"/>
      <c r="CK32" s="661"/>
      <c r="CL32" s="661"/>
      <c r="CM32" s="661"/>
      <c r="CN32" s="661"/>
      <c r="CO32" s="661"/>
      <c r="CP32" s="661"/>
      <c r="CQ32" s="662"/>
      <c r="CR32" s="663">
        <v>16</v>
      </c>
      <c r="CS32" s="664"/>
      <c r="CT32" s="664"/>
      <c r="CU32" s="664"/>
      <c r="CV32" s="664"/>
      <c r="CW32" s="664"/>
      <c r="CX32" s="664"/>
      <c r="CY32" s="665"/>
      <c r="CZ32" s="666">
        <v>0</v>
      </c>
      <c r="DA32" s="674"/>
      <c r="DB32" s="674"/>
      <c r="DC32" s="675"/>
      <c r="DD32" s="669">
        <v>16</v>
      </c>
      <c r="DE32" s="664"/>
      <c r="DF32" s="664"/>
      <c r="DG32" s="664"/>
      <c r="DH32" s="664"/>
      <c r="DI32" s="664"/>
      <c r="DJ32" s="664"/>
      <c r="DK32" s="665"/>
      <c r="DL32" s="669">
        <v>16</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15">
      <c r="B33" s="660" t="s">
        <v>326</v>
      </c>
      <c r="C33" s="661"/>
      <c r="D33" s="661"/>
      <c r="E33" s="661"/>
      <c r="F33" s="661"/>
      <c r="G33" s="661"/>
      <c r="H33" s="661"/>
      <c r="I33" s="661"/>
      <c r="J33" s="661"/>
      <c r="K33" s="661"/>
      <c r="L33" s="661"/>
      <c r="M33" s="661"/>
      <c r="N33" s="661"/>
      <c r="O33" s="661"/>
      <c r="P33" s="661"/>
      <c r="Q33" s="662"/>
      <c r="R33" s="663">
        <v>74477</v>
      </c>
      <c r="S33" s="664"/>
      <c r="T33" s="664"/>
      <c r="U33" s="664"/>
      <c r="V33" s="664"/>
      <c r="W33" s="664"/>
      <c r="X33" s="664"/>
      <c r="Y33" s="665"/>
      <c r="Z33" s="699">
        <v>0.3</v>
      </c>
      <c r="AA33" s="699"/>
      <c r="AB33" s="699"/>
      <c r="AC33" s="699"/>
      <c r="AD33" s="700">
        <v>28307</v>
      </c>
      <c r="AE33" s="700"/>
      <c r="AF33" s="700"/>
      <c r="AG33" s="700"/>
      <c r="AH33" s="700"/>
      <c r="AI33" s="700"/>
      <c r="AJ33" s="700"/>
      <c r="AK33" s="700"/>
      <c r="AL33" s="666">
        <v>0.2</v>
      </c>
      <c r="AM33" s="667"/>
      <c r="AN33" s="667"/>
      <c r="AO33" s="701"/>
      <c r="AP33" s="704"/>
      <c r="AQ33" s="705"/>
      <c r="AR33" s="705"/>
      <c r="AS33" s="705"/>
      <c r="AT33" s="728"/>
      <c r="AU33" s="219"/>
      <c r="AV33" s="219"/>
      <c r="AW33" s="219"/>
      <c r="AX33" s="644" t="s">
        <v>327</v>
      </c>
      <c r="AY33" s="645"/>
      <c r="AZ33" s="645"/>
      <c r="BA33" s="645"/>
      <c r="BB33" s="645"/>
      <c r="BC33" s="645"/>
      <c r="BD33" s="645"/>
      <c r="BE33" s="645"/>
      <c r="BF33" s="646"/>
      <c r="BG33" s="718">
        <v>99.4</v>
      </c>
      <c r="BH33" s="648"/>
      <c r="BI33" s="648"/>
      <c r="BJ33" s="648"/>
      <c r="BK33" s="648"/>
      <c r="BL33" s="648"/>
      <c r="BM33" s="692">
        <v>97.4</v>
      </c>
      <c r="BN33" s="648"/>
      <c r="BO33" s="648"/>
      <c r="BP33" s="648"/>
      <c r="BQ33" s="686"/>
      <c r="BR33" s="718">
        <v>99.5</v>
      </c>
      <c r="BS33" s="648"/>
      <c r="BT33" s="648"/>
      <c r="BU33" s="648"/>
      <c r="BV33" s="648"/>
      <c r="BW33" s="648"/>
      <c r="BX33" s="692">
        <v>97.3</v>
      </c>
      <c r="BY33" s="648"/>
      <c r="BZ33" s="648"/>
      <c r="CA33" s="648"/>
      <c r="CB33" s="686"/>
      <c r="CD33" s="660" t="s">
        <v>328</v>
      </c>
      <c r="CE33" s="661"/>
      <c r="CF33" s="661"/>
      <c r="CG33" s="661"/>
      <c r="CH33" s="661"/>
      <c r="CI33" s="661"/>
      <c r="CJ33" s="661"/>
      <c r="CK33" s="661"/>
      <c r="CL33" s="661"/>
      <c r="CM33" s="661"/>
      <c r="CN33" s="661"/>
      <c r="CO33" s="661"/>
      <c r="CP33" s="661"/>
      <c r="CQ33" s="662"/>
      <c r="CR33" s="663">
        <v>10125837</v>
      </c>
      <c r="CS33" s="672"/>
      <c r="CT33" s="672"/>
      <c r="CU33" s="672"/>
      <c r="CV33" s="672"/>
      <c r="CW33" s="672"/>
      <c r="CX33" s="672"/>
      <c r="CY33" s="673"/>
      <c r="CZ33" s="666">
        <v>43.6</v>
      </c>
      <c r="DA33" s="674"/>
      <c r="DB33" s="674"/>
      <c r="DC33" s="675"/>
      <c r="DD33" s="669">
        <v>8072122</v>
      </c>
      <c r="DE33" s="672"/>
      <c r="DF33" s="672"/>
      <c r="DG33" s="672"/>
      <c r="DH33" s="672"/>
      <c r="DI33" s="672"/>
      <c r="DJ33" s="672"/>
      <c r="DK33" s="673"/>
      <c r="DL33" s="669">
        <v>5695390</v>
      </c>
      <c r="DM33" s="672"/>
      <c r="DN33" s="672"/>
      <c r="DO33" s="672"/>
      <c r="DP33" s="672"/>
      <c r="DQ33" s="672"/>
      <c r="DR33" s="672"/>
      <c r="DS33" s="672"/>
      <c r="DT33" s="672"/>
      <c r="DU33" s="672"/>
      <c r="DV33" s="673"/>
      <c r="DW33" s="666">
        <v>44.1</v>
      </c>
      <c r="DX33" s="674"/>
      <c r="DY33" s="674"/>
      <c r="DZ33" s="674"/>
      <c r="EA33" s="674"/>
      <c r="EB33" s="674"/>
      <c r="EC33" s="688"/>
    </row>
    <row r="34" spans="2:133" ht="11.25" customHeight="1" x14ac:dyDescent="0.15">
      <c r="B34" s="660" t="s">
        <v>329</v>
      </c>
      <c r="C34" s="661"/>
      <c r="D34" s="661"/>
      <c r="E34" s="661"/>
      <c r="F34" s="661"/>
      <c r="G34" s="661"/>
      <c r="H34" s="661"/>
      <c r="I34" s="661"/>
      <c r="J34" s="661"/>
      <c r="K34" s="661"/>
      <c r="L34" s="661"/>
      <c r="M34" s="661"/>
      <c r="N34" s="661"/>
      <c r="O34" s="661"/>
      <c r="P34" s="661"/>
      <c r="Q34" s="662"/>
      <c r="R34" s="663">
        <v>158271</v>
      </c>
      <c r="S34" s="664"/>
      <c r="T34" s="664"/>
      <c r="U34" s="664"/>
      <c r="V34" s="664"/>
      <c r="W34" s="664"/>
      <c r="X34" s="664"/>
      <c r="Y34" s="665"/>
      <c r="Z34" s="699">
        <v>0.7</v>
      </c>
      <c r="AA34" s="699"/>
      <c r="AB34" s="699"/>
      <c r="AC34" s="699"/>
      <c r="AD34" s="700" t="s">
        <v>143</v>
      </c>
      <c r="AE34" s="700"/>
      <c r="AF34" s="700"/>
      <c r="AG34" s="700"/>
      <c r="AH34" s="700"/>
      <c r="AI34" s="700"/>
      <c r="AJ34" s="700"/>
      <c r="AK34" s="700"/>
      <c r="AL34" s="666" t="s">
        <v>143</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330</v>
      </c>
      <c r="CE34" s="661"/>
      <c r="CF34" s="661"/>
      <c r="CG34" s="661"/>
      <c r="CH34" s="661"/>
      <c r="CI34" s="661"/>
      <c r="CJ34" s="661"/>
      <c r="CK34" s="661"/>
      <c r="CL34" s="661"/>
      <c r="CM34" s="661"/>
      <c r="CN34" s="661"/>
      <c r="CO34" s="661"/>
      <c r="CP34" s="661"/>
      <c r="CQ34" s="662"/>
      <c r="CR34" s="663">
        <v>3453924</v>
      </c>
      <c r="CS34" s="664"/>
      <c r="CT34" s="664"/>
      <c r="CU34" s="664"/>
      <c r="CV34" s="664"/>
      <c r="CW34" s="664"/>
      <c r="CX34" s="664"/>
      <c r="CY34" s="665"/>
      <c r="CZ34" s="666">
        <v>14.9</v>
      </c>
      <c r="DA34" s="674"/>
      <c r="DB34" s="674"/>
      <c r="DC34" s="675"/>
      <c r="DD34" s="669">
        <v>2582258</v>
      </c>
      <c r="DE34" s="664"/>
      <c r="DF34" s="664"/>
      <c r="DG34" s="664"/>
      <c r="DH34" s="664"/>
      <c r="DI34" s="664"/>
      <c r="DJ34" s="664"/>
      <c r="DK34" s="665"/>
      <c r="DL34" s="669">
        <v>2380368</v>
      </c>
      <c r="DM34" s="664"/>
      <c r="DN34" s="664"/>
      <c r="DO34" s="664"/>
      <c r="DP34" s="664"/>
      <c r="DQ34" s="664"/>
      <c r="DR34" s="664"/>
      <c r="DS34" s="664"/>
      <c r="DT34" s="664"/>
      <c r="DU34" s="664"/>
      <c r="DV34" s="665"/>
      <c r="DW34" s="666">
        <v>18.399999999999999</v>
      </c>
      <c r="DX34" s="674"/>
      <c r="DY34" s="674"/>
      <c r="DZ34" s="674"/>
      <c r="EA34" s="674"/>
      <c r="EB34" s="674"/>
      <c r="EC34" s="688"/>
    </row>
    <row r="35" spans="2:133" ht="11.25" customHeight="1" x14ac:dyDescent="0.15">
      <c r="B35" s="660" t="s">
        <v>331</v>
      </c>
      <c r="C35" s="661"/>
      <c r="D35" s="661"/>
      <c r="E35" s="661"/>
      <c r="F35" s="661"/>
      <c r="G35" s="661"/>
      <c r="H35" s="661"/>
      <c r="I35" s="661"/>
      <c r="J35" s="661"/>
      <c r="K35" s="661"/>
      <c r="L35" s="661"/>
      <c r="M35" s="661"/>
      <c r="N35" s="661"/>
      <c r="O35" s="661"/>
      <c r="P35" s="661"/>
      <c r="Q35" s="662"/>
      <c r="R35" s="663">
        <v>1043129</v>
      </c>
      <c r="S35" s="664"/>
      <c r="T35" s="664"/>
      <c r="U35" s="664"/>
      <c r="V35" s="664"/>
      <c r="W35" s="664"/>
      <c r="X35" s="664"/>
      <c r="Y35" s="665"/>
      <c r="Z35" s="699">
        <v>4.4000000000000004</v>
      </c>
      <c r="AA35" s="699"/>
      <c r="AB35" s="699"/>
      <c r="AC35" s="699"/>
      <c r="AD35" s="700" t="s">
        <v>143</v>
      </c>
      <c r="AE35" s="700"/>
      <c r="AF35" s="700"/>
      <c r="AG35" s="700"/>
      <c r="AH35" s="700"/>
      <c r="AI35" s="700"/>
      <c r="AJ35" s="700"/>
      <c r="AK35" s="700"/>
      <c r="AL35" s="666" t="s">
        <v>143</v>
      </c>
      <c r="AM35" s="667"/>
      <c r="AN35" s="667"/>
      <c r="AO35" s="701"/>
      <c r="AP35" s="222"/>
      <c r="AQ35" s="715" t="s">
        <v>332</v>
      </c>
      <c r="AR35" s="716"/>
      <c r="AS35" s="716"/>
      <c r="AT35" s="716"/>
      <c r="AU35" s="716"/>
      <c r="AV35" s="716"/>
      <c r="AW35" s="716"/>
      <c r="AX35" s="716"/>
      <c r="AY35" s="716"/>
      <c r="AZ35" s="716"/>
      <c r="BA35" s="716"/>
      <c r="BB35" s="716"/>
      <c r="BC35" s="716"/>
      <c r="BD35" s="716"/>
      <c r="BE35" s="716"/>
      <c r="BF35" s="717"/>
      <c r="BG35" s="715" t="s">
        <v>333</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334</v>
      </c>
      <c r="CE35" s="661"/>
      <c r="CF35" s="661"/>
      <c r="CG35" s="661"/>
      <c r="CH35" s="661"/>
      <c r="CI35" s="661"/>
      <c r="CJ35" s="661"/>
      <c r="CK35" s="661"/>
      <c r="CL35" s="661"/>
      <c r="CM35" s="661"/>
      <c r="CN35" s="661"/>
      <c r="CO35" s="661"/>
      <c r="CP35" s="661"/>
      <c r="CQ35" s="662"/>
      <c r="CR35" s="663">
        <v>842290</v>
      </c>
      <c r="CS35" s="672"/>
      <c r="CT35" s="672"/>
      <c r="CU35" s="672"/>
      <c r="CV35" s="672"/>
      <c r="CW35" s="672"/>
      <c r="CX35" s="672"/>
      <c r="CY35" s="673"/>
      <c r="CZ35" s="666">
        <v>3.6</v>
      </c>
      <c r="DA35" s="674"/>
      <c r="DB35" s="674"/>
      <c r="DC35" s="675"/>
      <c r="DD35" s="669">
        <v>694983</v>
      </c>
      <c r="DE35" s="672"/>
      <c r="DF35" s="672"/>
      <c r="DG35" s="672"/>
      <c r="DH35" s="672"/>
      <c r="DI35" s="672"/>
      <c r="DJ35" s="672"/>
      <c r="DK35" s="673"/>
      <c r="DL35" s="669">
        <v>316951</v>
      </c>
      <c r="DM35" s="672"/>
      <c r="DN35" s="672"/>
      <c r="DO35" s="672"/>
      <c r="DP35" s="672"/>
      <c r="DQ35" s="672"/>
      <c r="DR35" s="672"/>
      <c r="DS35" s="672"/>
      <c r="DT35" s="672"/>
      <c r="DU35" s="672"/>
      <c r="DV35" s="673"/>
      <c r="DW35" s="666">
        <v>2.5</v>
      </c>
      <c r="DX35" s="674"/>
      <c r="DY35" s="674"/>
      <c r="DZ35" s="674"/>
      <c r="EA35" s="674"/>
      <c r="EB35" s="674"/>
      <c r="EC35" s="688"/>
    </row>
    <row r="36" spans="2:133" ht="11.25" customHeight="1" x14ac:dyDescent="0.15">
      <c r="B36" s="660" t="s">
        <v>335</v>
      </c>
      <c r="C36" s="661"/>
      <c r="D36" s="661"/>
      <c r="E36" s="661"/>
      <c r="F36" s="661"/>
      <c r="G36" s="661"/>
      <c r="H36" s="661"/>
      <c r="I36" s="661"/>
      <c r="J36" s="661"/>
      <c r="K36" s="661"/>
      <c r="L36" s="661"/>
      <c r="M36" s="661"/>
      <c r="N36" s="661"/>
      <c r="O36" s="661"/>
      <c r="P36" s="661"/>
      <c r="Q36" s="662"/>
      <c r="R36" s="663">
        <v>289752</v>
      </c>
      <c r="S36" s="664"/>
      <c r="T36" s="664"/>
      <c r="U36" s="664"/>
      <c r="V36" s="664"/>
      <c r="W36" s="664"/>
      <c r="X36" s="664"/>
      <c r="Y36" s="665"/>
      <c r="Z36" s="699">
        <v>1.2</v>
      </c>
      <c r="AA36" s="699"/>
      <c r="AB36" s="699"/>
      <c r="AC36" s="699"/>
      <c r="AD36" s="700" t="s">
        <v>143</v>
      </c>
      <c r="AE36" s="700"/>
      <c r="AF36" s="700"/>
      <c r="AG36" s="700"/>
      <c r="AH36" s="700"/>
      <c r="AI36" s="700"/>
      <c r="AJ36" s="700"/>
      <c r="AK36" s="700"/>
      <c r="AL36" s="666" t="s">
        <v>143</v>
      </c>
      <c r="AM36" s="667"/>
      <c r="AN36" s="667"/>
      <c r="AO36" s="701"/>
      <c r="AP36" s="222"/>
      <c r="AQ36" s="706" t="s">
        <v>336</v>
      </c>
      <c r="AR36" s="707"/>
      <c r="AS36" s="707"/>
      <c r="AT36" s="707"/>
      <c r="AU36" s="707"/>
      <c r="AV36" s="707"/>
      <c r="AW36" s="707"/>
      <c r="AX36" s="707"/>
      <c r="AY36" s="708"/>
      <c r="AZ36" s="709">
        <v>2034670</v>
      </c>
      <c r="BA36" s="710"/>
      <c r="BB36" s="710"/>
      <c r="BC36" s="710"/>
      <c r="BD36" s="710"/>
      <c r="BE36" s="710"/>
      <c r="BF36" s="711"/>
      <c r="BG36" s="712" t="s">
        <v>337</v>
      </c>
      <c r="BH36" s="713"/>
      <c r="BI36" s="713"/>
      <c r="BJ36" s="713"/>
      <c r="BK36" s="713"/>
      <c r="BL36" s="713"/>
      <c r="BM36" s="713"/>
      <c r="BN36" s="713"/>
      <c r="BO36" s="713"/>
      <c r="BP36" s="713"/>
      <c r="BQ36" s="713"/>
      <c r="BR36" s="713"/>
      <c r="BS36" s="713"/>
      <c r="BT36" s="713"/>
      <c r="BU36" s="714"/>
      <c r="BV36" s="709">
        <v>119291</v>
      </c>
      <c r="BW36" s="710"/>
      <c r="BX36" s="710"/>
      <c r="BY36" s="710"/>
      <c r="BZ36" s="710"/>
      <c r="CA36" s="710"/>
      <c r="CB36" s="711"/>
      <c r="CD36" s="660" t="s">
        <v>338</v>
      </c>
      <c r="CE36" s="661"/>
      <c r="CF36" s="661"/>
      <c r="CG36" s="661"/>
      <c r="CH36" s="661"/>
      <c r="CI36" s="661"/>
      <c r="CJ36" s="661"/>
      <c r="CK36" s="661"/>
      <c r="CL36" s="661"/>
      <c r="CM36" s="661"/>
      <c r="CN36" s="661"/>
      <c r="CO36" s="661"/>
      <c r="CP36" s="661"/>
      <c r="CQ36" s="662"/>
      <c r="CR36" s="663">
        <v>3358402</v>
      </c>
      <c r="CS36" s="664"/>
      <c r="CT36" s="664"/>
      <c r="CU36" s="664"/>
      <c r="CV36" s="664"/>
      <c r="CW36" s="664"/>
      <c r="CX36" s="664"/>
      <c r="CY36" s="665"/>
      <c r="CZ36" s="666">
        <v>14.5</v>
      </c>
      <c r="DA36" s="674"/>
      <c r="DB36" s="674"/>
      <c r="DC36" s="675"/>
      <c r="DD36" s="669">
        <v>2991268</v>
      </c>
      <c r="DE36" s="664"/>
      <c r="DF36" s="664"/>
      <c r="DG36" s="664"/>
      <c r="DH36" s="664"/>
      <c r="DI36" s="664"/>
      <c r="DJ36" s="664"/>
      <c r="DK36" s="665"/>
      <c r="DL36" s="669">
        <v>2058857</v>
      </c>
      <c r="DM36" s="664"/>
      <c r="DN36" s="664"/>
      <c r="DO36" s="664"/>
      <c r="DP36" s="664"/>
      <c r="DQ36" s="664"/>
      <c r="DR36" s="664"/>
      <c r="DS36" s="664"/>
      <c r="DT36" s="664"/>
      <c r="DU36" s="664"/>
      <c r="DV36" s="665"/>
      <c r="DW36" s="666">
        <v>15.9</v>
      </c>
      <c r="DX36" s="674"/>
      <c r="DY36" s="674"/>
      <c r="DZ36" s="674"/>
      <c r="EA36" s="674"/>
      <c r="EB36" s="674"/>
      <c r="EC36" s="688"/>
    </row>
    <row r="37" spans="2:133" ht="11.25" customHeight="1" x14ac:dyDescent="0.15">
      <c r="B37" s="660" t="s">
        <v>339</v>
      </c>
      <c r="C37" s="661"/>
      <c r="D37" s="661"/>
      <c r="E37" s="661"/>
      <c r="F37" s="661"/>
      <c r="G37" s="661"/>
      <c r="H37" s="661"/>
      <c r="I37" s="661"/>
      <c r="J37" s="661"/>
      <c r="K37" s="661"/>
      <c r="L37" s="661"/>
      <c r="M37" s="661"/>
      <c r="N37" s="661"/>
      <c r="O37" s="661"/>
      <c r="P37" s="661"/>
      <c r="Q37" s="662"/>
      <c r="R37" s="663">
        <v>380345</v>
      </c>
      <c r="S37" s="664"/>
      <c r="T37" s="664"/>
      <c r="U37" s="664"/>
      <c r="V37" s="664"/>
      <c r="W37" s="664"/>
      <c r="X37" s="664"/>
      <c r="Y37" s="665"/>
      <c r="Z37" s="699">
        <v>1.6</v>
      </c>
      <c r="AA37" s="699"/>
      <c r="AB37" s="699"/>
      <c r="AC37" s="699"/>
      <c r="AD37" s="700">
        <v>46</v>
      </c>
      <c r="AE37" s="700"/>
      <c r="AF37" s="700"/>
      <c r="AG37" s="700"/>
      <c r="AH37" s="700"/>
      <c r="AI37" s="700"/>
      <c r="AJ37" s="700"/>
      <c r="AK37" s="700"/>
      <c r="AL37" s="666">
        <v>0</v>
      </c>
      <c r="AM37" s="667"/>
      <c r="AN37" s="667"/>
      <c r="AO37" s="701"/>
      <c r="AQ37" s="694" t="s">
        <v>340</v>
      </c>
      <c r="AR37" s="695"/>
      <c r="AS37" s="695"/>
      <c r="AT37" s="695"/>
      <c r="AU37" s="695"/>
      <c r="AV37" s="695"/>
      <c r="AW37" s="695"/>
      <c r="AX37" s="695"/>
      <c r="AY37" s="696"/>
      <c r="AZ37" s="663">
        <v>556260</v>
      </c>
      <c r="BA37" s="664"/>
      <c r="BB37" s="664"/>
      <c r="BC37" s="664"/>
      <c r="BD37" s="672"/>
      <c r="BE37" s="672"/>
      <c r="BF37" s="697"/>
      <c r="BG37" s="660" t="s">
        <v>341</v>
      </c>
      <c r="BH37" s="661"/>
      <c r="BI37" s="661"/>
      <c r="BJ37" s="661"/>
      <c r="BK37" s="661"/>
      <c r="BL37" s="661"/>
      <c r="BM37" s="661"/>
      <c r="BN37" s="661"/>
      <c r="BO37" s="661"/>
      <c r="BP37" s="661"/>
      <c r="BQ37" s="661"/>
      <c r="BR37" s="661"/>
      <c r="BS37" s="661"/>
      <c r="BT37" s="661"/>
      <c r="BU37" s="662"/>
      <c r="BV37" s="663">
        <v>25723</v>
      </c>
      <c r="BW37" s="664"/>
      <c r="BX37" s="664"/>
      <c r="BY37" s="664"/>
      <c r="BZ37" s="664"/>
      <c r="CA37" s="664"/>
      <c r="CB37" s="698"/>
      <c r="CD37" s="660" t="s">
        <v>342</v>
      </c>
      <c r="CE37" s="661"/>
      <c r="CF37" s="661"/>
      <c r="CG37" s="661"/>
      <c r="CH37" s="661"/>
      <c r="CI37" s="661"/>
      <c r="CJ37" s="661"/>
      <c r="CK37" s="661"/>
      <c r="CL37" s="661"/>
      <c r="CM37" s="661"/>
      <c r="CN37" s="661"/>
      <c r="CO37" s="661"/>
      <c r="CP37" s="661"/>
      <c r="CQ37" s="662"/>
      <c r="CR37" s="663">
        <v>1835351</v>
      </c>
      <c r="CS37" s="672"/>
      <c r="CT37" s="672"/>
      <c r="CU37" s="672"/>
      <c r="CV37" s="672"/>
      <c r="CW37" s="672"/>
      <c r="CX37" s="672"/>
      <c r="CY37" s="673"/>
      <c r="CZ37" s="666">
        <v>7.9</v>
      </c>
      <c r="DA37" s="674"/>
      <c r="DB37" s="674"/>
      <c r="DC37" s="675"/>
      <c r="DD37" s="669">
        <v>1785450</v>
      </c>
      <c r="DE37" s="672"/>
      <c r="DF37" s="672"/>
      <c r="DG37" s="672"/>
      <c r="DH37" s="672"/>
      <c r="DI37" s="672"/>
      <c r="DJ37" s="672"/>
      <c r="DK37" s="673"/>
      <c r="DL37" s="669">
        <v>1590158</v>
      </c>
      <c r="DM37" s="672"/>
      <c r="DN37" s="672"/>
      <c r="DO37" s="672"/>
      <c r="DP37" s="672"/>
      <c r="DQ37" s="672"/>
      <c r="DR37" s="672"/>
      <c r="DS37" s="672"/>
      <c r="DT37" s="672"/>
      <c r="DU37" s="672"/>
      <c r="DV37" s="673"/>
      <c r="DW37" s="666">
        <v>12.3</v>
      </c>
      <c r="DX37" s="674"/>
      <c r="DY37" s="674"/>
      <c r="DZ37" s="674"/>
      <c r="EA37" s="674"/>
      <c r="EB37" s="674"/>
      <c r="EC37" s="688"/>
    </row>
    <row r="38" spans="2:133" ht="11.25" customHeight="1" x14ac:dyDescent="0.15">
      <c r="B38" s="660" t="s">
        <v>343</v>
      </c>
      <c r="C38" s="661"/>
      <c r="D38" s="661"/>
      <c r="E38" s="661"/>
      <c r="F38" s="661"/>
      <c r="G38" s="661"/>
      <c r="H38" s="661"/>
      <c r="I38" s="661"/>
      <c r="J38" s="661"/>
      <c r="K38" s="661"/>
      <c r="L38" s="661"/>
      <c r="M38" s="661"/>
      <c r="N38" s="661"/>
      <c r="O38" s="661"/>
      <c r="P38" s="661"/>
      <c r="Q38" s="662"/>
      <c r="R38" s="663">
        <v>1058142</v>
      </c>
      <c r="S38" s="664"/>
      <c r="T38" s="664"/>
      <c r="U38" s="664"/>
      <c r="V38" s="664"/>
      <c r="W38" s="664"/>
      <c r="X38" s="664"/>
      <c r="Y38" s="665"/>
      <c r="Z38" s="699">
        <v>4.4000000000000004</v>
      </c>
      <c r="AA38" s="699"/>
      <c r="AB38" s="699"/>
      <c r="AC38" s="699"/>
      <c r="AD38" s="700" t="s">
        <v>143</v>
      </c>
      <c r="AE38" s="700"/>
      <c r="AF38" s="700"/>
      <c r="AG38" s="700"/>
      <c r="AH38" s="700"/>
      <c r="AI38" s="700"/>
      <c r="AJ38" s="700"/>
      <c r="AK38" s="700"/>
      <c r="AL38" s="666" t="s">
        <v>143</v>
      </c>
      <c r="AM38" s="667"/>
      <c r="AN38" s="667"/>
      <c r="AO38" s="701"/>
      <c r="AQ38" s="694" t="s">
        <v>344</v>
      </c>
      <c r="AR38" s="695"/>
      <c r="AS38" s="695"/>
      <c r="AT38" s="695"/>
      <c r="AU38" s="695"/>
      <c r="AV38" s="695"/>
      <c r="AW38" s="695"/>
      <c r="AX38" s="695"/>
      <c r="AY38" s="696"/>
      <c r="AZ38" s="663" t="s">
        <v>143</v>
      </c>
      <c r="BA38" s="664"/>
      <c r="BB38" s="664"/>
      <c r="BC38" s="664"/>
      <c r="BD38" s="672"/>
      <c r="BE38" s="672"/>
      <c r="BF38" s="697"/>
      <c r="BG38" s="660" t="s">
        <v>345</v>
      </c>
      <c r="BH38" s="661"/>
      <c r="BI38" s="661"/>
      <c r="BJ38" s="661"/>
      <c r="BK38" s="661"/>
      <c r="BL38" s="661"/>
      <c r="BM38" s="661"/>
      <c r="BN38" s="661"/>
      <c r="BO38" s="661"/>
      <c r="BP38" s="661"/>
      <c r="BQ38" s="661"/>
      <c r="BR38" s="661"/>
      <c r="BS38" s="661"/>
      <c r="BT38" s="661"/>
      <c r="BU38" s="662"/>
      <c r="BV38" s="663">
        <v>6019</v>
      </c>
      <c r="BW38" s="664"/>
      <c r="BX38" s="664"/>
      <c r="BY38" s="664"/>
      <c r="BZ38" s="664"/>
      <c r="CA38" s="664"/>
      <c r="CB38" s="698"/>
      <c r="CD38" s="660" t="s">
        <v>346</v>
      </c>
      <c r="CE38" s="661"/>
      <c r="CF38" s="661"/>
      <c r="CG38" s="661"/>
      <c r="CH38" s="661"/>
      <c r="CI38" s="661"/>
      <c r="CJ38" s="661"/>
      <c r="CK38" s="661"/>
      <c r="CL38" s="661"/>
      <c r="CM38" s="661"/>
      <c r="CN38" s="661"/>
      <c r="CO38" s="661"/>
      <c r="CP38" s="661"/>
      <c r="CQ38" s="662"/>
      <c r="CR38" s="663">
        <v>1478410</v>
      </c>
      <c r="CS38" s="664"/>
      <c r="CT38" s="664"/>
      <c r="CU38" s="664"/>
      <c r="CV38" s="664"/>
      <c r="CW38" s="664"/>
      <c r="CX38" s="664"/>
      <c r="CY38" s="665"/>
      <c r="CZ38" s="666">
        <v>6.4</v>
      </c>
      <c r="DA38" s="674"/>
      <c r="DB38" s="674"/>
      <c r="DC38" s="675"/>
      <c r="DD38" s="669">
        <v>1032486</v>
      </c>
      <c r="DE38" s="664"/>
      <c r="DF38" s="664"/>
      <c r="DG38" s="664"/>
      <c r="DH38" s="664"/>
      <c r="DI38" s="664"/>
      <c r="DJ38" s="664"/>
      <c r="DK38" s="665"/>
      <c r="DL38" s="669">
        <v>818055</v>
      </c>
      <c r="DM38" s="664"/>
      <c r="DN38" s="664"/>
      <c r="DO38" s="664"/>
      <c r="DP38" s="664"/>
      <c r="DQ38" s="664"/>
      <c r="DR38" s="664"/>
      <c r="DS38" s="664"/>
      <c r="DT38" s="664"/>
      <c r="DU38" s="664"/>
      <c r="DV38" s="665"/>
      <c r="DW38" s="666">
        <v>6.3</v>
      </c>
      <c r="DX38" s="674"/>
      <c r="DY38" s="674"/>
      <c r="DZ38" s="674"/>
      <c r="EA38" s="674"/>
      <c r="EB38" s="674"/>
      <c r="EC38" s="688"/>
    </row>
    <row r="39" spans="2:133" ht="11.25" customHeight="1" x14ac:dyDescent="0.15">
      <c r="B39" s="660" t="s">
        <v>347</v>
      </c>
      <c r="C39" s="661"/>
      <c r="D39" s="661"/>
      <c r="E39" s="661"/>
      <c r="F39" s="661"/>
      <c r="G39" s="661"/>
      <c r="H39" s="661"/>
      <c r="I39" s="661"/>
      <c r="J39" s="661"/>
      <c r="K39" s="661"/>
      <c r="L39" s="661"/>
      <c r="M39" s="661"/>
      <c r="N39" s="661"/>
      <c r="O39" s="661"/>
      <c r="P39" s="661"/>
      <c r="Q39" s="662"/>
      <c r="R39" s="663" t="s">
        <v>143</v>
      </c>
      <c r="S39" s="664"/>
      <c r="T39" s="664"/>
      <c r="U39" s="664"/>
      <c r="V39" s="664"/>
      <c r="W39" s="664"/>
      <c r="X39" s="664"/>
      <c r="Y39" s="665"/>
      <c r="Z39" s="699" t="s">
        <v>143</v>
      </c>
      <c r="AA39" s="699"/>
      <c r="AB39" s="699"/>
      <c r="AC39" s="699"/>
      <c r="AD39" s="700" t="s">
        <v>143</v>
      </c>
      <c r="AE39" s="700"/>
      <c r="AF39" s="700"/>
      <c r="AG39" s="700"/>
      <c r="AH39" s="700"/>
      <c r="AI39" s="700"/>
      <c r="AJ39" s="700"/>
      <c r="AK39" s="700"/>
      <c r="AL39" s="666" t="s">
        <v>143</v>
      </c>
      <c r="AM39" s="667"/>
      <c r="AN39" s="667"/>
      <c r="AO39" s="701"/>
      <c r="AQ39" s="694" t="s">
        <v>348</v>
      </c>
      <c r="AR39" s="695"/>
      <c r="AS39" s="695"/>
      <c r="AT39" s="695"/>
      <c r="AU39" s="695"/>
      <c r="AV39" s="695"/>
      <c r="AW39" s="695"/>
      <c r="AX39" s="695"/>
      <c r="AY39" s="696"/>
      <c r="AZ39" s="663" t="s">
        <v>143</v>
      </c>
      <c r="BA39" s="664"/>
      <c r="BB39" s="664"/>
      <c r="BC39" s="664"/>
      <c r="BD39" s="672"/>
      <c r="BE39" s="672"/>
      <c r="BF39" s="697"/>
      <c r="BG39" s="660" t="s">
        <v>349</v>
      </c>
      <c r="BH39" s="661"/>
      <c r="BI39" s="661"/>
      <c r="BJ39" s="661"/>
      <c r="BK39" s="661"/>
      <c r="BL39" s="661"/>
      <c r="BM39" s="661"/>
      <c r="BN39" s="661"/>
      <c r="BO39" s="661"/>
      <c r="BP39" s="661"/>
      <c r="BQ39" s="661"/>
      <c r="BR39" s="661"/>
      <c r="BS39" s="661"/>
      <c r="BT39" s="661"/>
      <c r="BU39" s="662"/>
      <c r="BV39" s="663">
        <v>8913</v>
      </c>
      <c r="BW39" s="664"/>
      <c r="BX39" s="664"/>
      <c r="BY39" s="664"/>
      <c r="BZ39" s="664"/>
      <c r="CA39" s="664"/>
      <c r="CB39" s="698"/>
      <c r="CD39" s="660" t="s">
        <v>350</v>
      </c>
      <c r="CE39" s="661"/>
      <c r="CF39" s="661"/>
      <c r="CG39" s="661"/>
      <c r="CH39" s="661"/>
      <c r="CI39" s="661"/>
      <c r="CJ39" s="661"/>
      <c r="CK39" s="661"/>
      <c r="CL39" s="661"/>
      <c r="CM39" s="661"/>
      <c r="CN39" s="661"/>
      <c r="CO39" s="661"/>
      <c r="CP39" s="661"/>
      <c r="CQ39" s="662"/>
      <c r="CR39" s="663">
        <v>374311</v>
      </c>
      <c r="CS39" s="672"/>
      <c r="CT39" s="672"/>
      <c r="CU39" s="672"/>
      <c r="CV39" s="672"/>
      <c r="CW39" s="672"/>
      <c r="CX39" s="672"/>
      <c r="CY39" s="673"/>
      <c r="CZ39" s="666">
        <v>1.6</v>
      </c>
      <c r="DA39" s="674"/>
      <c r="DB39" s="674"/>
      <c r="DC39" s="675"/>
      <c r="DD39" s="669">
        <v>214867</v>
      </c>
      <c r="DE39" s="672"/>
      <c r="DF39" s="672"/>
      <c r="DG39" s="672"/>
      <c r="DH39" s="672"/>
      <c r="DI39" s="672"/>
      <c r="DJ39" s="672"/>
      <c r="DK39" s="673"/>
      <c r="DL39" s="669" t="s">
        <v>143</v>
      </c>
      <c r="DM39" s="672"/>
      <c r="DN39" s="672"/>
      <c r="DO39" s="672"/>
      <c r="DP39" s="672"/>
      <c r="DQ39" s="672"/>
      <c r="DR39" s="672"/>
      <c r="DS39" s="672"/>
      <c r="DT39" s="672"/>
      <c r="DU39" s="672"/>
      <c r="DV39" s="673"/>
      <c r="DW39" s="666" t="s">
        <v>143</v>
      </c>
      <c r="DX39" s="674"/>
      <c r="DY39" s="674"/>
      <c r="DZ39" s="674"/>
      <c r="EA39" s="674"/>
      <c r="EB39" s="674"/>
      <c r="EC39" s="688"/>
    </row>
    <row r="40" spans="2:133" ht="11.25" customHeight="1" x14ac:dyDescent="0.15">
      <c r="B40" s="660" t="s">
        <v>351</v>
      </c>
      <c r="C40" s="661"/>
      <c r="D40" s="661"/>
      <c r="E40" s="661"/>
      <c r="F40" s="661"/>
      <c r="G40" s="661"/>
      <c r="H40" s="661"/>
      <c r="I40" s="661"/>
      <c r="J40" s="661"/>
      <c r="K40" s="661"/>
      <c r="L40" s="661"/>
      <c r="M40" s="661"/>
      <c r="N40" s="661"/>
      <c r="O40" s="661"/>
      <c r="P40" s="661"/>
      <c r="Q40" s="662"/>
      <c r="R40" s="663">
        <v>187742</v>
      </c>
      <c r="S40" s="664"/>
      <c r="T40" s="664"/>
      <c r="U40" s="664"/>
      <c r="V40" s="664"/>
      <c r="W40" s="664"/>
      <c r="X40" s="664"/>
      <c r="Y40" s="665"/>
      <c r="Z40" s="699">
        <v>0.8</v>
      </c>
      <c r="AA40" s="699"/>
      <c r="AB40" s="699"/>
      <c r="AC40" s="699"/>
      <c r="AD40" s="700" t="s">
        <v>143</v>
      </c>
      <c r="AE40" s="700"/>
      <c r="AF40" s="700"/>
      <c r="AG40" s="700"/>
      <c r="AH40" s="700"/>
      <c r="AI40" s="700"/>
      <c r="AJ40" s="700"/>
      <c r="AK40" s="700"/>
      <c r="AL40" s="666" t="s">
        <v>143</v>
      </c>
      <c r="AM40" s="667"/>
      <c r="AN40" s="667"/>
      <c r="AO40" s="701"/>
      <c r="AQ40" s="694" t="s">
        <v>352</v>
      </c>
      <c r="AR40" s="695"/>
      <c r="AS40" s="695"/>
      <c r="AT40" s="695"/>
      <c r="AU40" s="695"/>
      <c r="AV40" s="695"/>
      <c r="AW40" s="695"/>
      <c r="AX40" s="695"/>
      <c r="AY40" s="696"/>
      <c r="AZ40" s="663" t="s">
        <v>306</v>
      </c>
      <c r="BA40" s="664"/>
      <c r="BB40" s="664"/>
      <c r="BC40" s="664"/>
      <c r="BD40" s="672"/>
      <c r="BE40" s="672"/>
      <c r="BF40" s="697"/>
      <c r="BG40" s="702" t="s">
        <v>353</v>
      </c>
      <c r="BH40" s="703"/>
      <c r="BI40" s="703"/>
      <c r="BJ40" s="703"/>
      <c r="BK40" s="703"/>
      <c r="BL40" s="223"/>
      <c r="BM40" s="661" t="s">
        <v>354</v>
      </c>
      <c r="BN40" s="661"/>
      <c r="BO40" s="661"/>
      <c r="BP40" s="661"/>
      <c r="BQ40" s="661"/>
      <c r="BR40" s="661"/>
      <c r="BS40" s="661"/>
      <c r="BT40" s="661"/>
      <c r="BU40" s="662"/>
      <c r="BV40" s="663">
        <v>92</v>
      </c>
      <c r="BW40" s="664"/>
      <c r="BX40" s="664"/>
      <c r="BY40" s="664"/>
      <c r="BZ40" s="664"/>
      <c r="CA40" s="664"/>
      <c r="CB40" s="698"/>
      <c r="CD40" s="660" t="s">
        <v>355</v>
      </c>
      <c r="CE40" s="661"/>
      <c r="CF40" s="661"/>
      <c r="CG40" s="661"/>
      <c r="CH40" s="661"/>
      <c r="CI40" s="661"/>
      <c r="CJ40" s="661"/>
      <c r="CK40" s="661"/>
      <c r="CL40" s="661"/>
      <c r="CM40" s="661"/>
      <c r="CN40" s="661"/>
      <c r="CO40" s="661"/>
      <c r="CP40" s="661"/>
      <c r="CQ40" s="662"/>
      <c r="CR40" s="663">
        <v>618500</v>
      </c>
      <c r="CS40" s="664"/>
      <c r="CT40" s="664"/>
      <c r="CU40" s="664"/>
      <c r="CV40" s="664"/>
      <c r="CW40" s="664"/>
      <c r="CX40" s="664"/>
      <c r="CY40" s="665"/>
      <c r="CZ40" s="666">
        <v>2.7</v>
      </c>
      <c r="DA40" s="674"/>
      <c r="DB40" s="674"/>
      <c r="DC40" s="675"/>
      <c r="DD40" s="669">
        <v>556260</v>
      </c>
      <c r="DE40" s="664"/>
      <c r="DF40" s="664"/>
      <c r="DG40" s="664"/>
      <c r="DH40" s="664"/>
      <c r="DI40" s="664"/>
      <c r="DJ40" s="664"/>
      <c r="DK40" s="665"/>
      <c r="DL40" s="669">
        <v>121159</v>
      </c>
      <c r="DM40" s="664"/>
      <c r="DN40" s="664"/>
      <c r="DO40" s="664"/>
      <c r="DP40" s="664"/>
      <c r="DQ40" s="664"/>
      <c r="DR40" s="664"/>
      <c r="DS40" s="664"/>
      <c r="DT40" s="664"/>
      <c r="DU40" s="664"/>
      <c r="DV40" s="665"/>
      <c r="DW40" s="666">
        <v>0.9</v>
      </c>
      <c r="DX40" s="674"/>
      <c r="DY40" s="674"/>
      <c r="DZ40" s="674"/>
      <c r="EA40" s="674"/>
      <c r="EB40" s="674"/>
      <c r="EC40" s="688"/>
    </row>
    <row r="41" spans="2:133" ht="11.25" customHeight="1" x14ac:dyDescent="0.15">
      <c r="B41" s="644" t="s">
        <v>356</v>
      </c>
      <c r="C41" s="645"/>
      <c r="D41" s="645"/>
      <c r="E41" s="645"/>
      <c r="F41" s="645"/>
      <c r="G41" s="645"/>
      <c r="H41" s="645"/>
      <c r="I41" s="645"/>
      <c r="J41" s="645"/>
      <c r="K41" s="645"/>
      <c r="L41" s="645"/>
      <c r="M41" s="645"/>
      <c r="N41" s="645"/>
      <c r="O41" s="645"/>
      <c r="P41" s="645"/>
      <c r="Q41" s="646"/>
      <c r="R41" s="647">
        <v>23870944</v>
      </c>
      <c r="S41" s="685"/>
      <c r="T41" s="685"/>
      <c r="U41" s="685"/>
      <c r="V41" s="685"/>
      <c r="W41" s="685"/>
      <c r="X41" s="685"/>
      <c r="Y41" s="689"/>
      <c r="Z41" s="690">
        <v>100</v>
      </c>
      <c r="AA41" s="690"/>
      <c r="AB41" s="690"/>
      <c r="AC41" s="690"/>
      <c r="AD41" s="691">
        <v>12732107</v>
      </c>
      <c r="AE41" s="691"/>
      <c r="AF41" s="691"/>
      <c r="AG41" s="691"/>
      <c r="AH41" s="691"/>
      <c r="AI41" s="691"/>
      <c r="AJ41" s="691"/>
      <c r="AK41" s="691"/>
      <c r="AL41" s="650">
        <v>100</v>
      </c>
      <c r="AM41" s="692"/>
      <c r="AN41" s="692"/>
      <c r="AO41" s="693"/>
      <c r="AQ41" s="694" t="s">
        <v>357</v>
      </c>
      <c r="AR41" s="695"/>
      <c r="AS41" s="695"/>
      <c r="AT41" s="695"/>
      <c r="AU41" s="695"/>
      <c r="AV41" s="695"/>
      <c r="AW41" s="695"/>
      <c r="AX41" s="695"/>
      <c r="AY41" s="696"/>
      <c r="AZ41" s="663">
        <v>558470</v>
      </c>
      <c r="BA41" s="664"/>
      <c r="BB41" s="664"/>
      <c r="BC41" s="664"/>
      <c r="BD41" s="672"/>
      <c r="BE41" s="672"/>
      <c r="BF41" s="697"/>
      <c r="BG41" s="702"/>
      <c r="BH41" s="703"/>
      <c r="BI41" s="703"/>
      <c r="BJ41" s="703"/>
      <c r="BK41" s="703"/>
      <c r="BL41" s="223"/>
      <c r="BM41" s="661" t="s">
        <v>358</v>
      </c>
      <c r="BN41" s="661"/>
      <c r="BO41" s="661"/>
      <c r="BP41" s="661"/>
      <c r="BQ41" s="661"/>
      <c r="BR41" s="661"/>
      <c r="BS41" s="661"/>
      <c r="BT41" s="661"/>
      <c r="BU41" s="662"/>
      <c r="BV41" s="663" t="s">
        <v>143</v>
      </c>
      <c r="BW41" s="664"/>
      <c r="BX41" s="664"/>
      <c r="BY41" s="664"/>
      <c r="BZ41" s="664"/>
      <c r="CA41" s="664"/>
      <c r="CB41" s="698"/>
      <c r="CD41" s="660" t="s">
        <v>359</v>
      </c>
      <c r="CE41" s="661"/>
      <c r="CF41" s="661"/>
      <c r="CG41" s="661"/>
      <c r="CH41" s="661"/>
      <c r="CI41" s="661"/>
      <c r="CJ41" s="661"/>
      <c r="CK41" s="661"/>
      <c r="CL41" s="661"/>
      <c r="CM41" s="661"/>
      <c r="CN41" s="661"/>
      <c r="CO41" s="661"/>
      <c r="CP41" s="661"/>
      <c r="CQ41" s="662"/>
      <c r="CR41" s="663" t="s">
        <v>306</v>
      </c>
      <c r="CS41" s="672"/>
      <c r="CT41" s="672"/>
      <c r="CU41" s="672"/>
      <c r="CV41" s="672"/>
      <c r="CW41" s="672"/>
      <c r="CX41" s="672"/>
      <c r="CY41" s="673"/>
      <c r="CZ41" s="666" t="s">
        <v>143</v>
      </c>
      <c r="DA41" s="674"/>
      <c r="DB41" s="674"/>
      <c r="DC41" s="675"/>
      <c r="DD41" s="669" t="s">
        <v>306</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360</v>
      </c>
      <c r="AR42" s="683"/>
      <c r="AS42" s="683"/>
      <c r="AT42" s="683"/>
      <c r="AU42" s="683"/>
      <c r="AV42" s="683"/>
      <c r="AW42" s="683"/>
      <c r="AX42" s="683"/>
      <c r="AY42" s="684"/>
      <c r="AZ42" s="647">
        <v>919940</v>
      </c>
      <c r="BA42" s="685"/>
      <c r="BB42" s="685"/>
      <c r="BC42" s="685"/>
      <c r="BD42" s="648"/>
      <c r="BE42" s="648"/>
      <c r="BF42" s="686"/>
      <c r="BG42" s="704"/>
      <c r="BH42" s="705"/>
      <c r="BI42" s="705"/>
      <c r="BJ42" s="705"/>
      <c r="BK42" s="705"/>
      <c r="BL42" s="224"/>
      <c r="BM42" s="645" t="s">
        <v>361</v>
      </c>
      <c r="BN42" s="645"/>
      <c r="BO42" s="645"/>
      <c r="BP42" s="645"/>
      <c r="BQ42" s="645"/>
      <c r="BR42" s="645"/>
      <c r="BS42" s="645"/>
      <c r="BT42" s="645"/>
      <c r="BU42" s="646"/>
      <c r="BV42" s="647">
        <v>391</v>
      </c>
      <c r="BW42" s="685"/>
      <c r="BX42" s="685"/>
      <c r="BY42" s="685"/>
      <c r="BZ42" s="685"/>
      <c r="CA42" s="685"/>
      <c r="CB42" s="687"/>
      <c r="CD42" s="660" t="s">
        <v>362</v>
      </c>
      <c r="CE42" s="661"/>
      <c r="CF42" s="661"/>
      <c r="CG42" s="661"/>
      <c r="CH42" s="661"/>
      <c r="CI42" s="661"/>
      <c r="CJ42" s="661"/>
      <c r="CK42" s="661"/>
      <c r="CL42" s="661"/>
      <c r="CM42" s="661"/>
      <c r="CN42" s="661"/>
      <c r="CO42" s="661"/>
      <c r="CP42" s="661"/>
      <c r="CQ42" s="662"/>
      <c r="CR42" s="663">
        <v>2231833</v>
      </c>
      <c r="CS42" s="672"/>
      <c r="CT42" s="672"/>
      <c r="CU42" s="672"/>
      <c r="CV42" s="672"/>
      <c r="CW42" s="672"/>
      <c r="CX42" s="672"/>
      <c r="CY42" s="673"/>
      <c r="CZ42" s="666">
        <v>9.6</v>
      </c>
      <c r="DA42" s="674"/>
      <c r="DB42" s="674"/>
      <c r="DC42" s="675"/>
      <c r="DD42" s="669">
        <v>326248</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363</v>
      </c>
      <c r="CD43" s="660" t="s">
        <v>364</v>
      </c>
      <c r="CE43" s="661"/>
      <c r="CF43" s="661"/>
      <c r="CG43" s="661"/>
      <c r="CH43" s="661"/>
      <c r="CI43" s="661"/>
      <c r="CJ43" s="661"/>
      <c r="CK43" s="661"/>
      <c r="CL43" s="661"/>
      <c r="CM43" s="661"/>
      <c r="CN43" s="661"/>
      <c r="CO43" s="661"/>
      <c r="CP43" s="661"/>
      <c r="CQ43" s="662"/>
      <c r="CR43" s="663">
        <v>5096</v>
      </c>
      <c r="CS43" s="672"/>
      <c r="CT43" s="672"/>
      <c r="CU43" s="672"/>
      <c r="CV43" s="672"/>
      <c r="CW43" s="672"/>
      <c r="CX43" s="672"/>
      <c r="CY43" s="673"/>
      <c r="CZ43" s="666">
        <v>0</v>
      </c>
      <c r="DA43" s="674"/>
      <c r="DB43" s="674"/>
      <c r="DC43" s="675"/>
      <c r="DD43" s="669">
        <v>5096</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365</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313</v>
      </c>
      <c r="CE44" s="677"/>
      <c r="CF44" s="660" t="s">
        <v>366</v>
      </c>
      <c r="CG44" s="661"/>
      <c r="CH44" s="661"/>
      <c r="CI44" s="661"/>
      <c r="CJ44" s="661"/>
      <c r="CK44" s="661"/>
      <c r="CL44" s="661"/>
      <c r="CM44" s="661"/>
      <c r="CN44" s="661"/>
      <c r="CO44" s="661"/>
      <c r="CP44" s="661"/>
      <c r="CQ44" s="662"/>
      <c r="CR44" s="663">
        <v>2212876</v>
      </c>
      <c r="CS44" s="664"/>
      <c r="CT44" s="664"/>
      <c r="CU44" s="664"/>
      <c r="CV44" s="664"/>
      <c r="CW44" s="664"/>
      <c r="CX44" s="664"/>
      <c r="CY44" s="665"/>
      <c r="CZ44" s="666">
        <v>9.5</v>
      </c>
      <c r="DA44" s="667"/>
      <c r="DB44" s="667"/>
      <c r="DC44" s="668"/>
      <c r="DD44" s="669">
        <v>307291</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367</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368</v>
      </c>
      <c r="CG45" s="661"/>
      <c r="CH45" s="661"/>
      <c r="CI45" s="661"/>
      <c r="CJ45" s="661"/>
      <c r="CK45" s="661"/>
      <c r="CL45" s="661"/>
      <c r="CM45" s="661"/>
      <c r="CN45" s="661"/>
      <c r="CO45" s="661"/>
      <c r="CP45" s="661"/>
      <c r="CQ45" s="662"/>
      <c r="CR45" s="663">
        <v>770107</v>
      </c>
      <c r="CS45" s="672"/>
      <c r="CT45" s="672"/>
      <c r="CU45" s="672"/>
      <c r="CV45" s="672"/>
      <c r="CW45" s="672"/>
      <c r="CX45" s="672"/>
      <c r="CY45" s="673"/>
      <c r="CZ45" s="666">
        <v>3.3</v>
      </c>
      <c r="DA45" s="674"/>
      <c r="DB45" s="674"/>
      <c r="DC45" s="675"/>
      <c r="DD45" s="669">
        <v>53758</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369</v>
      </c>
      <c r="CG46" s="661"/>
      <c r="CH46" s="661"/>
      <c r="CI46" s="661"/>
      <c r="CJ46" s="661"/>
      <c r="CK46" s="661"/>
      <c r="CL46" s="661"/>
      <c r="CM46" s="661"/>
      <c r="CN46" s="661"/>
      <c r="CO46" s="661"/>
      <c r="CP46" s="661"/>
      <c r="CQ46" s="662"/>
      <c r="CR46" s="663">
        <v>1344652</v>
      </c>
      <c r="CS46" s="664"/>
      <c r="CT46" s="664"/>
      <c r="CU46" s="664"/>
      <c r="CV46" s="664"/>
      <c r="CW46" s="664"/>
      <c r="CX46" s="664"/>
      <c r="CY46" s="665"/>
      <c r="CZ46" s="666">
        <v>5.8</v>
      </c>
      <c r="DA46" s="667"/>
      <c r="DB46" s="667"/>
      <c r="DC46" s="668"/>
      <c r="DD46" s="669">
        <v>251141</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370</v>
      </c>
      <c r="CG47" s="661"/>
      <c r="CH47" s="661"/>
      <c r="CI47" s="661"/>
      <c r="CJ47" s="661"/>
      <c r="CK47" s="661"/>
      <c r="CL47" s="661"/>
      <c r="CM47" s="661"/>
      <c r="CN47" s="661"/>
      <c r="CO47" s="661"/>
      <c r="CP47" s="661"/>
      <c r="CQ47" s="662"/>
      <c r="CR47" s="663">
        <v>18957</v>
      </c>
      <c r="CS47" s="672"/>
      <c r="CT47" s="672"/>
      <c r="CU47" s="672"/>
      <c r="CV47" s="672"/>
      <c r="CW47" s="672"/>
      <c r="CX47" s="672"/>
      <c r="CY47" s="673"/>
      <c r="CZ47" s="666">
        <v>0.1</v>
      </c>
      <c r="DA47" s="674"/>
      <c r="DB47" s="674"/>
      <c r="DC47" s="675"/>
      <c r="DD47" s="669">
        <v>18957</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371</v>
      </c>
      <c r="CG48" s="661"/>
      <c r="CH48" s="661"/>
      <c r="CI48" s="661"/>
      <c r="CJ48" s="661"/>
      <c r="CK48" s="661"/>
      <c r="CL48" s="661"/>
      <c r="CM48" s="661"/>
      <c r="CN48" s="661"/>
      <c r="CO48" s="661"/>
      <c r="CP48" s="661"/>
      <c r="CQ48" s="662"/>
      <c r="CR48" s="663" t="s">
        <v>306</v>
      </c>
      <c r="CS48" s="664"/>
      <c r="CT48" s="664"/>
      <c r="CU48" s="664"/>
      <c r="CV48" s="664"/>
      <c r="CW48" s="664"/>
      <c r="CX48" s="664"/>
      <c r="CY48" s="665"/>
      <c r="CZ48" s="666" t="s">
        <v>306</v>
      </c>
      <c r="DA48" s="667"/>
      <c r="DB48" s="667"/>
      <c r="DC48" s="668"/>
      <c r="DD48" s="669" t="s">
        <v>306</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372</v>
      </c>
      <c r="CE49" s="645"/>
      <c r="CF49" s="645"/>
      <c r="CG49" s="645"/>
      <c r="CH49" s="645"/>
      <c r="CI49" s="645"/>
      <c r="CJ49" s="645"/>
      <c r="CK49" s="645"/>
      <c r="CL49" s="645"/>
      <c r="CM49" s="645"/>
      <c r="CN49" s="645"/>
      <c r="CO49" s="645"/>
      <c r="CP49" s="645"/>
      <c r="CQ49" s="646"/>
      <c r="CR49" s="647">
        <v>23222589</v>
      </c>
      <c r="CS49" s="648"/>
      <c r="CT49" s="648"/>
      <c r="CU49" s="648"/>
      <c r="CV49" s="648"/>
      <c r="CW49" s="648"/>
      <c r="CX49" s="648"/>
      <c r="CY49" s="649"/>
      <c r="CZ49" s="650">
        <v>100</v>
      </c>
      <c r="DA49" s="651"/>
      <c r="DB49" s="651"/>
      <c r="DC49" s="652"/>
      <c r="DD49" s="653">
        <v>14182357</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grajet51qH2/seP5jZe/yV3w8GYYQdvC3CQnIPIGuPknSYzUHKRabQTvGjd1hvTAA8ehT2YBWcorBlUrNQybMw==" saltValue="gNIS3ciLuffUrAJn3WNS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M68" sqref="BM6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373</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374</v>
      </c>
      <c r="DK2" s="1144"/>
      <c r="DL2" s="1144"/>
      <c r="DM2" s="1144"/>
      <c r="DN2" s="1144"/>
      <c r="DO2" s="1145"/>
      <c r="DP2" s="228"/>
      <c r="DQ2" s="1143" t="s">
        <v>375</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46"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36" t="s">
        <v>392</v>
      </c>
      <c r="DH5" s="1137"/>
      <c r="DI5" s="1137"/>
      <c r="DJ5" s="1137"/>
      <c r="DK5" s="1138"/>
      <c r="DL5" s="1136" t="s">
        <v>393</v>
      </c>
      <c r="DM5" s="1137"/>
      <c r="DN5" s="1137"/>
      <c r="DO5" s="1137"/>
      <c r="DP5" s="1138"/>
      <c r="DQ5" s="1037" t="s">
        <v>394</v>
      </c>
      <c r="DR5" s="1038"/>
      <c r="DS5" s="1038"/>
      <c r="DT5" s="1038"/>
      <c r="DU5" s="1039"/>
      <c r="DV5" s="1037" t="s">
        <v>385</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395</v>
      </c>
      <c r="C7" s="1084"/>
      <c r="D7" s="1084"/>
      <c r="E7" s="1084"/>
      <c r="F7" s="1084"/>
      <c r="G7" s="1084"/>
      <c r="H7" s="1084"/>
      <c r="I7" s="1084"/>
      <c r="J7" s="1084"/>
      <c r="K7" s="1084"/>
      <c r="L7" s="1084"/>
      <c r="M7" s="1084"/>
      <c r="N7" s="1084"/>
      <c r="O7" s="1084"/>
      <c r="P7" s="1085"/>
      <c r="Q7" s="1123">
        <v>23869</v>
      </c>
      <c r="R7" s="1124"/>
      <c r="S7" s="1124"/>
      <c r="T7" s="1124"/>
      <c r="U7" s="1124"/>
      <c r="V7" s="1124">
        <v>23223</v>
      </c>
      <c r="W7" s="1124"/>
      <c r="X7" s="1124"/>
      <c r="Y7" s="1124"/>
      <c r="Z7" s="1124"/>
      <c r="AA7" s="1124">
        <v>646</v>
      </c>
      <c r="AB7" s="1124"/>
      <c r="AC7" s="1124"/>
      <c r="AD7" s="1124"/>
      <c r="AE7" s="1125"/>
      <c r="AF7" s="1126">
        <v>594</v>
      </c>
      <c r="AG7" s="1127"/>
      <c r="AH7" s="1127"/>
      <c r="AI7" s="1127"/>
      <c r="AJ7" s="1128"/>
      <c r="AK7" s="1129">
        <v>1043</v>
      </c>
      <c r="AL7" s="1130"/>
      <c r="AM7" s="1130"/>
      <c r="AN7" s="1130"/>
      <c r="AO7" s="1130"/>
      <c r="AP7" s="1130">
        <v>13505</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15">
      <c r="A8" s="238">
        <v>2</v>
      </c>
      <c r="B8" s="1066" t="s">
        <v>396</v>
      </c>
      <c r="C8" s="1067"/>
      <c r="D8" s="1067"/>
      <c r="E8" s="1067"/>
      <c r="F8" s="1067"/>
      <c r="G8" s="1067"/>
      <c r="H8" s="1067"/>
      <c r="I8" s="1067"/>
      <c r="J8" s="1067"/>
      <c r="K8" s="1067"/>
      <c r="L8" s="1067"/>
      <c r="M8" s="1067"/>
      <c r="N8" s="1067"/>
      <c r="O8" s="1067"/>
      <c r="P8" s="1068"/>
      <c r="Q8" s="1074">
        <v>49</v>
      </c>
      <c r="R8" s="1075"/>
      <c r="S8" s="1075"/>
      <c r="T8" s="1075"/>
      <c r="U8" s="1075"/>
      <c r="V8" s="1075">
        <v>49</v>
      </c>
      <c r="W8" s="1075"/>
      <c r="X8" s="1075"/>
      <c r="Y8" s="1075"/>
      <c r="Z8" s="1075"/>
      <c r="AA8" s="1075" t="s">
        <v>513</v>
      </c>
      <c r="AB8" s="1075"/>
      <c r="AC8" s="1075"/>
      <c r="AD8" s="1075"/>
      <c r="AE8" s="1076"/>
      <c r="AF8" s="1071" t="s">
        <v>397</v>
      </c>
      <c r="AG8" s="1072"/>
      <c r="AH8" s="1072"/>
      <c r="AI8" s="1072"/>
      <c r="AJ8" s="1073"/>
      <c r="AK8" s="1116">
        <v>49</v>
      </c>
      <c r="AL8" s="1117"/>
      <c r="AM8" s="1117"/>
      <c r="AN8" s="1117"/>
      <c r="AO8" s="1117"/>
      <c r="AP8" s="1117">
        <v>79</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398</v>
      </c>
      <c r="C9" s="1067"/>
      <c r="D9" s="1067"/>
      <c r="E9" s="1067"/>
      <c r="F9" s="1067"/>
      <c r="G9" s="1067"/>
      <c r="H9" s="1067"/>
      <c r="I9" s="1067"/>
      <c r="J9" s="1067"/>
      <c r="K9" s="1067"/>
      <c r="L9" s="1067"/>
      <c r="M9" s="1067"/>
      <c r="N9" s="1067"/>
      <c r="O9" s="1067"/>
      <c r="P9" s="1068"/>
      <c r="Q9" s="1074">
        <v>2</v>
      </c>
      <c r="R9" s="1075"/>
      <c r="S9" s="1075"/>
      <c r="T9" s="1075"/>
      <c r="U9" s="1075"/>
      <c r="V9" s="1075">
        <v>0</v>
      </c>
      <c r="W9" s="1075"/>
      <c r="X9" s="1075"/>
      <c r="Y9" s="1075"/>
      <c r="Z9" s="1075"/>
      <c r="AA9" s="1075">
        <v>2</v>
      </c>
      <c r="AB9" s="1075"/>
      <c r="AC9" s="1075"/>
      <c r="AD9" s="1075"/>
      <c r="AE9" s="1076"/>
      <c r="AF9" s="1071">
        <v>2</v>
      </c>
      <c r="AG9" s="1072"/>
      <c r="AH9" s="1072"/>
      <c r="AI9" s="1072"/>
      <c r="AJ9" s="1073"/>
      <c r="AK9" s="1116" t="s">
        <v>513</v>
      </c>
      <c r="AL9" s="1117"/>
      <c r="AM9" s="1117"/>
      <c r="AN9" s="1117"/>
      <c r="AO9" s="1117"/>
      <c r="AP9" s="1117" t="s">
        <v>513</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400</v>
      </c>
      <c r="B23" s="973" t="s">
        <v>401</v>
      </c>
      <c r="C23" s="974"/>
      <c r="D23" s="974"/>
      <c r="E23" s="974"/>
      <c r="F23" s="974"/>
      <c r="G23" s="974"/>
      <c r="H23" s="974"/>
      <c r="I23" s="974"/>
      <c r="J23" s="974"/>
      <c r="K23" s="974"/>
      <c r="L23" s="974"/>
      <c r="M23" s="974"/>
      <c r="N23" s="974"/>
      <c r="O23" s="974"/>
      <c r="P23" s="984"/>
      <c r="Q23" s="1103">
        <v>23920</v>
      </c>
      <c r="R23" s="1097"/>
      <c r="S23" s="1097"/>
      <c r="T23" s="1097"/>
      <c r="U23" s="1097"/>
      <c r="V23" s="1097">
        <v>23272</v>
      </c>
      <c r="W23" s="1097"/>
      <c r="X23" s="1097"/>
      <c r="Y23" s="1097"/>
      <c r="Z23" s="1097"/>
      <c r="AA23" s="1097">
        <v>648</v>
      </c>
      <c r="AB23" s="1097"/>
      <c r="AC23" s="1097"/>
      <c r="AD23" s="1097"/>
      <c r="AE23" s="1104"/>
      <c r="AF23" s="1105">
        <v>596</v>
      </c>
      <c r="AG23" s="1097"/>
      <c r="AH23" s="1097"/>
      <c r="AI23" s="1097"/>
      <c r="AJ23" s="1106"/>
      <c r="AK23" s="1107"/>
      <c r="AL23" s="1108"/>
      <c r="AM23" s="1108"/>
      <c r="AN23" s="1108"/>
      <c r="AO23" s="1108"/>
      <c r="AP23" s="1097">
        <v>13584</v>
      </c>
      <c r="AQ23" s="1097"/>
      <c r="AR23" s="1097"/>
      <c r="AS23" s="1097"/>
      <c r="AT23" s="1097"/>
      <c r="AU23" s="1098"/>
      <c r="AV23" s="1098"/>
      <c r="AW23" s="1098"/>
      <c r="AX23" s="1098"/>
      <c r="AY23" s="1099"/>
      <c r="AZ23" s="1100" t="s">
        <v>143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378</v>
      </c>
      <c r="B26" s="1032"/>
      <c r="C26" s="1032"/>
      <c r="D26" s="1032"/>
      <c r="E26" s="1032"/>
      <c r="F26" s="1032"/>
      <c r="G26" s="1032"/>
      <c r="H26" s="1032"/>
      <c r="I26" s="1032"/>
      <c r="J26" s="1032"/>
      <c r="K26" s="1032"/>
      <c r="L26" s="1032"/>
      <c r="M26" s="1032"/>
      <c r="N26" s="1032"/>
      <c r="O26" s="1032"/>
      <c r="P26" s="1033"/>
      <c r="Q26" s="1037" t="s">
        <v>404</v>
      </c>
      <c r="R26" s="1038"/>
      <c r="S26" s="1038"/>
      <c r="T26" s="1038"/>
      <c r="U26" s="1039"/>
      <c r="V26" s="1037" t="s">
        <v>405</v>
      </c>
      <c r="W26" s="1038"/>
      <c r="X26" s="1038"/>
      <c r="Y26" s="1038"/>
      <c r="Z26" s="1039"/>
      <c r="AA26" s="1037" t="s">
        <v>406</v>
      </c>
      <c r="AB26" s="1038"/>
      <c r="AC26" s="1038"/>
      <c r="AD26" s="1038"/>
      <c r="AE26" s="1038"/>
      <c r="AF26" s="1091" t="s">
        <v>407</v>
      </c>
      <c r="AG26" s="1044"/>
      <c r="AH26" s="1044"/>
      <c r="AI26" s="1044"/>
      <c r="AJ26" s="1092"/>
      <c r="AK26" s="1038" t="s">
        <v>408</v>
      </c>
      <c r="AL26" s="1038"/>
      <c r="AM26" s="1038"/>
      <c r="AN26" s="1038"/>
      <c r="AO26" s="1039"/>
      <c r="AP26" s="1037" t="s">
        <v>409</v>
      </c>
      <c r="AQ26" s="1038"/>
      <c r="AR26" s="1038"/>
      <c r="AS26" s="1038"/>
      <c r="AT26" s="1039"/>
      <c r="AU26" s="1037" t="s">
        <v>410</v>
      </c>
      <c r="AV26" s="1038"/>
      <c r="AW26" s="1038"/>
      <c r="AX26" s="1038"/>
      <c r="AY26" s="1039"/>
      <c r="AZ26" s="1037" t="s">
        <v>411</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412</v>
      </c>
      <c r="C28" s="1084"/>
      <c r="D28" s="1084"/>
      <c r="E28" s="1084"/>
      <c r="F28" s="1084"/>
      <c r="G28" s="1084"/>
      <c r="H28" s="1084"/>
      <c r="I28" s="1084"/>
      <c r="J28" s="1084"/>
      <c r="K28" s="1084"/>
      <c r="L28" s="1084"/>
      <c r="M28" s="1084"/>
      <c r="N28" s="1084"/>
      <c r="O28" s="1084"/>
      <c r="P28" s="1085"/>
      <c r="Q28" s="1086">
        <v>5044</v>
      </c>
      <c r="R28" s="1087"/>
      <c r="S28" s="1087"/>
      <c r="T28" s="1087"/>
      <c r="U28" s="1087"/>
      <c r="V28" s="1087">
        <v>4925</v>
      </c>
      <c r="W28" s="1087"/>
      <c r="X28" s="1087"/>
      <c r="Y28" s="1087"/>
      <c r="Z28" s="1087"/>
      <c r="AA28" s="1087">
        <v>119</v>
      </c>
      <c r="AB28" s="1087"/>
      <c r="AC28" s="1087"/>
      <c r="AD28" s="1087"/>
      <c r="AE28" s="1088"/>
      <c r="AF28" s="1089">
        <v>119</v>
      </c>
      <c r="AG28" s="1087"/>
      <c r="AH28" s="1087"/>
      <c r="AI28" s="1087"/>
      <c r="AJ28" s="1090"/>
      <c r="AK28" s="1078">
        <v>534</v>
      </c>
      <c r="AL28" s="1079"/>
      <c r="AM28" s="1079"/>
      <c r="AN28" s="1079"/>
      <c r="AO28" s="1079"/>
      <c r="AP28" s="1079" t="s">
        <v>513</v>
      </c>
      <c r="AQ28" s="1079"/>
      <c r="AR28" s="1079"/>
      <c r="AS28" s="1079"/>
      <c r="AT28" s="1079"/>
      <c r="AU28" s="1079" t="s">
        <v>513</v>
      </c>
      <c r="AV28" s="1079"/>
      <c r="AW28" s="1079"/>
      <c r="AX28" s="1079"/>
      <c r="AY28" s="1079"/>
      <c r="AZ28" s="1080" t="s">
        <v>513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413</v>
      </c>
      <c r="C29" s="1067"/>
      <c r="D29" s="1067"/>
      <c r="E29" s="1067"/>
      <c r="F29" s="1067"/>
      <c r="G29" s="1067"/>
      <c r="H29" s="1067"/>
      <c r="I29" s="1067"/>
      <c r="J29" s="1067"/>
      <c r="K29" s="1067"/>
      <c r="L29" s="1067"/>
      <c r="M29" s="1067"/>
      <c r="N29" s="1067"/>
      <c r="O29" s="1067"/>
      <c r="P29" s="1068"/>
      <c r="Q29" s="1074">
        <v>4667</v>
      </c>
      <c r="R29" s="1075"/>
      <c r="S29" s="1075"/>
      <c r="T29" s="1075"/>
      <c r="U29" s="1075"/>
      <c r="V29" s="1075">
        <v>4539</v>
      </c>
      <c r="W29" s="1075"/>
      <c r="X29" s="1075"/>
      <c r="Y29" s="1075"/>
      <c r="Z29" s="1075"/>
      <c r="AA29" s="1075">
        <v>128</v>
      </c>
      <c r="AB29" s="1075"/>
      <c r="AC29" s="1075"/>
      <c r="AD29" s="1075"/>
      <c r="AE29" s="1076"/>
      <c r="AF29" s="1071">
        <v>128</v>
      </c>
      <c r="AG29" s="1072"/>
      <c r="AH29" s="1072"/>
      <c r="AI29" s="1072"/>
      <c r="AJ29" s="1073"/>
      <c r="AK29" s="1016">
        <v>687</v>
      </c>
      <c r="AL29" s="1007"/>
      <c r="AM29" s="1007"/>
      <c r="AN29" s="1007"/>
      <c r="AO29" s="1007"/>
      <c r="AP29" s="1007" t="s">
        <v>513</v>
      </c>
      <c r="AQ29" s="1007"/>
      <c r="AR29" s="1007"/>
      <c r="AS29" s="1007"/>
      <c r="AT29" s="1007"/>
      <c r="AU29" s="1007" t="s">
        <v>513</v>
      </c>
      <c r="AV29" s="1007"/>
      <c r="AW29" s="1007"/>
      <c r="AX29" s="1007"/>
      <c r="AY29" s="1007"/>
      <c r="AZ29" s="1077" t="s">
        <v>513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414</v>
      </c>
      <c r="C30" s="1067"/>
      <c r="D30" s="1067"/>
      <c r="E30" s="1067"/>
      <c r="F30" s="1067"/>
      <c r="G30" s="1067"/>
      <c r="H30" s="1067"/>
      <c r="I30" s="1067"/>
      <c r="J30" s="1067"/>
      <c r="K30" s="1067"/>
      <c r="L30" s="1067"/>
      <c r="M30" s="1067"/>
      <c r="N30" s="1067"/>
      <c r="O30" s="1067"/>
      <c r="P30" s="1068"/>
      <c r="Q30" s="1074">
        <v>624</v>
      </c>
      <c r="R30" s="1075"/>
      <c r="S30" s="1075"/>
      <c r="T30" s="1075"/>
      <c r="U30" s="1075"/>
      <c r="V30" s="1075">
        <v>622</v>
      </c>
      <c r="W30" s="1075"/>
      <c r="X30" s="1075"/>
      <c r="Y30" s="1075"/>
      <c r="Z30" s="1075"/>
      <c r="AA30" s="1075">
        <v>2</v>
      </c>
      <c r="AB30" s="1075"/>
      <c r="AC30" s="1075"/>
      <c r="AD30" s="1075"/>
      <c r="AE30" s="1076"/>
      <c r="AF30" s="1071">
        <v>1</v>
      </c>
      <c r="AG30" s="1072"/>
      <c r="AH30" s="1072"/>
      <c r="AI30" s="1072"/>
      <c r="AJ30" s="1073"/>
      <c r="AK30" s="1016">
        <v>192</v>
      </c>
      <c r="AL30" s="1007"/>
      <c r="AM30" s="1007"/>
      <c r="AN30" s="1007"/>
      <c r="AO30" s="1007"/>
      <c r="AP30" s="1007" t="s">
        <v>513</v>
      </c>
      <c r="AQ30" s="1007"/>
      <c r="AR30" s="1007"/>
      <c r="AS30" s="1007"/>
      <c r="AT30" s="1007"/>
      <c r="AU30" s="1007" t="s">
        <v>513</v>
      </c>
      <c r="AV30" s="1007"/>
      <c r="AW30" s="1007"/>
      <c r="AX30" s="1007"/>
      <c r="AY30" s="1007"/>
      <c r="AZ30" s="1077" t="s">
        <v>513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415</v>
      </c>
      <c r="C31" s="1067"/>
      <c r="D31" s="1067"/>
      <c r="E31" s="1067"/>
      <c r="F31" s="1067"/>
      <c r="G31" s="1067"/>
      <c r="H31" s="1067"/>
      <c r="I31" s="1067"/>
      <c r="J31" s="1067"/>
      <c r="K31" s="1067"/>
      <c r="L31" s="1067"/>
      <c r="M31" s="1067"/>
      <c r="N31" s="1067"/>
      <c r="O31" s="1067"/>
      <c r="P31" s="1068"/>
      <c r="Q31" s="1074">
        <v>824</v>
      </c>
      <c r="R31" s="1075"/>
      <c r="S31" s="1075"/>
      <c r="T31" s="1075"/>
      <c r="U31" s="1075"/>
      <c r="V31" s="1075">
        <v>634</v>
      </c>
      <c r="W31" s="1075"/>
      <c r="X31" s="1075"/>
      <c r="Y31" s="1075"/>
      <c r="Z31" s="1075"/>
      <c r="AA31" s="1075">
        <v>190</v>
      </c>
      <c r="AB31" s="1075"/>
      <c r="AC31" s="1075"/>
      <c r="AD31" s="1075"/>
      <c r="AE31" s="1076"/>
      <c r="AF31" s="1071">
        <v>382</v>
      </c>
      <c r="AG31" s="1072"/>
      <c r="AH31" s="1072"/>
      <c r="AI31" s="1072"/>
      <c r="AJ31" s="1073"/>
      <c r="AK31" s="1016" t="s">
        <v>513</v>
      </c>
      <c r="AL31" s="1007"/>
      <c r="AM31" s="1007"/>
      <c r="AN31" s="1007"/>
      <c r="AO31" s="1007"/>
      <c r="AP31" s="1007">
        <v>2894</v>
      </c>
      <c r="AQ31" s="1007"/>
      <c r="AR31" s="1007"/>
      <c r="AS31" s="1007"/>
      <c r="AT31" s="1007"/>
      <c r="AU31" s="1007" t="s">
        <v>513</v>
      </c>
      <c r="AV31" s="1007"/>
      <c r="AW31" s="1007"/>
      <c r="AX31" s="1007"/>
      <c r="AY31" s="1007"/>
      <c r="AZ31" s="1077" t="s">
        <v>513</v>
      </c>
      <c r="BA31" s="1077"/>
      <c r="BB31" s="1077"/>
      <c r="BC31" s="1077"/>
      <c r="BD31" s="1077"/>
      <c r="BE31" s="1008" t="s">
        <v>416</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417</v>
      </c>
      <c r="C32" s="1067"/>
      <c r="D32" s="1067"/>
      <c r="E32" s="1067"/>
      <c r="F32" s="1067"/>
      <c r="G32" s="1067"/>
      <c r="H32" s="1067"/>
      <c r="I32" s="1067"/>
      <c r="J32" s="1067"/>
      <c r="K32" s="1067"/>
      <c r="L32" s="1067"/>
      <c r="M32" s="1067"/>
      <c r="N32" s="1067"/>
      <c r="O32" s="1067"/>
      <c r="P32" s="1068"/>
      <c r="Q32" s="1074">
        <v>1162</v>
      </c>
      <c r="R32" s="1075"/>
      <c r="S32" s="1075"/>
      <c r="T32" s="1075"/>
      <c r="U32" s="1075"/>
      <c r="V32" s="1075">
        <v>1091</v>
      </c>
      <c r="W32" s="1075"/>
      <c r="X32" s="1075"/>
      <c r="Y32" s="1075"/>
      <c r="Z32" s="1075"/>
      <c r="AA32" s="1075">
        <v>71</v>
      </c>
      <c r="AB32" s="1075"/>
      <c r="AC32" s="1075"/>
      <c r="AD32" s="1075"/>
      <c r="AE32" s="1076"/>
      <c r="AF32" s="1071">
        <v>240</v>
      </c>
      <c r="AG32" s="1072"/>
      <c r="AH32" s="1072"/>
      <c r="AI32" s="1072"/>
      <c r="AJ32" s="1073"/>
      <c r="AK32" s="1016">
        <v>377</v>
      </c>
      <c r="AL32" s="1007"/>
      <c r="AM32" s="1007"/>
      <c r="AN32" s="1007"/>
      <c r="AO32" s="1007"/>
      <c r="AP32" s="1007">
        <v>5016</v>
      </c>
      <c r="AQ32" s="1007"/>
      <c r="AR32" s="1007"/>
      <c r="AS32" s="1007"/>
      <c r="AT32" s="1007"/>
      <c r="AU32" s="1007">
        <v>2488</v>
      </c>
      <c r="AV32" s="1007"/>
      <c r="AW32" s="1007"/>
      <c r="AX32" s="1007"/>
      <c r="AY32" s="1007"/>
      <c r="AZ32" s="1077" t="s">
        <v>513</v>
      </c>
      <c r="BA32" s="1077"/>
      <c r="BB32" s="1077"/>
      <c r="BC32" s="1077"/>
      <c r="BD32" s="1077"/>
      <c r="BE32" s="1008" t="s">
        <v>416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400</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870</v>
      </c>
      <c r="AG63" s="995"/>
      <c r="AH63" s="995"/>
      <c r="AI63" s="995"/>
      <c r="AJ63" s="1058"/>
      <c r="AK63" s="1059"/>
      <c r="AL63" s="999"/>
      <c r="AM63" s="999"/>
      <c r="AN63" s="999"/>
      <c r="AO63" s="999"/>
      <c r="AP63" s="995">
        <v>7910</v>
      </c>
      <c r="AQ63" s="995"/>
      <c r="AR63" s="995"/>
      <c r="AS63" s="995"/>
      <c r="AT63" s="995"/>
      <c r="AU63" s="995">
        <v>2488</v>
      </c>
      <c r="AV63" s="995"/>
      <c r="AW63" s="995"/>
      <c r="AX63" s="995"/>
      <c r="AY63" s="995"/>
      <c r="AZ63" s="1053"/>
      <c r="BA63" s="1053"/>
      <c r="BB63" s="1053"/>
      <c r="BC63" s="1053"/>
      <c r="BD63" s="1053"/>
      <c r="BE63" s="996"/>
      <c r="BF63" s="996"/>
      <c r="BG63" s="996"/>
      <c r="BH63" s="996"/>
      <c r="BI63" s="997"/>
      <c r="BJ63" s="1054" t="s">
        <v>143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404</v>
      </c>
      <c r="R66" s="1038"/>
      <c r="S66" s="1038"/>
      <c r="T66" s="1038"/>
      <c r="U66" s="1039"/>
      <c r="V66" s="1037" t="s">
        <v>422</v>
      </c>
      <c r="W66" s="1038"/>
      <c r="X66" s="1038"/>
      <c r="Y66" s="1038"/>
      <c r="Z66" s="1039"/>
      <c r="AA66" s="1037" t="s">
        <v>406</v>
      </c>
      <c r="AB66" s="1038"/>
      <c r="AC66" s="1038"/>
      <c r="AD66" s="1038"/>
      <c r="AE66" s="1039"/>
      <c r="AF66" s="1043" t="s">
        <v>407</v>
      </c>
      <c r="AG66" s="1044"/>
      <c r="AH66" s="1044"/>
      <c r="AI66" s="1044"/>
      <c r="AJ66" s="1045"/>
      <c r="AK66" s="1037" t="s">
        <v>408</v>
      </c>
      <c r="AL66" s="1032"/>
      <c r="AM66" s="1032"/>
      <c r="AN66" s="1032"/>
      <c r="AO66" s="1033"/>
      <c r="AP66" s="1037" t="s">
        <v>423</v>
      </c>
      <c r="AQ66" s="1038"/>
      <c r="AR66" s="1038"/>
      <c r="AS66" s="1038"/>
      <c r="AT66" s="1039"/>
      <c r="AU66" s="1037" t="s">
        <v>424</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c r="C68" s="1022"/>
      <c r="D68" s="1022"/>
      <c r="E68" s="1022"/>
      <c r="F68" s="1022"/>
      <c r="G68" s="1022"/>
      <c r="H68" s="1022"/>
      <c r="I68" s="1022"/>
      <c r="J68" s="1022"/>
      <c r="K68" s="1022"/>
      <c r="L68" s="1022"/>
      <c r="M68" s="1022"/>
      <c r="N68" s="1022"/>
      <c r="O68" s="1022"/>
      <c r="P68" s="1023"/>
      <c r="Q68" s="1024"/>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c r="C69" s="1011"/>
      <c r="D69" s="1011"/>
      <c r="E69" s="1011"/>
      <c r="F69" s="1011"/>
      <c r="G69" s="1011"/>
      <c r="H69" s="1011"/>
      <c r="I69" s="1011"/>
      <c r="J69" s="1011"/>
      <c r="K69" s="1011"/>
      <c r="L69" s="1011"/>
      <c r="M69" s="1011"/>
      <c r="N69" s="1011"/>
      <c r="O69" s="1011"/>
      <c r="P69" s="1012"/>
      <c r="Q69" s="1013"/>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400</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315</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315</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315</v>
      </c>
      <c r="DR109" s="932"/>
      <c r="DS109" s="932"/>
      <c r="DT109" s="932"/>
      <c r="DU109" s="933"/>
      <c r="DV109" s="934" t="s">
        <v>436</v>
      </c>
      <c r="DW109" s="932"/>
      <c r="DX109" s="932"/>
      <c r="DY109" s="932"/>
      <c r="DZ109" s="965"/>
    </row>
    <row r="110" spans="1:131" s="230" customFormat="1" ht="26.25" customHeight="1" x14ac:dyDescent="0.15">
      <c r="A110" s="845" t="s">
        <v>438</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1991597</v>
      </c>
      <c r="AB110" s="925"/>
      <c r="AC110" s="925"/>
      <c r="AD110" s="925"/>
      <c r="AE110" s="926"/>
      <c r="AF110" s="927">
        <v>1997220</v>
      </c>
      <c r="AG110" s="925"/>
      <c r="AH110" s="925"/>
      <c r="AI110" s="925"/>
      <c r="AJ110" s="926"/>
      <c r="AK110" s="927">
        <v>1933535</v>
      </c>
      <c r="AL110" s="925"/>
      <c r="AM110" s="925"/>
      <c r="AN110" s="925"/>
      <c r="AO110" s="926"/>
      <c r="AP110" s="928">
        <v>17.5</v>
      </c>
      <c r="AQ110" s="929"/>
      <c r="AR110" s="929"/>
      <c r="AS110" s="929"/>
      <c r="AT110" s="930"/>
      <c r="AU110" s="966" t="s">
        <v>75</v>
      </c>
      <c r="AV110" s="967"/>
      <c r="AW110" s="967"/>
      <c r="AX110" s="967"/>
      <c r="AY110" s="967"/>
      <c r="AZ110" s="896" t="s">
        <v>439</v>
      </c>
      <c r="BA110" s="846"/>
      <c r="BB110" s="846"/>
      <c r="BC110" s="846"/>
      <c r="BD110" s="846"/>
      <c r="BE110" s="846"/>
      <c r="BF110" s="846"/>
      <c r="BG110" s="846"/>
      <c r="BH110" s="846"/>
      <c r="BI110" s="846"/>
      <c r="BJ110" s="846"/>
      <c r="BK110" s="846"/>
      <c r="BL110" s="846"/>
      <c r="BM110" s="846"/>
      <c r="BN110" s="846"/>
      <c r="BO110" s="846"/>
      <c r="BP110" s="847"/>
      <c r="BQ110" s="897">
        <v>15255660</v>
      </c>
      <c r="BR110" s="878"/>
      <c r="BS110" s="878"/>
      <c r="BT110" s="878"/>
      <c r="BU110" s="878"/>
      <c r="BV110" s="878">
        <v>14407506</v>
      </c>
      <c r="BW110" s="878"/>
      <c r="BX110" s="878"/>
      <c r="BY110" s="878"/>
      <c r="BZ110" s="878"/>
      <c r="CA110" s="878">
        <v>13583141</v>
      </c>
      <c r="CB110" s="878"/>
      <c r="CC110" s="878"/>
      <c r="CD110" s="878"/>
      <c r="CE110" s="878"/>
      <c r="CF110" s="902">
        <v>123</v>
      </c>
      <c r="CG110" s="903"/>
      <c r="CH110" s="903"/>
      <c r="CI110" s="903"/>
      <c r="CJ110" s="903"/>
      <c r="CK110" s="962" t="s">
        <v>440</v>
      </c>
      <c r="CL110" s="855"/>
      <c r="CM110" s="896" t="s">
        <v>441</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442</v>
      </c>
      <c r="DH110" s="878"/>
      <c r="DI110" s="878"/>
      <c r="DJ110" s="878"/>
      <c r="DK110" s="878"/>
      <c r="DL110" s="878" t="s">
        <v>442</v>
      </c>
      <c r="DM110" s="878"/>
      <c r="DN110" s="878"/>
      <c r="DO110" s="878"/>
      <c r="DP110" s="878"/>
      <c r="DQ110" s="878" t="s">
        <v>143</v>
      </c>
      <c r="DR110" s="878"/>
      <c r="DS110" s="878"/>
      <c r="DT110" s="878"/>
      <c r="DU110" s="878"/>
      <c r="DV110" s="879" t="s">
        <v>143</v>
      </c>
      <c r="DW110" s="879"/>
      <c r="DX110" s="879"/>
      <c r="DY110" s="879"/>
      <c r="DZ110" s="880"/>
    </row>
    <row r="111" spans="1:131" s="230" customFormat="1" ht="26.25" customHeight="1" x14ac:dyDescent="0.15">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143</v>
      </c>
      <c r="AB111" s="955"/>
      <c r="AC111" s="955"/>
      <c r="AD111" s="955"/>
      <c r="AE111" s="956"/>
      <c r="AF111" s="957" t="s">
        <v>444</v>
      </c>
      <c r="AG111" s="955"/>
      <c r="AH111" s="955"/>
      <c r="AI111" s="955"/>
      <c r="AJ111" s="956"/>
      <c r="AK111" s="957" t="s">
        <v>143</v>
      </c>
      <c r="AL111" s="955"/>
      <c r="AM111" s="955"/>
      <c r="AN111" s="955"/>
      <c r="AO111" s="956"/>
      <c r="AP111" s="958" t="s">
        <v>143</v>
      </c>
      <c r="AQ111" s="959"/>
      <c r="AR111" s="959"/>
      <c r="AS111" s="959"/>
      <c r="AT111" s="960"/>
      <c r="AU111" s="968"/>
      <c r="AV111" s="969"/>
      <c r="AW111" s="969"/>
      <c r="AX111" s="969"/>
      <c r="AY111" s="969"/>
      <c r="AZ111" s="853" t="s">
        <v>445</v>
      </c>
      <c r="BA111" s="788"/>
      <c r="BB111" s="788"/>
      <c r="BC111" s="788"/>
      <c r="BD111" s="788"/>
      <c r="BE111" s="788"/>
      <c r="BF111" s="788"/>
      <c r="BG111" s="788"/>
      <c r="BH111" s="788"/>
      <c r="BI111" s="788"/>
      <c r="BJ111" s="788"/>
      <c r="BK111" s="788"/>
      <c r="BL111" s="788"/>
      <c r="BM111" s="788"/>
      <c r="BN111" s="788"/>
      <c r="BO111" s="788"/>
      <c r="BP111" s="789"/>
      <c r="BQ111" s="825">
        <v>39210</v>
      </c>
      <c r="BR111" s="826"/>
      <c r="BS111" s="826"/>
      <c r="BT111" s="826"/>
      <c r="BU111" s="826"/>
      <c r="BV111" s="826">
        <v>35822</v>
      </c>
      <c r="BW111" s="826"/>
      <c r="BX111" s="826"/>
      <c r="BY111" s="826"/>
      <c r="BZ111" s="826"/>
      <c r="CA111" s="826">
        <v>32404</v>
      </c>
      <c r="CB111" s="826"/>
      <c r="CC111" s="826"/>
      <c r="CD111" s="826"/>
      <c r="CE111" s="826"/>
      <c r="CF111" s="911">
        <v>0.3</v>
      </c>
      <c r="CG111" s="912"/>
      <c r="CH111" s="912"/>
      <c r="CI111" s="912"/>
      <c r="CJ111" s="912"/>
      <c r="CK111" s="963"/>
      <c r="CL111" s="857"/>
      <c r="CM111" s="853"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143</v>
      </c>
      <c r="DH111" s="826"/>
      <c r="DI111" s="826"/>
      <c r="DJ111" s="826"/>
      <c r="DK111" s="826"/>
      <c r="DL111" s="826" t="s">
        <v>442</v>
      </c>
      <c r="DM111" s="826"/>
      <c r="DN111" s="826"/>
      <c r="DO111" s="826"/>
      <c r="DP111" s="826"/>
      <c r="DQ111" s="826" t="s">
        <v>442</v>
      </c>
      <c r="DR111" s="826"/>
      <c r="DS111" s="826"/>
      <c r="DT111" s="826"/>
      <c r="DU111" s="826"/>
      <c r="DV111" s="832" t="s">
        <v>442</v>
      </c>
      <c r="DW111" s="832"/>
      <c r="DX111" s="832"/>
      <c r="DY111" s="832"/>
      <c r="DZ111" s="833"/>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143</v>
      </c>
      <c r="AB112" s="816"/>
      <c r="AC112" s="816"/>
      <c r="AD112" s="816"/>
      <c r="AE112" s="817"/>
      <c r="AF112" s="818" t="s">
        <v>143</v>
      </c>
      <c r="AG112" s="816"/>
      <c r="AH112" s="816"/>
      <c r="AI112" s="816"/>
      <c r="AJ112" s="817"/>
      <c r="AK112" s="818" t="s">
        <v>143</v>
      </c>
      <c r="AL112" s="816"/>
      <c r="AM112" s="816"/>
      <c r="AN112" s="816"/>
      <c r="AO112" s="817"/>
      <c r="AP112" s="860" t="s">
        <v>442</v>
      </c>
      <c r="AQ112" s="861"/>
      <c r="AR112" s="861"/>
      <c r="AS112" s="861"/>
      <c r="AT112" s="862"/>
      <c r="AU112" s="968"/>
      <c r="AV112" s="969"/>
      <c r="AW112" s="969"/>
      <c r="AX112" s="969"/>
      <c r="AY112" s="969"/>
      <c r="AZ112" s="853" t="s">
        <v>449</v>
      </c>
      <c r="BA112" s="788"/>
      <c r="BB112" s="788"/>
      <c r="BC112" s="788"/>
      <c r="BD112" s="788"/>
      <c r="BE112" s="788"/>
      <c r="BF112" s="788"/>
      <c r="BG112" s="788"/>
      <c r="BH112" s="788"/>
      <c r="BI112" s="788"/>
      <c r="BJ112" s="788"/>
      <c r="BK112" s="788"/>
      <c r="BL112" s="788"/>
      <c r="BM112" s="788"/>
      <c r="BN112" s="788"/>
      <c r="BO112" s="788"/>
      <c r="BP112" s="789"/>
      <c r="BQ112" s="825">
        <v>2457110</v>
      </c>
      <c r="BR112" s="826"/>
      <c r="BS112" s="826"/>
      <c r="BT112" s="826"/>
      <c r="BU112" s="826"/>
      <c r="BV112" s="826">
        <v>2231862</v>
      </c>
      <c r="BW112" s="826"/>
      <c r="BX112" s="826"/>
      <c r="BY112" s="826"/>
      <c r="BZ112" s="826"/>
      <c r="CA112" s="826">
        <v>2487932</v>
      </c>
      <c r="CB112" s="826"/>
      <c r="CC112" s="826"/>
      <c r="CD112" s="826"/>
      <c r="CE112" s="826"/>
      <c r="CF112" s="911">
        <v>22.5</v>
      </c>
      <c r="CG112" s="912"/>
      <c r="CH112" s="912"/>
      <c r="CI112" s="912"/>
      <c r="CJ112" s="912"/>
      <c r="CK112" s="963"/>
      <c r="CL112" s="857"/>
      <c r="CM112" s="853"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143</v>
      </c>
      <c r="DH112" s="826"/>
      <c r="DI112" s="826"/>
      <c r="DJ112" s="826"/>
      <c r="DK112" s="826"/>
      <c r="DL112" s="826" t="s">
        <v>143</v>
      </c>
      <c r="DM112" s="826"/>
      <c r="DN112" s="826"/>
      <c r="DO112" s="826"/>
      <c r="DP112" s="826"/>
      <c r="DQ112" s="826" t="s">
        <v>143</v>
      </c>
      <c r="DR112" s="826"/>
      <c r="DS112" s="826"/>
      <c r="DT112" s="826"/>
      <c r="DU112" s="826"/>
      <c r="DV112" s="832" t="s">
        <v>442</v>
      </c>
      <c r="DW112" s="832"/>
      <c r="DX112" s="832"/>
      <c r="DY112" s="832"/>
      <c r="DZ112" s="833"/>
    </row>
    <row r="113" spans="1:130" s="230"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303886</v>
      </c>
      <c r="AB113" s="955"/>
      <c r="AC113" s="955"/>
      <c r="AD113" s="955"/>
      <c r="AE113" s="956"/>
      <c r="AF113" s="957">
        <v>310126</v>
      </c>
      <c r="AG113" s="955"/>
      <c r="AH113" s="955"/>
      <c r="AI113" s="955"/>
      <c r="AJ113" s="956"/>
      <c r="AK113" s="957">
        <v>358588</v>
      </c>
      <c r="AL113" s="955"/>
      <c r="AM113" s="955"/>
      <c r="AN113" s="955"/>
      <c r="AO113" s="956"/>
      <c r="AP113" s="958">
        <v>3.2</v>
      </c>
      <c r="AQ113" s="959"/>
      <c r="AR113" s="959"/>
      <c r="AS113" s="959"/>
      <c r="AT113" s="960"/>
      <c r="AU113" s="968"/>
      <c r="AV113" s="969"/>
      <c r="AW113" s="969"/>
      <c r="AX113" s="969"/>
      <c r="AY113" s="969"/>
      <c r="AZ113" s="853" t="s">
        <v>452</v>
      </c>
      <c r="BA113" s="788"/>
      <c r="BB113" s="788"/>
      <c r="BC113" s="788"/>
      <c r="BD113" s="788"/>
      <c r="BE113" s="788"/>
      <c r="BF113" s="788"/>
      <c r="BG113" s="788"/>
      <c r="BH113" s="788"/>
      <c r="BI113" s="788"/>
      <c r="BJ113" s="788"/>
      <c r="BK113" s="788"/>
      <c r="BL113" s="788"/>
      <c r="BM113" s="788"/>
      <c r="BN113" s="788"/>
      <c r="BO113" s="788"/>
      <c r="BP113" s="789"/>
      <c r="BQ113" s="825">
        <v>819507</v>
      </c>
      <c r="BR113" s="826"/>
      <c r="BS113" s="826"/>
      <c r="BT113" s="826"/>
      <c r="BU113" s="826"/>
      <c r="BV113" s="826">
        <v>729831</v>
      </c>
      <c r="BW113" s="826"/>
      <c r="BX113" s="826"/>
      <c r="BY113" s="826"/>
      <c r="BZ113" s="826"/>
      <c r="CA113" s="826">
        <v>785984</v>
      </c>
      <c r="CB113" s="826"/>
      <c r="CC113" s="826"/>
      <c r="CD113" s="826"/>
      <c r="CE113" s="826"/>
      <c r="CF113" s="911">
        <v>7.1</v>
      </c>
      <c r="CG113" s="912"/>
      <c r="CH113" s="912"/>
      <c r="CI113" s="912"/>
      <c r="CJ113" s="912"/>
      <c r="CK113" s="963"/>
      <c r="CL113" s="857"/>
      <c r="CM113" s="853"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143</v>
      </c>
      <c r="DH113" s="816"/>
      <c r="DI113" s="816"/>
      <c r="DJ113" s="816"/>
      <c r="DK113" s="817"/>
      <c r="DL113" s="818" t="s">
        <v>143</v>
      </c>
      <c r="DM113" s="816"/>
      <c r="DN113" s="816"/>
      <c r="DO113" s="816"/>
      <c r="DP113" s="817"/>
      <c r="DQ113" s="818" t="s">
        <v>442</v>
      </c>
      <c r="DR113" s="816"/>
      <c r="DS113" s="816"/>
      <c r="DT113" s="816"/>
      <c r="DU113" s="817"/>
      <c r="DV113" s="860" t="s">
        <v>143</v>
      </c>
      <c r="DW113" s="861"/>
      <c r="DX113" s="861"/>
      <c r="DY113" s="861"/>
      <c r="DZ113" s="862"/>
    </row>
    <row r="114" spans="1:130" s="230"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83947</v>
      </c>
      <c r="AB114" s="816"/>
      <c r="AC114" s="816"/>
      <c r="AD114" s="816"/>
      <c r="AE114" s="817"/>
      <c r="AF114" s="818">
        <v>104763</v>
      </c>
      <c r="AG114" s="816"/>
      <c r="AH114" s="816"/>
      <c r="AI114" s="816"/>
      <c r="AJ114" s="817"/>
      <c r="AK114" s="818">
        <v>107978</v>
      </c>
      <c r="AL114" s="816"/>
      <c r="AM114" s="816"/>
      <c r="AN114" s="816"/>
      <c r="AO114" s="817"/>
      <c r="AP114" s="860">
        <v>1</v>
      </c>
      <c r="AQ114" s="861"/>
      <c r="AR114" s="861"/>
      <c r="AS114" s="861"/>
      <c r="AT114" s="862"/>
      <c r="AU114" s="968"/>
      <c r="AV114" s="969"/>
      <c r="AW114" s="969"/>
      <c r="AX114" s="969"/>
      <c r="AY114" s="969"/>
      <c r="AZ114" s="853" t="s">
        <v>455</v>
      </c>
      <c r="BA114" s="788"/>
      <c r="BB114" s="788"/>
      <c r="BC114" s="788"/>
      <c r="BD114" s="788"/>
      <c r="BE114" s="788"/>
      <c r="BF114" s="788"/>
      <c r="BG114" s="788"/>
      <c r="BH114" s="788"/>
      <c r="BI114" s="788"/>
      <c r="BJ114" s="788"/>
      <c r="BK114" s="788"/>
      <c r="BL114" s="788"/>
      <c r="BM114" s="788"/>
      <c r="BN114" s="788"/>
      <c r="BO114" s="788"/>
      <c r="BP114" s="789"/>
      <c r="BQ114" s="825">
        <v>2781483</v>
      </c>
      <c r="BR114" s="826"/>
      <c r="BS114" s="826"/>
      <c r="BT114" s="826"/>
      <c r="BU114" s="826"/>
      <c r="BV114" s="826">
        <v>2739957</v>
      </c>
      <c r="BW114" s="826"/>
      <c r="BX114" s="826"/>
      <c r="BY114" s="826"/>
      <c r="BZ114" s="826"/>
      <c r="CA114" s="826">
        <v>2671278</v>
      </c>
      <c r="CB114" s="826"/>
      <c r="CC114" s="826"/>
      <c r="CD114" s="826"/>
      <c r="CE114" s="826"/>
      <c r="CF114" s="911">
        <v>24.2</v>
      </c>
      <c r="CG114" s="912"/>
      <c r="CH114" s="912"/>
      <c r="CI114" s="912"/>
      <c r="CJ114" s="912"/>
      <c r="CK114" s="963"/>
      <c r="CL114" s="857"/>
      <c r="CM114" s="853"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143</v>
      </c>
      <c r="DH114" s="816"/>
      <c r="DI114" s="816"/>
      <c r="DJ114" s="816"/>
      <c r="DK114" s="817"/>
      <c r="DL114" s="818" t="s">
        <v>442</v>
      </c>
      <c r="DM114" s="816"/>
      <c r="DN114" s="816"/>
      <c r="DO114" s="816"/>
      <c r="DP114" s="817"/>
      <c r="DQ114" s="818" t="s">
        <v>143</v>
      </c>
      <c r="DR114" s="816"/>
      <c r="DS114" s="816"/>
      <c r="DT114" s="816"/>
      <c r="DU114" s="817"/>
      <c r="DV114" s="860" t="s">
        <v>143</v>
      </c>
      <c r="DW114" s="861"/>
      <c r="DX114" s="861"/>
      <c r="DY114" s="861"/>
      <c r="DZ114" s="862"/>
    </row>
    <row r="115" spans="1:130" s="230"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11689</v>
      </c>
      <c r="AB115" s="955"/>
      <c r="AC115" s="955"/>
      <c r="AD115" s="955"/>
      <c r="AE115" s="956"/>
      <c r="AF115" s="957">
        <v>20430</v>
      </c>
      <c r="AG115" s="955"/>
      <c r="AH115" s="955"/>
      <c r="AI115" s="955"/>
      <c r="AJ115" s="956"/>
      <c r="AK115" s="957">
        <v>31108</v>
      </c>
      <c r="AL115" s="955"/>
      <c r="AM115" s="955"/>
      <c r="AN115" s="955"/>
      <c r="AO115" s="956"/>
      <c r="AP115" s="958">
        <v>0.3</v>
      </c>
      <c r="AQ115" s="959"/>
      <c r="AR115" s="959"/>
      <c r="AS115" s="959"/>
      <c r="AT115" s="960"/>
      <c r="AU115" s="968"/>
      <c r="AV115" s="969"/>
      <c r="AW115" s="969"/>
      <c r="AX115" s="969"/>
      <c r="AY115" s="969"/>
      <c r="AZ115" s="853" t="s">
        <v>458</v>
      </c>
      <c r="BA115" s="788"/>
      <c r="BB115" s="788"/>
      <c r="BC115" s="788"/>
      <c r="BD115" s="788"/>
      <c r="BE115" s="788"/>
      <c r="BF115" s="788"/>
      <c r="BG115" s="788"/>
      <c r="BH115" s="788"/>
      <c r="BI115" s="788"/>
      <c r="BJ115" s="788"/>
      <c r="BK115" s="788"/>
      <c r="BL115" s="788"/>
      <c r="BM115" s="788"/>
      <c r="BN115" s="788"/>
      <c r="BO115" s="788"/>
      <c r="BP115" s="789"/>
      <c r="BQ115" s="825" t="s">
        <v>442</v>
      </c>
      <c r="BR115" s="826"/>
      <c r="BS115" s="826"/>
      <c r="BT115" s="826"/>
      <c r="BU115" s="826"/>
      <c r="BV115" s="826" t="s">
        <v>143</v>
      </c>
      <c r="BW115" s="826"/>
      <c r="BX115" s="826"/>
      <c r="BY115" s="826"/>
      <c r="BZ115" s="826"/>
      <c r="CA115" s="826" t="s">
        <v>143</v>
      </c>
      <c r="CB115" s="826"/>
      <c r="CC115" s="826"/>
      <c r="CD115" s="826"/>
      <c r="CE115" s="826"/>
      <c r="CF115" s="911" t="s">
        <v>143</v>
      </c>
      <c r="CG115" s="912"/>
      <c r="CH115" s="912"/>
      <c r="CI115" s="912"/>
      <c r="CJ115" s="912"/>
      <c r="CK115" s="963"/>
      <c r="CL115" s="857"/>
      <c r="CM115" s="853"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143</v>
      </c>
      <c r="DH115" s="816"/>
      <c r="DI115" s="816"/>
      <c r="DJ115" s="816"/>
      <c r="DK115" s="817"/>
      <c r="DL115" s="818" t="s">
        <v>143</v>
      </c>
      <c r="DM115" s="816"/>
      <c r="DN115" s="816"/>
      <c r="DO115" s="816"/>
      <c r="DP115" s="817"/>
      <c r="DQ115" s="818" t="s">
        <v>143</v>
      </c>
      <c r="DR115" s="816"/>
      <c r="DS115" s="816"/>
      <c r="DT115" s="816"/>
      <c r="DU115" s="817"/>
      <c r="DV115" s="860" t="s">
        <v>442</v>
      </c>
      <c r="DW115" s="861"/>
      <c r="DX115" s="861"/>
      <c r="DY115" s="861"/>
      <c r="DZ115" s="862"/>
    </row>
    <row r="116" spans="1:130" s="230"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143</v>
      </c>
      <c r="AB116" s="816"/>
      <c r="AC116" s="816"/>
      <c r="AD116" s="816"/>
      <c r="AE116" s="817"/>
      <c r="AF116" s="818" t="s">
        <v>143</v>
      </c>
      <c r="AG116" s="816"/>
      <c r="AH116" s="816"/>
      <c r="AI116" s="816"/>
      <c r="AJ116" s="817"/>
      <c r="AK116" s="818" t="s">
        <v>143</v>
      </c>
      <c r="AL116" s="816"/>
      <c r="AM116" s="816"/>
      <c r="AN116" s="816"/>
      <c r="AO116" s="817"/>
      <c r="AP116" s="860" t="s">
        <v>444</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25" t="s">
        <v>143</v>
      </c>
      <c r="BR116" s="826"/>
      <c r="BS116" s="826"/>
      <c r="BT116" s="826"/>
      <c r="BU116" s="826"/>
      <c r="BV116" s="826" t="s">
        <v>143</v>
      </c>
      <c r="BW116" s="826"/>
      <c r="BX116" s="826"/>
      <c r="BY116" s="826"/>
      <c r="BZ116" s="826"/>
      <c r="CA116" s="826" t="s">
        <v>143</v>
      </c>
      <c r="CB116" s="826"/>
      <c r="CC116" s="826"/>
      <c r="CD116" s="826"/>
      <c r="CE116" s="826"/>
      <c r="CF116" s="911" t="s">
        <v>442</v>
      </c>
      <c r="CG116" s="912"/>
      <c r="CH116" s="912"/>
      <c r="CI116" s="912"/>
      <c r="CJ116" s="912"/>
      <c r="CK116" s="963"/>
      <c r="CL116" s="857"/>
      <c r="CM116" s="853"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143</v>
      </c>
      <c r="DH116" s="816"/>
      <c r="DI116" s="816"/>
      <c r="DJ116" s="816"/>
      <c r="DK116" s="817"/>
      <c r="DL116" s="818" t="s">
        <v>442</v>
      </c>
      <c r="DM116" s="816"/>
      <c r="DN116" s="816"/>
      <c r="DO116" s="816"/>
      <c r="DP116" s="817"/>
      <c r="DQ116" s="818" t="s">
        <v>143</v>
      </c>
      <c r="DR116" s="816"/>
      <c r="DS116" s="816"/>
      <c r="DT116" s="816"/>
      <c r="DU116" s="817"/>
      <c r="DV116" s="860" t="s">
        <v>143</v>
      </c>
      <c r="DW116" s="861"/>
      <c r="DX116" s="861"/>
      <c r="DY116" s="861"/>
      <c r="DZ116" s="862"/>
    </row>
    <row r="117" spans="1:130" s="230" customFormat="1" ht="26.25" customHeight="1" x14ac:dyDescent="0.15">
      <c r="A117" s="931" t="s">
        <v>195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2391119</v>
      </c>
      <c r="AB117" s="939"/>
      <c r="AC117" s="939"/>
      <c r="AD117" s="939"/>
      <c r="AE117" s="940"/>
      <c r="AF117" s="941">
        <v>2432539</v>
      </c>
      <c r="AG117" s="939"/>
      <c r="AH117" s="939"/>
      <c r="AI117" s="939"/>
      <c r="AJ117" s="940"/>
      <c r="AK117" s="941">
        <v>2431209</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25" t="s">
        <v>143</v>
      </c>
      <c r="BR117" s="826"/>
      <c r="BS117" s="826"/>
      <c r="BT117" s="826"/>
      <c r="BU117" s="826"/>
      <c r="BV117" s="826" t="s">
        <v>143</v>
      </c>
      <c r="BW117" s="826"/>
      <c r="BX117" s="826"/>
      <c r="BY117" s="826"/>
      <c r="BZ117" s="826"/>
      <c r="CA117" s="826" t="s">
        <v>143</v>
      </c>
      <c r="CB117" s="826"/>
      <c r="CC117" s="826"/>
      <c r="CD117" s="826"/>
      <c r="CE117" s="826"/>
      <c r="CF117" s="911" t="s">
        <v>143</v>
      </c>
      <c r="CG117" s="912"/>
      <c r="CH117" s="912"/>
      <c r="CI117" s="912"/>
      <c r="CJ117" s="912"/>
      <c r="CK117" s="963"/>
      <c r="CL117" s="857"/>
      <c r="CM117" s="853"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143</v>
      </c>
      <c r="DH117" s="816"/>
      <c r="DI117" s="816"/>
      <c r="DJ117" s="816"/>
      <c r="DK117" s="817"/>
      <c r="DL117" s="818" t="s">
        <v>143</v>
      </c>
      <c r="DM117" s="816"/>
      <c r="DN117" s="816"/>
      <c r="DO117" s="816"/>
      <c r="DP117" s="817"/>
      <c r="DQ117" s="818" t="s">
        <v>143</v>
      </c>
      <c r="DR117" s="816"/>
      <c r="DS117" s="816"/>
      <c r="DT117" s="816"/>
      <c r="DU117" s="817"/>
      <c r="DV117" s="860" t="s">
        <v>143</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315</v>
      </c>
      <c r="AL118" s="932"/>
      <c r="AM118" s="932"/>
      <c r="AN118" s="932"/>
      <c r="AO118" s="933"/>
      <c r="AP118" s="935" t="s">
        <v>436</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143</v>
      </c>
      <c r="BR118" s="881"/>
      <c r="BS118" s="881"/>
      <c r="BT118" s="881"/>
      <c r="BU118" s="881"/>
      <c r="BV118" s="881" t="s">
        <v>143</v>
      </c>
      <c r="BW118" s="881"/>
      <c r="BX118" s="881"/>
      <c r="BY118" s="881"/>
      <c r="BZ118" s="881"/>
      <c r="CA118" s="881" t="s">
        <v>143</v>
      </c>
      <c r="CB118" s="881"/>
      <c r="CC118" s="881"/>
      <c r="CD118" s="881"/>
      <c r="CE118" s="881"/>
      <c r="CF118" s="911" t="s">
        <v>143</v>
      </c>
      <c r="CG118" s="912"/>
      <c r="CH118" s="912"/>
      <c r="CI118" s="912"/>
      <c r="CJ118" s="912"/>
      <c r="CK118" s="963"/>
      <c r="CL118" s="857"/>
      <c r="CM118" s="853"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143</v>
      </c>
      <c r="DH118" s="816"/>
      <c r="DI118" s="816"/>
      <c r="DJ118" s="816"/>
      <c r="DK118" s="817"/>
      <c r="DL118" s="818" t="s">
        <v>143</v>
      </c>
      <c r="DM118" s="816"/>
      <c r="DN118" s="816"/>
      <c r="DO118" s="816"/>
      <c r="DP118" s="817"/>
      <c r="DQ118" s="818" t="s">
        <v>143</v>
      </c>
      <c r="DR118" s="816"/>
      <c r="DS118" s="816"/>
      <c r="DT118" s="816"/>
      <c r="DU118" s="817"/>
      <c r="DV118" s="860" t="s">
        <v>143</v>
      </c>
      <c r="DW118" s="861"/>
      <c r="DX118" s="861"/>
      <c r="DY118" s="861"/>
      <c r="DZ118" s="862"/>
    </row>
    <row r="119" spans="1:130" s="230" customFormat="1" ht="26.25" customHeight="1" x14ac:dyDescent="0.15">
      <c r="A119" s="854" t="s">
        <v>440</v>
      </c>
      <c r="B119" s="855"/>
      <c r="C119" s="896" t="s">
        <v>441</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143</v>
      </c>
      <c r="AB119" s="925"/>
      <c r="AC119" s="925"/>
      <c r="AD119" s="925"/>
      <c r="AE119" s="926"/>
      <c r="AF119" s="927" t="s">
        <v>143</v>
      </c>
      <c r="AG119" s="925"/>
      <c r="AH119" s="925"/>
      <c r="AI119" s="925"/>
      <c r="AJ119" s="926"/>
      <c r="AK119" s="927" t="s">
        <v>143</v>
      </c>
      <c r="AL119" s="925"/>
      <c r="AM119" s="925"/>
      <c r="AN119" s="925"/>
      <c r="AO119" s="926"/>
      <c r="AP119" s="928" t="s">
        <v>143</v>
      </c>
      <c r="AQ119" s="929"/>
      <c r="AR119" s="929"/>
      <c r="AS119" s="929"/>
      <c r="AT119" s="930"/>
      <c r="AU119" s="970"/>
      <c r="AV119" s="971"/>
      <c r="AW119" s="971"/>
      <c r="AX119" s="971"/>
      <c r="AY119" s="971"/>
      <c r="AZ119" s="251" t="s">
        <v>195</v>
      </c>
      <c r="BA119" s="251"/>
      <c r="BB119" s="251"/>
      <c r="BC119" s="251"/>
      <c r="BD119" s="251"/>
      <c r="BE119" s="251"/>
      <c r="BF119" s="251"/>
      <c r="BG119" s="251"/>
      <c r="BH119" s="251"/>
      <c r="BI119" s="251"/>
      <c r="BJ119" s="251"/>
      <c r="BK119" s="251"/>
      <c r="BL119" s="251"/>
      <c r="BM119" s="251"/>
      <c r="BN119" s="251"/>
      <c r="BO119" s="913" t="s">
        <v>468</v>
      </c>
      <c r="BP119" s="914"/>
      <c r="BQ119" s="915">
        <v>21352970</v>
      </c>
      <c r="BR119" s="881"/>
      <c r="BS119" s="881"/>
      <c r="BT119" s="881"/>
      <c r="BU119" s="881"/>
      <c r="BV119" s="881">
        <v>20144978</v>
      </c>
      <c r="BW119" s="881"/>
      <c r="BX119" s="881"/>
      <c r="BY119" s="881"/>
      <c r="BZ119" s="881"/>
      <c r="CA119" s="881">
        <v>19560739</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39210</v>
      </c>
      <c r="DH119" s="800"/>
      <c r="DI119" s="800"/>
      <c r="DJ119" s="800"/>
      <c r="DK119" s="801"/>
      <c r="DL119" s="802">
        <v>35822</v>
      </c>
      <c r="DM119" s="800"/>
      <c r="DN119" s="800"/>
      <c r="DO119" s="800"/>
      <c r="DP119" s="801"/>
      <c r="DQ119" s="802">
        <v>32404</v>
      </c>
      <c r="DR119" s="800"/>
      <c r="DS119" s="800"/>
      <c r="DT119" s="800"/>
      <c r="DU119" s="801"/>
      <c r="DV119" s="884">
        <v>0.3</v>
      </c>
      <c r="DW119" s="885"/>
      <c r="DX119" s="885"/>
      <c r="DY119" s="885"/>
      <c r="DZ119" s="886"/>
    </row>
    <row r="120" spans="1:130" s="230" customFormat="1" ht="26.25" customHeight="1" x14ac:dyDescent="0.15">
      <c r="A120" s="856"/>
      <c r="B120" s="857"/>
      <c r="C120" s="853"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143</v>
      </c>
      <c r="AB120" s="816"/>
      <c r="AC120" s="816"/>
      <c r="AD120" s="816"/>
      <c r="AE120" s="817"/>
      <c r="AF120" s="818" t="s">
        <v>143</v>
      </c>
      <c r="AG120" s="816"/>
      <c r="AH120" s="816"/>
      <c r="AI120" s="816"/>
      <c r="AJ120" s="817"/>
      <c r="AK120" s="818" t="s">
        <v>442</v>
      </c>
      <c r="AL120" s="816"/>
      <c r="AM120" s="816"/>
      <c r="AN120" s="816"/>
      <c r="AO120" s="817"/>
      <c r="AP120" s="860" t="s">
        <v>143</v>
      </c>
      <c r="AQ120" s="861"/>
      <c r="AR120" s="861"/>
      <c r="AS120" s="861"/>
      <c r="AT120" s="862"/>
      <c r="AU120" s="916" t="s">
        <v>470</v>
      </c>
      <c r="AV120" s="917"/>
      <c r="AW120" s="917"/>
      <c r="AX120" s="917"/>
      <c r="AY120" s="918"/>
      <c r="AZ120" s="896" t="s">
        <v>471</v>
      </c>
      <c r="BA120" s="846"/>
      <c r="BB120" s="846"/>
      <c r="BC120" s="846"/>
      <c r="BD120" s="846"/>
      <c r="BE120" s="846"/>
      <c r="BF120" s="846"/>
      <c r="BG120" s="846"/>
      <c r="BH120" s="846"/>
      <c r="BI120" s="846"/>
      <c r="BJ120" s="846"/>
      <c r="BK120" s="846"/>
      <c r="BL120" s="846"/>
      <c r="BM120" s="846"/>
      <c r="BN120" s="846"/>
      <c r="BO120" s="846"/>
      <c r="BP120" s="847"/>
      <c r="BQ120" s="897">
        <v>11162013</v>
      </c>
      <c r="BR120" s="878"/>
      <c r="BS120" s="878"/>
      <c r="BT120" s="878"/>
      <c r="BU120" s="878"/>
      <c r="BV120" s="878">
        <v>11296193</v>
      </c>
      <c r="BW120" s="878"/>
      <c r="BX120" s="878"/>
      <c r="BY120" s="878"/>
      <c r="BZ120" s="878"/>
      <c r="CA120" s="878">
        <v>11076734</v>
      </c>
      <c r="CB120" s="878"/>
      <c r="CC120" s="878"/>
      <c r="CD120" s="878"/>
      <c r="CE120" s="878"/>
      <c r="CF120" s="902">
        <v>100.3</v>
      </c>
      <c r="CG120" s="903"/>
      <c r="CH120" s="903"/>
      <c r="CI120" s="903"/>
      <c r="CJ120" s="903"/>
      <c r="CK120" s="904" t="s">
        <v>472</v>
      </c>
      <c r="CL120" s="888"/>
      <c r="CM120" s="888"/>
      <c r="CN120" s="888"/>
      <c r="CO120" s="889"/>
      <c r="CP120" s="908" t="s">
        <v>417</v>
      </c>
      <c r="CQ120" s="909"/>
      <c r="CR120" s="909"/>
      <c r="CS120" s="909"/>
      <c r="CT120" s="909"/>
      <c r="CU120" s="909"/>
      <c r="CV120" s="909"/>
      <c r="CW120" s="909"/>
      <c r="CX120" s="909"/>
      <c r="CY120" s="909"/>
      <c r="CZ120" s="909"/>
      <c r="DA120" s="909"/>
      <c r="DB120" s="909"/>
      <c r="DC120" s="909"/>
      <c r="DD120" s="909"/>
      <c r="DE120" s="909"/>
      <c r="DF120" s="910"/>
      <c r="DG120" s="897">
        <v>2457110</v>
      </c>
      <c r="DH120" s="878"/>
      <c r="DI120" s="878"/>
      <c r="DJ120" s="878"/>
      <c r="DK120" s="878"/>
      <c r="DL120" s="878">
        <v>2231862</v>
      </c>
      <c r="DM120" s="878"/>
      <c r="DN120" s="878"/>
      <c r="DO120" s="878"/>
      <c r="DP120" s="878"/>
      <c r="DQ120" s="878">
        <v>2487932</v>
      </c>
      <c r="DR120" s="878"/>
      <c r="DS120" s="878"/>
      <c r="DT120" s="878"/>
      <c r="DU120" s="878"/>
      <c r="DV120" s="879">
        <v>22.5</v>
      </c>
      <c r="DW120" s="879"/>
      <c r="DX120" s="879"/>
      <c r="DY120" s="879"/>
      <c r="DZ120" s="880"/>
    </row>
    <row r="121" spans="1:130" s="230" customFormat="1" ht="26.25" customHeight="1" x14ac:dyDescent="0.15">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143</v>
      </c>
      <c r="AB121" s="816"/>
      <c r="AC121" s="816"/>
      <c r="AD121" s="816"/>
      <c r="AE121" s="817"/>
      <c r="AF121" s="818" t="s">
        <v>143</v>
      </c>
      <c r="AG121" s="816"/>
      <c r="AH121" s="816"/>
      <c r="AI121" s="816"/>
      <c r="AJ121" s="817"/>
      <c r="AK121" s="818" t="s">
        <v>143</v>
      </c>
      <c r="AL121" s="816"/>
      <c r="AM121" s="816"/>
      <c r="AN121" s="816"/>
      <c r="AO121" s="817"/>
      <c r="AP121" s="860" t="s">
        <v>143</v>
      </c>
      <c r="AQ121" s="861"/>
      <c r="AR121" s="861"/>
      <c r="AS121" s="861"/>
      <c r="AT121" s="862"/>
      <c r="AU121" s="919"/>
      <c r="AV121" s="920"/>
      <c r="AW121" s="920"/>
      <c r="AX121" s="920"/>
      <c r="AY121" s="921"/>
      <c r="AZ121" s="853" t="s">
        <v>474</v>
      </c>
      <c r="BA121" s="788"/>
      <c r="BB121" s="788"/>
      <c r="BC121" s="788"/>
      <c r="BD121" s="788"/>
      <c r="BE121" s="788"/>
      <c r="BF121" s="788"/>
      <c r="BG121" s="788"/>
      <c r="BH121" s="788"/>
      <c r="BI121" s="788"/>
      <c r="BJ121" s="788"/>
      <c r="BK121" s="788"/>
      <c r="BL121" s="788"/>
      <c r="BM121" s="788"/>
      <c r="BN121" s="788"/>
      <c r="BO121" s="788"/>
      <c r="BP121" s="789"/>
      <c r="BQ121" s="825">
        <v>1329975</v>
      </c>
      <c r="BR121" s="826"/>
      <c r="BS121" s="826"/>
      <c r="BT121" s="826"/>
      <c r="BU121" s="826"/>
      <c r="BV121" s="826">
        <v>1117225</v>
      </c>
      <c r="BW121" s="826"/>
      <c r="BX121" s="826"/>
      <c r="BY121" s="826"/>
      <c r="BZ121" s="826"/>
      <c r="CA121" s="826">
        <v>949804</v>
      </c>
      <c r="CB121" s="826"/>
      <c r="CC121" s="826"/>
      <c r="CD121" s="826"/>
      <c r="CE121" s="826"/>
      <c r="CF121" s="911">
        <v>8.6</v>
      </c>
      <c r="CG121" s="912"/>
      <c r="CH121" s="912"/>
      <c r="CI121" s="912"/>
      <c r="CJ121" s="912"/>
      <c r="CK121" s="905"/>
      <c r="CL121" s="891"/>
      <c r="CM121" s="891"/>
      <c r="CN121" s="891"/>
      <c r="CO121" s="892"/>
      <c r="CP121" s="871" t="s">
        <v>413</v>
      </c>
      <c r="CQ121" s="872"/>
      <c r="CR121" s="872"/>
      <c r="CS121" s="872"/>
      <c r="CT121" s="872"/>
      <c r="CU121" s="872"/>
      <c r="CV121" s="872"/>
      <c r="CW121" s="872"/>
      <c r="CX121" s="872"/>
      <c r="CY121" s="872"/>
      <c r="CZ121" s="872"/>
      <c r="DA121" s="872"/>
      <c r="DB121" s="872"/>
      <c r="DC121" s="872"/>
      <c r="DD121" s="872"/>
      <c r="DE121" s="872"/>
      <c r="DF121" s="873"/>
      <c r="DG121" s="825" t="s">
        <v>143</v>
      </c>
      <c r="DH121" s="826"/>
      <c r="DI121" s="826"/>
      <c r="DJ121" s="826"/>
      <c r="DK121" s="826"/>
      <c r="DL121" s="826" t="s">
        <v>442</v>
      </c>
      <c r="DM121" s="826"/>
      <c r="DN121" s="826"/>
      <c r="DO121" s="826"/>
      <c r="DP121" s="826"/>
      <c r="DQ121" s="826" t="s">
        <v>143</v>
      </c>
      <c r="DR121" s="826"/>
      <c r="DS121" s="826"/>
      <c r="DT121" s="826"/>
      <c r="DU121" s="826"/>
      <c r="DV121" s="832" t="s">
        <v>143</v>
      </c>
      <c r="DW121" s="832"/>
      <c r="DX121" s="832"/>
      <c r="DY121" s="832"/>
      <c r="DZ121" s="833"/>
    </row>
    <row r="122" spans="1:130" s="230" customFormat="1" ht="26.25" customHeight="1" x14ac:dyDescent="0.15">
      <c r="A122" s="856"/>
      <c r="B122" s="857"/>
      <c r="C122" s="853"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143</v>
      </c>
      <c r="AB122" s="816"/>
      <c r="AC122" s="816"/>
      <c r="AD122" s="816"/>
      <c r="AE122" s="817"/>
      <c r="AF122" s="818" t="s">
        <v>143</v>
      </c>
      <c r="AG122" s="816"/>
      <c r="AH122" s="816"/>
      <c r="AI122" s="816"/>
      <c r="AJ122" s="817"/>
      <c r="AK122" s="818" t="s">
        <v>143</v>
      </c>
      <c r="AL122" s="816"/>
      <c r="AM122" s="816"/>
      <c r="AN122" s="816"/>
      <c r="AO122" s="817"/>
      <c r="AP122" s="860" t="s">
        <v>143</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16076892</v>
      </c>
      <c r="BR122" s="881"/>
      <c r="BS122" s="881"/>
      <c r="BT122" s="881"/>
      <c r="BU122" s="881"/>
      <c r="BV122" s="881">
        <v>15228401</v>
      </c>
      <c r="BW122" s="881"/>
      <c r="BX122" s="881"/>
      <c r="BY122" s="881"/>
      <c r="BZ122" s="881"/>
      <c r="CA122" s="881">
        <v>14356537</v>
      </c>
      <c r="CB122" s="881"/>
      <c r="CC122" s="881"/>
      <c r="CD122" s="881"/>
      <c r="CE122" s="881"/>
      <c r="CF122" s="882">
        <v>130</v>
      </c>
      <c r="CG122" s="883"/>
      <c r="CH122" s="883"/>
      <c r="CI122" s="883"/>
      <c r="CJ122" s="883"/>
      <c r="CK122" s="905"/>
      <c r="CL122" s="891"/>
      <c r="CM122" s="891"/>
      <c r="CN122" s="891"/>
      <c r="CO122" s="892"/>
      <c r="CP122" s="871" t="s">
        <v>414</v>
      </c>
      <c r="CQ122" s="872"/>
      <c r="CR122" s="872"/>
      <c r="CS122" s="872"/>
      <c r="CT122" s="872"/>
      <c r="CU122" s="872"/>
      <c r="CV122" s="872"/>
      <c r="CW122" s="872"/>
      <c r="CX122" s="872"/>
      <c r="CY122" s="872"/>
      <c r="CZ122" s="872"/>
      <c r="DA122" s="872"/>
      <c r="DB122" s="872"/>
      <c r="DC122" s="872"/>
      <c r="DD122" s="872"/>
      <c r="DE122" s="872"/>
      <c r="DF122" s="873"/>
      <c r="DG122" s="825" t="s">
        <v>143</v>
      </c>
      <c r="DH122" s="826"/>
      <c r="DI122" s="826"/>
      <c r="DJ122" s="826"/>
      <c r="DK122" s="826"/>
      <c r="DL122" s="826" t="s">
        <v>143</v>
      </c>
      <c r="DM122" s="826"/>
      <c r="DN122" s="826"/>
      <c r="DO122" s="826"/>
      <c r="DP122" s="826"/>
      <c r="DQ122" s="826" t="s">
        <v>143</v>
      </c>
      <c r="DR122" s="826"/>
      <c r="DS122" s="826"/>
      <c r="DT122" s="826"/>
      <c r="DU122" s="826"/>
      <c r="DV122" s="832" t="s">
        <v>143</v>
      </c>
      <c r="DW122" s="832"/>
      <c r="DX122" s="832"/>
      <c r="DY122" s="832"/>
      <c r="DZ122" s="833"/>
    </row>
    <row r="123" spans="1:130" s="230" customFormat="1" ht="26.25" customHeight="1" x14ac:dyDescent="0.15">
      <c r="A123" s="856"/>
      <c r="B123" s="857"/>
      <c r="C123" s="853"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442</v>
      </c>
      <c r="AB123" s="816"/>
      <c r="AC123" s="816"/>
      <c r="AD123" s="816"/>
      <c r="AE123" s="817"/>
      <c r="AF123" s="818" t="s">
        <v>143</v>
      </c>
      <c r="AG123" s="816"/>
      <c r="AH123" s="816"/>
      <c r="AI123" s="816"/>
      <c r="AJ123" s="817"/>
      <c r="AK123" s="818" t="s">
        <v>143</v>
      </c>
      <c r="AL123" s="816"/>
      <c r="AM123" s="816"/>
      <c r="AN123" s="816"/>
      <c r="AO123" s="817"/>
      <c r="AP123" s="860" t="s">
        <v>143</v>
      </c>
      <c r="AQ123" s="861"/>
      <c r="AR123" s="861"/>
      <c r="AS123" s="861"/>
      <c r="AT123" s="862"/>
      <c r="AU123" s="922"/>
      <c r="AV123" s="923"/>
      <c r="AW123" s="923"/>
      <c r="AX123" s="923"/>
      <c r="AY123" s="923"/>
      <c r="AZ123" s="251" t="s">
        <v>195</v>
      </c>
      <c r="BA123" s="251"/>
      <c r="BB123" s="251"/>
      <c r="BC123" s="251"/>
      <c r="BD123" s="251"/>
      <c r="BE123" s="251"/>
      <c r="BF123" s="251"/>
      <c r="BG123" s="251"/>
      <c r="BH123" s="251"/>
      <c r="BI123" s="251"/>
      <c r="BJ123" s="251"/>
      <c r="BK123" s="251"/>
      <c r="BL123" s="251"/>
      <c r="BM123" s="251"/>
      <c r="BN123" s="251"/>
      <c r="BO123" s="913" t="s">
        <v>476</v>
      </c>
      <c r="BP123" s="914"/>
      <c r="BQ123" s="868">
        <v>28568880</v>
      </c>
      <c r="BR123" s="869"/>
      <c r="BS123" s="869"/>
      <c r="BT123" s="869"/>
      <c r="BU123" s="869"/>
      <c r="BV123" s="869">
        <v>27641819</v>
      </c>
      <c r="BW123" s="869"/>
      <c r="BX123" s="869"/>
      <c r="BY123" s="869"/>
      <c r="BZ123" s="869"/>
      <c r="CA123" s="869">
        <v>26383075</v>
      </c>
      <c r="CB123" s="869"/>
      <c r="CC123" s="869"/>
      <c r="CD123" s="869"/>
      <c r="CE123" s="869"/>
      <c r="CF123" s="784"/>
      <c r="CG123" s="785"/>
      <c r="CH123" s="785"/>
      <c r="CI123" s="785"/>
      <c r="CJ123" s="870"/>
      <c r="CK123" s="905"/>
      <c r="CL123" s="891"/>
      <c r="CM123" s="891"/>
      <c r="CN123" s="891"/>
      <c r="CO123" s="892"/>
      <c r="CP123" s="871" t="s">
        <v>412</v>
      </c>
      <c r="CQ123" s="872"/>
      <c r="CR123" s="872"/>
      <c r="CS123" s="872"/>
      <c r="CT123" s="872"/>
      <c r="CU123" s="872"/>
      <c r="CV123" s="872"/>
      <c r="CW123" s="872"/>
      <c r="CX123" s="872"/>
      <c r="CY123" s="872"/>
      <c r="CZ123" s="872"/>
      <c r="DA123" s="872"/>
      <c r="DB123" s="872"/>
      <c r="DC123" s="872"/>
      <c r="DD123" s="872"/>
      <c r="DE123" s="872"/>
      <c r="DF123" s="873"/>
      <c r="DG123" s="815" t="s">
        <v>143</v>
      </c>
      <c r="DH123" s="816"/>
      <c r="DI123" s="816"/>
      <c r="DJ123" s="816"/>
      <c r="DK123" s="817"/>
      <c r="DL123" s="818" t="s">
        <v>143</v>
      </c>
      <c r="DM123" s="816"/>
      <c r="DN123" s="816"/>
      <c r="DO123" s="816"/>
      <c r="DP123" s="817"/>
      <c r="DQ123" s="818" t="s">
        <v>143</v>
      </c>
      <c r="DR123" s="816"/>
      <c r="DS123" s="816"/>
      <c r="DT123" s="816"/>
      <c r="DU123" s="817"/>
      <c r="DV123" s="860" t="s">
        <v>143</v>
      </c>
      <c r="DW123" s="861"/>
      <c r="DX123" s="861"/>
      <c r="DY123" s="861"/>
      <c r="DZ123" s="862"/>
    </row>
    <row r="124" spans="1:130" s="230" customFormat="1" ht="26.25" customHeight="1" thickBot="1" x14ac:dyDescent="0.2">
      <c r="A124" s="856"/>
      <c r="B124" s="857"/>
      <c r="C124" s="853"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143</v>
      </c>
      <c r="AB124" s="816"/>
      <c r="AC124" s="816"/>
      <c r="AD124" s="816"/>
      <c r="AE124" s="817"/>
      <c r="AF124" s="818" t="s">
        <v>143</v>
      </c>
      <c r="AG124" s="816"/>
      <c r="AH124" s="816"/>
      <c r="AI124" s="816"/>
      <c r="AJ124" s="817"/>
      <c r="AK124" s="818" t="s">
        <v>143</v>
      </c>
      <c r="AL124" s="816"/>
      <c r="AM124" s="816"/>
      <c r="AN124" s="816"/>
      <c r="AO124" s="817"/>
      <c r="AP124" s="860" t="s">
        <v>143</v>
      </c>
      <c r="AQ124" s="861"/>
      <c r="AR124" s="861"/>
      <c r="AS124" s="861"/>
      <c r="AT124" s="862"/>
      <c r="AU124" s="863" t="s">
        <v>477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143</v>
      </c>
      <c r="BR124" s="867"/>
      <c r="BS124" s="867"/>
      <c r="BT124" s="867"/>
      <c r="BU124" s="867"/>
      <c r="BV124" s="867" t="s">
        <v>143</v>
      </c>
      <c r="BW124" s="867"/>
      <c r="BX124" s="867"/>
      <c r="BY124" s="867"/>
      <c r="BZ124" s="867"/>
      <c r="CA124" s="867" t="s">
        <v>143</v>
      </c>
      <c r="CB124" s="867"/>
      <c r="CC124" s="867"/>
      <c r="CD124" s="867"/>
      <c r="CE124" s="867"/>
      <c r="CF124" s="762"/>
      <c r="CG124" s="763"/>
      <c r="CH124" s="763"/>
      <c r="CI124" s="763"/>
      <c r="CJ124" s="898"/>
      <c r="CK124" s="906"/>
      <c r="CL124" s="906"/>
      <c r="CM124" s="906"/>
      <c r="CN124" s="906"/>
      <c r="CO124" s="907"/>
      <c r="CP124" s="871" t="s">
        <v>478</v>
      </c>
      <c r="CQ124" s="872"/>
      <c r="CR124" s="872"/>
      <c r="CS124" s="872"/>
      <c r="CT124" s="872"/>
      <c r="CU124" s="872"/>
      <c r="CV124" s="872"/>
      <c r="CW124" s="872"/>
      <c r="CX124" s="872"/>
      <c r="CY124" s="872"/>
      <c r="CZ124" s="872"/>
      <c r="DA124" s="872"/>
      <c r="DB124" s="872"/>
      <c r="DC124" s="872"/>
      <c r="DD124" s="872"/>
      <c r="DE124" s="872"/>
      <c r="DF124" s="873"/>
      <c r="DG124" s="799" t="s">
        <v>143</v>
      </c>
      <c r="DH124" s="800"/>
      <c r="DI124" s="800"/>
      <c r="DJ124" s="800"/>
      <c r="DK124" s="801"/>
      <c r="DL124" s="802" t="s">
        <v>143</v>
      </c>
      <c r="DM124" s="800"/>
      <c r="DN124" s="800"/>
      <c r="DO124" s="800"/>
      <c r="DP124" s="801"/>
      <c r="DQ124" s="802" t="s">
        <v>143</v>
      </c>
      <c r="DR124" s="800"/>
      <c r="DS124" s="800"/>
      <c r="DT124" s="800"/>
      <c r="DU124" s="801"/>
      <c r="DV124" s="884" t="s">
        <v>444</v>
      </c>
      <c r="DW124" s="885"/>
      <c r="DX124" s="885"/>
      <c r="DY124" s="885"/>
      <c r="DZ124" s="886"/>
    </row>
    <row r="125" spans="1:130" s="230" customFormat="1" ht="26.25" customHeight="1" x14ac:dyDescent="0.15">
      <c r="A125" s="856"/>
      <c r="B125" s="857"/>
      <c r="C125" s="853"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143</v>
      </c>
      <c r="AB125" s="816"/>
      <c r="AC125" s="816"/>
      <c r="AD125" s="816"/>
      <c r="AE125" s="817"/>
      <c r="AF125" s="818" t="s">
        <v>143</v>
      </c>
      <c r="AG125" s="816"/>
      <c r="AH125" s="816"/>
      <c r="AI125" s="816"/>
      <c r="AJ125" s="817"/>
      <c r="AK125" s="818" t="s">
        <v>444</v>
      </c>
      <c r="AL125" s="816"/>
      <c r="AM125" s="816"/>
      <c r="AN125" s="816"/>
      <c r="AO125" s="817"/>
      <c r="AP125" s="860" t="s">
        <v>143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479</v>
      </c>
      <c r="CL125" s="888"/>
      <c r="CM125" s="888"/>
      <c r="CN125" s="888"/>
      <c r="CO125" s="889"/>
      <c r="CP125" s="896" t="s">
        <v>480</v>
      </c>
      <c r="CQ125" s="846"/>
      <c r="CR125" s="846"/>
      <c r="CS125" s="846"/>
      <c r="CT125" s="846"/>
      <c r="CU125" s="846"/>
      <c r="CV125" s="846"/>
      <c r="CW125" s="846"/>
      <c r="CX125" s="846"/>
      <c r="CY125" s="846"/>
      <c r="CZ125" s="846"/>
      <c r="DA125" s="846"/>
      <c r="DB125" s="846"/>
      <c r="DC125" s="846"/>
      <c r="DD125" s="846"/>
      <c r="DE125" s="846"/>
      <c r="DF125" s="847"/>
      <c r="DG125" s="897" t="s">
        <v>444</v>
      </c>
      <c r="DH125" s="878"/>
      <c r="DI125" s="878"/>
      <c r="DJ125" s="878"/>
      <c r="DK125" s="878"/>
      <c r="DL125" s="878" t="s">
        <v>143</v>
      </c>
      <c r="DM125" s="878"/>
      <c r="DN125" s="878"/>
      <c r="DO125" s="878"/>
      <c r="DP125" s="878"/>
      <c r="DQ125" s="878" t="s">
        <v>143</v>
      </c>
      <c r="DR125" s="878"/>
      <c r="DS125" s="878"/>
      <c r="DT125" s="878"/>
      <c r="DU125" s="878"/>
      <c r="DV125" s="879" t="s">
        <v>143</v>
      </c>
      <c r="DW125" s="879"/>
      <c r="DX125" s="879"/>
      <c r="DY125" s="879"/>
      <c r="DZ125" s="880"/>
    </row>
    <row r="126" spans="1:130" s="230" customFormat="1" ht="26.25" customHeight="1" thickBot="1" x14ac:dyDescent="0.2">
      <c r="A126" s="856"/>
      <c r="B126" s="857"/>
      <c r="C126" s="853"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11689</v>
      </c>
      <c r="AB126" s="816"/>
      <c r="AC126" s="816"/>
      <c r="AD126" s="816"/>
      <c r="AE126" s="817"/>
      <c r="AF126" s="818">
        <v>20430</v>
      </c>
      <c r="AG126" s="816"/>
      <c r="AH126" s="816"/>
      <c r="AI126" s="816"/>
      <c r="AJ126" s="817"/>
      <c r="AK126" s="818">
        <v>31108</v>
      </c>
      <c r="AL126" s="816"/>
      <c r="AM126" s="816"/>
      <c r="AN126" s="816"/>
      <c r="AO126" s="817"/>
      <c r="AP126" s="860">
        <v>0.3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481</v>
      </c>
      <c r="CQ126" s="788"/>
      <c r="CR126" s="788"/>
      <c r="CS126" s="788"/>
      <c r="CT126" s="788"/>
      <c r="CU126" s="788"/>
      <c r="CV126" s="788"/>
      <c r="CW126" s="788"/>
      <c r="CX126" s="788"/>
      <c r="CY126" s="788"/>
      <c r="CZ126" s="788"/>
      <c r="DA126" s="788"/>
      <c r="DB126" s="788"/>
      <c r="DC126" s="788"/>
      <c r="DD126" s="788"/>
      <c r="DE126" s="788"/>
      <c r="DF126" s="789"/>
      <c r="DG126" s="825" t="s">
        <v>143</v>
      </c>
      <c r="DH126" s="826"/>
      <c r="DI126" s="826"/>
      <c r="DJ126" s="826"/>
      <c r="DK126" s="826"/>
      <c r="DL126" s="826" t="s">
        <v>143</v>
      </c>
      <c r="DM126" s="826"/>
      <c r="DN126" s="826"/>
      <c r="DO126" s="826"/>
      <c r="DP126" s="826"/>
      <c r="DQ126" s="826" t="s">
        <v>143</v>
      </c>
      <c r="DR126" s="826"/>
      <c r="DS126" s="826"/>
      <c r="DT126" s="826"/>
      <c r="DU126" s="826"/>
      <c r="DV126" s="832" t="s">
        <v>444</v>
      </c>
      <c r="DW126" s="832"/>
      <c r="DX126" s="832"/>
      <c r="DY126" s="832"/>
      <c r="DZ126" s="833"/>
    </row>
    <row r="127" spans="1:130" s="230" customFormat="1" ht="26.25" customHeight="1" x14ac:dyDescent="0.15">
      <c r="A127" s="858"/>
      <c r="B127" s="859"/>
      <c r="C127" s="874" t="s">
        <v>482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143</v>
      </c>
      <c r="AB127" s="816"/>
      <c r="AC127" s="816"/>
      <c r="AD127" s="816"/>
      <c r="AE127" s="817"/>
      <c r="AF127" s="818" t="s">
        <v>143</v>
      </c>
      <c r="AG127" s="816"/>
      <c r="AH127" s="816"/>
      <c r="AI127" s="816"/>
      <c r="AJ127" s="817"/>
      <c r="AK127" s="818" t="s">
        <v>143</v>
      </c>
      <c r="AL127" s="816"/>
      <c r="AM127" s="816"/>
      <c r="AN127" s="816"/>
      <c r="AO127" s="817"/>
      <c r="AP127" s="860" t="s">
        <v>143</v>
      </c>
      <c r="AQ127" s="861"/>
      <c r="AR127" s="861"/>
      <c r="AS127" s="861"/>
      <c r="AT127" s="862"/>
      <c r="AU127" s="232"/>
      <c r="AV127" s="232"/>
      <c r="AW127" s="232"/>
      <c r="AX127" s="877" t="s">
        <v>483</v>
      </c>
      <c r="AY127" s="850"/>
      <c r="AZ127" s="850"/>
      <c r="BA127" s="850"/>
      <c r="BB127" s="850"/>
      <c r="BC127" s="850"/>
      <c r="BD127" s="850"/>
      <c r="BE127" s="851"/>
      <c r="BF127" s="849" t="s">
        <v>484</v>
      </c>
      <c r="BG127" s="850"/>
      <c r="BH127" s="850"/>
      <c r="BI127" s="850"/>
      <c r="BJ127" s="850"/>
      <c r="BK127" s="850"/>
      <c r="BL127" s="851"/>
      <c r="BM127" s="849" t="s">
        <v>485</v>
      </c>
      <c r="BN127" s="850"/>
      <c r="BO127" s="850"/>
      <c r="BP127" s="850"/>
      <c r="BQ127" s="850"/>
      <c r="BR127" s="850"/>
      <c r="BS127" s="851"/>
      <c r="BT127" s="849" t="s">
        <v>486</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487</v>
      </c>
      <c r="CQ127" s="788"/>
      <c r="CR127" s="788"/>
      <c r="CS127" s="788"/>
      <c r="CT127" s="788"/>
      <c r="CU127" s="788"/>
      <c r="CV127" s="788"/>
      <c r="CW127" s="788"/>
      <c r="CX127" s="788"/>
      <c r="CY127" s="788"/>
      <c r="CZ127" s="788"/>
      <c r="DA127" s="788"/>
      <c r="DB127" s="788"/>
      <c r="DC127" s="788"/>
      <c r="DD127" s="788"/>
      <c r="DE127" s="788"/>
      <c r="DF127" s="789"/>
      <c r="DG127" s="825" t="s">
        <v>143</v>
      </c>
      <c r="DH127" s="826"/>
      <c r="DI127" s="826"/>
      <c r="DJ127" s="826"/>
      <c r="DK127" s="826"/>
      <c r="DL127" s="826" t="s">
        <v>444</v>
      </c>
      <c r="DM127" s="826"/>
      <c r="DN127" s="826"/>
      <c r="DO127" s="826"/>
      <c r="DP127" s="826"/>
      <c r="DQ127" s="826" t="s">
        <v>444</v>
      </c>
      <c r="DR127" s="826"/>
      <c r="DS127" s="826"/>
      <c r="DT127" s="826"/>
      <c r="DU127" s="826"/>
      <c r="DV127" s="832" t="s">
        <v>143</v>
      </c>
      <c r="DW127" s="832"/>
      <c r="DX127" s="832"/>
      <c r="DY127" s="832"/>
      <c r="DZ127" s="833"/>
    </row>
    <row r="128" spans="1:130" s="230" customFormat="1" ht="26.25" customHeight="1" thickBot="1" x14ac:dyDescent="0.2">
      <c r="A128" s="834" t="s">
        <v>488</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489</v>
      </c>
      <c r="X128" s="836"/>
      <c r="Y128" s="836"/>
      <c r="Z128" s="837"/>
      <c r="AA128" s="838">
        <v>115998</v>
      </c>
      <c r="AB128" s="839"/>
      <c r="AC128" s="839"/>
      <c r="AD128" s="839"/>
      <c r="AE128" s="840"/>
      <c r="AF128" s="841">
        <v>111244</v>
      </c>
      <c r="AG128" s="839"/>
      <c r="AH128" s="839"/>
      <c r="AI128" s="839"/>
      <c r="AJ128" s="840"/>
      <c r="AK128" s="841">
        <v>106933</v>
      </c>
      <c r="AL128" s="839"/>
      <c r="AM128" s="839"/>
      <c r="AN128" s="839"/>
      <c r="AO128" s="840"/>
      <c r="AP128" s="842"/>
      <c r="AQ128" s="843"/>
      <c r="AR128" s="843"/>
      <c r="AS128" s="843"/>
      <c r="AT128" s="844"/>
      <c r="AU128" s="232"/>
      <c r="AV128" s="232"/>
      <c r="AW128" s="232"/>
      <c r="AX128" s="845" t="s">
        <v>490</v>
      </c>
      <c r="AY128" s="846"/>
      <c r="AZ128" s="846"/>
      <c r="BA128" s="846"/>
      <c r="BB128" s="846"/>
      <c r="BC128" s="846"/>
      <c r="BD128" s="846"/>
      <c r="BE128" s="847"/>
      <c r="BF128" s="822" t="s">
        <v>143</v>
      </c>
      <c r="BG128" s="823"/>
      <c r="BH128" s="823"/>
      <c r="BI128" s="823"/>
      <c r="BJ128" s="823"/>
      <c r="BK128" s="823"/>
      <c r="BL128" s="848"/>
      <c r="BM128" s="822">
        <v>12.98</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491</v>
      </c>
      <c r="CQ128" s="766"/>
      <c r="CR128" s="766"/>
      <c r="CS128" s="766"/>
      <c r="CT128" s="766"/>
      <c r="CU128" s="766"/>
      <c r="CV128" s="766"/>
      <c r="CW128" s="766"/>
      <c r="CX128" s="766"/>
      <c r="CY128" s="766"/>
      <c r="CZ128" s="766"/>
      <c r="DA128" s="766"/>
      <c r="DB128" s="766"/>
      <c r="DC128" s="766"/>
      <c r="DD128" s="766"/>
      <c r="DE128" s="766"/>
      <c r="DF128" s="767"/>
      <c r="DG128" s="828" t="s">
        <v>143</v>
      </c>
      <c r="DH128" s="829"/>
      <c r="DI128" s="829"/>
      <c r="DJ128" s="829"/>
      <c r="DK128" s="829"/>
      <c r="DL128" s="829" t="s">
        <v>143</v>
      </c>
      <c r="DM128" s="829"/>
      <c r="DN128" s="829"/>
      <c r="DO128" s="829"/>
      <c r="DP128" s="829"/>
      <c r="DQ128" s="829" t="s">
        <v>143</v>
      </c>
      <c r="DR128" s="829"/>
      <c r="DS128" s="829"/>
      <c r="DT128" s="829"/>
      <c r="DU128" s="829"/>
      <c r="DV128" s="830" t="s">
        <v>143</v>
      </c>
      <c r="DW128" s="830"/>
      <c r="DX128" s="830"/>
      <c r="DY128" s="830"/>
      <c r="DZ128" s="831"/>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492</v>
      </c>
      <c r="X129" s="813"/>
      <c r="Y129" s="813"/>
      <c r="Z129" s="814"/>
      <c r="AA129" s="815">
        <v>12467198</v>
      </c>
      <c r="AB129" s="816"/>
      <c r="AC129" s="816"/>
      <c r="AD129" s="816"/>
      <c r="AE129" s="817"/>
      <c r="AF129" s="818">
        <v>12935799</v>
      </c>
      <c r="AG129" s="816"/>
      <c r="AH129" s="816"/>
      <c r="AI129" s="816"/>
      <c r="AJ129" s="817"/>
      <c r="AK129" s="818">
        <v>12702005</v>
      </c>
      <c r="AL129" s="816"/>
      <c r="AM129" s="816"/>
      <c r="AN129" s="816"/>
      <c r="AO129" s="817"/>
      <c r="AP129" s="819"/>
      <c r="AQ129" s="820"/>
      <c r="AR129" s="820"/>
      <c r="AS129" s="820"/>
      <c r="AT129" s="821"/>
      <c r="AU129" s="233"/>
      <c r="AV129" s="233"/>
      <c r="AW129" s="233"/>
      <c r="AX129" s="787" t="s">
        <v>493</v>
      </c>
      <c r="AY129" s="788"/>
      <c r="AZ129" s="788"/>
      <c r="BA129" s="788"/>
      <c r="BB129" s="788"/>
      <c r="BC129" s="788"/>
      <c r="BD129" s="788"/>
      <c r="BE129" s="789"/>
      <c r="BF129" s="806" t="s">
        <v>143</v>
      </c>
      <c r="BG129" s="807"/>
      <c r="BH129" s="807"/>
      <c r="BI129" s="807"/>
      <c r="BJ129" s="807"/>
      <c r="BK129" s="807"/>
      <c r="BL129" s="808"/>
      <c r="BM129" s="806">
        <v>17.98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495</v>
      </c>
      <c r="X130" s="813"/>
      <c r="Y130" s="813"/>
      <c r="Z130" s="814"/>
      <c r="AA130" s="815">
        <v>1860644</v>
      </c>
      <c r="AB130" s="816"/>
      <c r="AC130" s="816"/>
      <c r="AD130" s="816"/>
      <c r="AE130" s="817"/>
      <c r="AF130" s="818">
        <v>1737483</v>
      </c>
      <c r="AG130" s="816"/>
      <c r="AH130" s="816"/>
      <c r="AI130" s="816"/>
      <c r="AJ130" s="817"/>
      <c r="AK130" s="818">
        <v>1661786</v>
      </c>
      <c r="AL130" s="816"/>
      <c r="AM130" s="816"/>
      <c r="AN130" s="816"/>
      <c r="AO130" s="817"/>
      <c r="AP130" s="819"/>
      <c r="AQ130" s="820"/>
      <c r="AR130" s="820"/>
      <c r="AS130" s="820"/>
      <c r="AT130" s="821"/>
      <c r="AU130" s="233"/>
      <c r="AV130" s="233"/>
      <c r="AW130" s="233"/>
      <c r="AX130" s="787" t="s">
        <v>496</v>
      </c>
      <c r="AY130" s="788"/>
      <c r="AZ130" s="788"/>
      <c r="BA130" s="788"/>
      <c r="BB130" s="788"/>
      <c r="BC130" s="788"/>
      <c r="BD130" s="788"/>
      <c r="BE130" s="789"/>
      <c r="BF130" s="790">
        <v>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497</v>
      </c>
      <c r="X131" s="797"/>
      <c r="Y131" s="797"/>
      <c r="Z131" s="798"/>
      <c r="AA131" s="799">
        <v>10606554</v>
      </c>
      <c r="AB131" s="800"/>
      <c r="AC131" s="800"/>
      <c r="AD131" s="800"/>
      <c r="AE131" s="801"/>
      <c r="AF131" s="802">
        <v>11198316</v>
      </c>
      <c r="AG131" s="800"/>
      <c r="AH131" s="800"/>
      <c r="AI131" s="800"/>
      <c r="AJ131" s="801"/>
      <c r="AK131" s="802">
        <v>11040219</v>
      </c>
      <c r="AL131" s="800"/>
      <c r="AM131" s="800"/>
      <c r="AN131" s="800"/>
      <c r="AO131" s="801"/>
      <c r="AP131" s="803"/>
      <c r="AQ131" s="804"/>
      <c r="AR131" s="804"/>
      <c r="AS131" s="804"/>
      <c r="AT131" s="805"/>
      <c r="AU131" s="233"/>
      <c r="AV131" s="233"/>
      <c r="AW131" s="233"/>
      <c r="AX131" s="765" t="s">
        <v>498</v>
      </c>
      <c r="AY131" s="766"/>
      <c r="AZ131" s="766"/>
      <c r="BA131" s="766"/>
      <c r="BB131" s="766"/>
      <c r="BC131" s="766"/>
      <c r="BD131" s="766"/>
      <c r="BE131" s="767"/>
      <c r="BF131" s="768" t="s">
        <v>143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500</v>
      </c>
      <c r="W132" s="778"/>
      <c r="X132" s="778"/>
      <c r="Y132" s="778"/>
      <c r="Z132" s="779"/>
      <c r="AA132" s="780">
        <v>3.9077442119999999</v>
      </c>
      <c r="AB132" s="781"/>
      <c r="AC132" s="781"/>
      <c r="AD132" s="781"/>
      <c r="AE132" s="782"/>
      <c r="AF132" s="783">
        <v>5.2133910129999999</v>
      </c>
      <c r="AG132" s="781"/>
      <c r="AH132" s="781"/>
      <c r="AI132" s="781"/>
      <c r="AJ132" s="782"/>
      <c r="AK132" s="783">
        <v>6.0006961820000004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501</v>
      </c>
      <c r="W133" s="757"/>
      <c r="X133" s="757"/>
      <c r="Y133" s="757"/>
      <c r="Z133" s="758"/>
      <c r="AA133" s="759">
        <v>4.4000000000000004</v>
      </c>
      <c r="AB133" s="760"/>
      <c r="AC133" s="760"/>
      <c r="AD133" s="760"/>
      <c r="AE133" s="761"/>
      <c r="AF133" s="759">
        <v>4.3</v>
      </c>
      <c r="AG133" s="760"/>
      <c r="AH133" s="760"/>
      <c r="AI133" s="760"/>
      <c r="AJ133" s="761"/>
      <c r="AK133" s="759">
        <v>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rQqanQX++r3lSLjZ5zSUU9a/7G9mYIGz2/s7oF2ftP3+Vj2C7OB02EQNYjeXJDjOXais/b+ChgW4tH6CkHH2w==" saltValue="V1acO4ZRutbX/51xw33f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64" zoomScaleNormal="85" zoomScaleSheetLayoutView="100" workbookViewId="0">
      <selection activeCell="DI50" sqref="DI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0H5YJaVfcJ+0XMVtmrjyHYT9B77/CMni6L56udB4Gf9SZqYFF60tPwjppE0ge6b6WrCIpiE/8cXFiwiUxxpyg==" saltValue="e1/NrR7Q9O7FNvJxOq4p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6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zy3TAXsADrF5wYnb4h4GuQ+iVPHmUv90pWEKW6YRZQ+cITH5woHa/VfDvzbzyI1uBmKgNGKAFHrngdYjCvJ9g==" saltValue="pP1IFzPnYE7jFaAVe1X6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2"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510</v>
      </c>
      <c r="AL9" s="1167"/>
      <c r="AM9" s="1167"/>
      <c r="AN9" s="1168"/>
      <c r="AO9" s="281">
        <v>2300627</v>
      </c>
      <c r="AP9" s="281">
        <v>51856</v>
      </c>
      <c r="AQ9" s="282">
        <v>90021</v>
      </c>
      <c r="AR9" s="283">
        <v>-42.4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511</v>
      </c>
      <c r="AL10" s="1167"/>
      <c r="AM10" s="1167"/>
      <c r="AN10" s="1168"/>
      <c r="AO10" s="284">
        <v>734194</v>
      </c>
      <c r="AP10" s="284">
        <v>16549</v>
      </c>
      <c r="AQ10" s="285">
        <v>11562</v>
      </c>
      <c r="AR10" s="286">
        <v>43.1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512</v>
      </c>
      <c r="AL11" s="1167"/>
      <c r="AM11" s="1167"/>
      <c r="AN11" s="1168"/>
      <c r="AO11" s="284" t="s">
        <v>513</v>
      </c>
      <c r="AP11" s="284" t="s">
        <v>513</v>
      </c>
      <c r="AQ11" s="285">
        <v>947</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514</v>
      </c>
      <c r="AL12" s="1167"/>
      <c r="AM12" s="1167"/>
      <c r="AN12" s="1168"/>
      <c r="AO12" s="284" t="s">
        <v>513</v>
      </c>
      <c r="AP12" s="284" t="s">
        <v>513</v>
      </c>
      <c r="AQ12" s="285">
        <v>11</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515</v>
      </c>
      <c r="AL13" s="1167"/>
      <c r="AM13" s="1167"/>
      <c r="AN13" s="1168"/>
      <c r="AO13" s="284">
        <v>80679</v>
      </c>
      <c r="AP13" s="284">
        <v>1818</v>
      </c>
      <c r="AQ13" s="285">
        <v>3606</v>
      </c>
      <c r="AR13" s="286">
        <v>-49.6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516</v>
      </c>
      <c r="AL14" s="1167"/>
      <c r="AM14" s="1167"/>
      <c r="AN14" s="1168"/>
      <c r="AO14" s="284">
        <v>5096</v>
      </c>
      <c r="AP14" s="284">
        <v>115</v>
      </c>
      <c r="AQ14" s="285">
        <v>1599</v>
      </c>
      <c r="AR14" s="286">
        <v>-92.8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517</v>
      </c>
      <c r="AL15" s="1170"/>
      <c r="AM15" s="1170"/>
      <c r="AN15" s="1171"/>
      <c r="AO15" s="284">
        <v>-177695</v>
      </c>
      <c r="AP15" s="284">
        <v>-4005</v>
      </c>
      <c r="AQ15" s="285">
        <v>-6463</v>
      </c>
      <c r="AR15" s="286">
        <v>-38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195</v>
      </c>
      <c r="AL16" s="1170"/>
      <c r="AM16" s="1170"/>
      <c r="AN16" s="1171"/>
      <c r="AO16" s="284">
        <v>2942901</v>
      </c>
      <c r="AP16" s="284">
        <v>66332</v>
      </c>
      <c r="AQ16" s="285">
        <v>101283</v>
      </c>
      <c r="AR16" s="286">
        <v>-34.5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522</v>
      </c>
      <c r="AL21" s="1173"/>
      <c r="AM21" s="1173"/>
      <c r="AN21" s="1174"/>
      <c r="AO21" s="297">
        <v>5.12</v>
      </c>
      <c r="AP21" s="298">
        <v>9.14</v>
      </c>
      <c r="AQ21" s="299">
        <v>-4.0199999999999996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523</v>
      </c>
      <c r="AL22" s="1173"/>
      <c r="AM22" s="1173"/>
      <c r="AN22" s="1174"/>
      <c r="AO22" s="302">
        <v>98</v>
      </c>
      <c r="AP22" s="303">
        <v>97.6</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527</v>
      </c>
      <c r="AL32" s="1157"/>
      <c r="AM32" s="1157"/>
      <c r="AN32" s="1158"/>
      <c r="AO32" s="312">
        <v>1933535</v>
      </c>
      <c r="AP32" s="312">
        <v>43581</v>
      </c>
      <c r="AQ32" s="313">
        <v>58458</v>
      </c>
      <c r="AR32" s="314">
        <v>-25.4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528</v>
      </c>
      <c r="AL33" s="1157"/>
      <c r="AM33" s="1157"/>
      <c r="AN33" s="1158"/>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529</v>
      </c>
      <c r="AL34" s="1157"/>
      <c r="AM34" s="1157"/>
      <c r="AN34" s="1158"/>
      <c r="AO34" s="312" t="s">
        <v>513</v>
      </c>
      <c r="AP34" s="312" t="s">
        <v>513</v>
      </c>
      <c r="AQ34" s="313" t="s">
        <v>513</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530</v>
      </c>
      <c r="AL35" s="1157"/>
      <c r="AM35" s="1157"/>
      <c r="AN35" s="1158"/>
      <c r="AO35" s="312">
        <v>358588</v>
      </c>
      <c r="AP35" s="312">
        <v>8082</v>
      </c>
      <c r="AQ35" s="313">
        <v>14034</v>
      </c>
      <c r="AR35" s="314">
        <v>-42.4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531</v>
      </c>
      <c r="AL36" s="1157"/>
      <c r="AM36" s="1157"/>
      <c r="AN36" s="1158"/>
      <c r="AO36" s="312">
        <v>107978</v>
      </c>
      <c r="AP36" s="312">
        <v>2434</v>
      </c>
      <c r="AQ36" s="313">
        <v>2546</v>
      </c>
      <c r="AR36" s="314">
        <v>-4.4000000000000004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532</v>
      </c>
      <c r="AL37" s="1157"/>
      <c r="AM37" s="1157"/>
      <c r="AN37" s="1158"/>
      <c r="AO37" s="312">
        <v>31108</v>
      </c>
      <c r="AP37" s="312">
        <v>701</v>
      </c>
      <c r="AQ37" s="313">
        <v>290</v>
      </c>
      <c r="AR37" s="314">
        <v>141.69999999999999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533</v>
      </c>
      <c r="AL38" s="1160"/>
      <c r="AM38" s="1160"/>
      <c r="AN38" s="1161"/>
      <c r="AO38" s="315" t="s">
        <v>513</v>
      </c>
      <c r="AP38" s="315" t="s">
        <v>513</v>
      </c>
      <c r="AQ38" s="316">
        <v>1</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534</v>
      </c>
      <c r="AL39" s="1160"/>
      <c r="AM39" s="1160"/>
      <c r="AN39" s="1161"/>
      <c r="AO39" s="312">
        <v>-106933</v>
      </c>
      <c r="AP39" s="312">
        <v>-2410</v>
      </c>
      <c r="AQ39" s="313">
        <v>-4639</v>
      </c>
      <c r="AR39" s="314">
        <v>-48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535</v>
      </c>
      <c r="AL40" s="1157"/>
      <c r="AM40" s="1157"/>
      <c r="AN40" s="1158"/>
      <c r="AO40" s="312">
        <v>-1661786</v>
      </c>
      <c r="AP40" s="312">
        <v>-37456</v>
      </c>
      <c r="AQ40" s="313">
        <v>-48753</v>
      </c>
      <c r="AR40" s="314">
        <v>-23.2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308</v>
      </c>
      <c r="AL41" s="1163"/>
      <c r="AM41" s="1163"/>
      <c r="AN41" s="1164"/>
      <c r="AO41" s="312">
        <v>662490</v>
      </c>
      <c r="AP41" s="312">
        <v>14932</v>
      </c>
      <c r="AQ41" s="313">
        <v>21939</v>
      </c>
      <c r="AR41" s="314">
        <v>-31.9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505</v>
      </c>
      <c r="AN49" s="1151" t="s">
        <v>539</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2234448</v>
      </c>
      <c r="AN51" s="334">
        <v>48066</v>
      </c>
      <c r="AO51" s="335">
        <v>-12.9</v>
      </c>
      <c r="AP51" s="336">
        <v>85173</v>
      </c>
      <c r="AQ51" s="337">
        <v>-4.3</v>
      </c>
      <c r="AR51" s="338">
        <v>-8.6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1688736</v>
      </c>
      <c r="AN52" s="342">
        <v>36327</v>
      </c>
      <c r="AO52" s="343">
        <v>-11.2</v>
      </c>
      <c r="AP52" s="344">
        <v>43913</v>
      </c>
      <c r="AQ52" s="345">
        <v>-3.4</v>
      </c>
      <c r="AR52" s="346">
        <v>-7.8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1812866</v>
      </c>
      <c r="AN53" s="334">
        <v>39384</v>
      </c>
      <c r="AO53" s="335">
        <v>-18.100000000000001</v>
      </c>
      <c r="AP53" s="336">
        <v>94081</v>
      </c>
      <c r="AQ53" s="337">
        <v>10.5</v>
      </c>
      <c r="AR53" s="338">
        <v>-28.6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1351092</v>
      </c>
      <c r="AN54" s="342">
        <v>29352</v>
      </c>
      <c r="AO54" s="343">
        <v>-19.2</v>
      </c>
      <c r="AP54" s="344">
        <v>48949</v>
      </c>
      <c r="AQ54" s="345">
        <v>11.5</v>
      </c>
      <c r="AR54" s="346">
        <v>-30.7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2318606</v>
      </c>
      <c r="AN55" s="334">
        <v>50783</v>
      </c>
      <c r="AO55" s="335">
        <v>28.9</v>
      </c>
      <c r="AP55" s="336">
        <v>92632</v>
      </c>
      <c r="AQ55" s="337">
        <v>-1.5</v>
      </c>
      <c r="AR55" s="338">
        <v>30.4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1352436</v>
      </c>
      <c r="AN56" s="342">
        <v>29622</v>
      </c>
      <c r="AO56" s="343">
        <v>0.9</v>
      </c>
      <c r="AP56" s="344">
        <v>47978</v>
      </c>
      <c r="AQ56" s="345">
        <v>-2</v>
      </c>
      <c r="AR56" s="346">
        <v>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2120757</v>
      </c>
      <c r="AN57" s="334">
        <v>47102</v>
      </c>
      <c r="AO57" s="335">
        <v>-7.2</v>
      </c>
      <c r="AP57" s="336">
        <v>71279</v>
      </c>
      <c r="AQ57" s="337">
        <v>-23.1</v>
      </c>
      <c r="AR57" s="338">
        <v>15.9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1238578</v>
      </c>
      <c r="AN58" s="342">
        <v>27509</v>
      </c>
      <c r="AO58" s="343">
        <v>-7.1</v>
      </c>
      <c r="AP58" s="344">
        <v>36731</v>
      </c>
      <c r="AQ58" s="345">
        <v>-23.4</v>
      </c>
      <c r="AR58" s="346">
        <v>16.3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2212876</v>
      </c>
      <c r="AN59" s="334">
        <v>49878</v>
      </c>
      <c r="AO59" s="335">
        <v>5.9</v>
      </c>
      <c r="AP59" s="336">
        <v>74994</v>
      </c>
      <c r="AQ59" s="337">
        <v>5.2</v>
      </c>
      <c r="AR59" s="338">
        <v>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1344652</v>
      </c>
      <c r="AN60" s="342">
        <v>30308</v>
      </c>
      <c r="AO60" s="343">
        <v>10.199999999999999</v>
      </c>
      <c r="AP60" s="344">
        <v>36188</v>
      </c>
      <c r="AQ60" s="345">
        <v>-1.5</v>
      </c>
      <c r="AR60" s="346">
        <v>11.7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2139911</v>
      </c>
      <c r="AN61" s="349">
        <v>47043</v>
      </c>
      <c r="AO61" s="350">
        <v>-0.7</v>
      </c>
      <c r="AP61" s="351">
        <v>83632</v>
      </c>
      <c r="AQ61" s="352">
        <v>-2.6</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1395099</v>
      </c>
      <c r="AN62" s="342">
        <v>30624</v>
      </c>
      <c r="AO62" s="343">
        <v>-5.3</v>
      </c>
      <c r="AP62" s="344">
        <v>42752</v>
      </c>
      <c r="AQ62" s="345">
        <v>-3.8</v>
      </c>
      <c r="AR62" s="346">
        <v>-1.5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We6XlVLWxC5pA4jZCqCQolRfDKU8ghhuGgIj/wDX5FuLjemQfnvL+I6kbhpISy/97bDI70UWJKfC4xf6Wc/Yg==" saltValue="e7j0HBa05Q3yNIOyxkH6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1" spans="125:125" ht="13.5" hidden="1" customHeight="1" x14ac:dyDescent="0.15">
      <c r="DU121" s="259"/>
    </row>
  </sheetData>
  <sheetProtection algorithmName="SHA-512" hashValue="Dgjw9XxMil7ADJpFuOt/HiO7axnVd6IfDQ4rIeubIUqpPbSF7iCbT/CGwKK9Qhg5V30Rf1Oi7A1F4H3In4WPxQ==" saltValue="8XT4a2zaKh+3gCC8Fsir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UVou3JVFFJAg40DaCAGdPd1Z8EljpdRdt8iFtTt+kCpCYZF8yim8J9y18/6uAVI91nwjJM09ts1th3myTz9BSA==" saltValue="0S9qAfjJs7KFb3GxQXOh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5" t="s">
        <v>3</v>
      </c>
      <c r="D47" s="1175"/>
      <c r="E47" s="1176"/>
      <c r="F47" s="11">
        <v>29.26</v>
      </c>
      <c r="G47" s="12">
        <v>30.43</v>
      </c>
      <c r="H47" s="12">
        <v>32.6</v>
      </c>
      <c r="I47" s="12">
        <v>29.9</v>
      </c>
      <c r="J47" s="13">
        <v>31.05</v>
      </c>
    </row>
    <row r="48" spans="2:10" ht="57.75" customHeight="1" x14ac:dyDescent="0.15">
      <c r="B48" s="14"/>
      <c r="C48" s="1177" t="s">
        <v>4</v>
      </c>
      <c r="D48" s="1177"/>
      <c r="E48" s="1178"/>
      <c r="F48" s="15">
        <v>3.33</v>
      </c>
      <c r="G48" s="16">
        <v>3.66</v>
      </c>
      <c r="H48" s="16">
        <v>4.72</v>
      </c>
      <c r="I48" s="16">
        <v>4.25</v>
      </c>
      <c r="J48" s="17">
        <v>4.6900000000000004</v>
      </c>
    </row>
    <row r="49" spans="2:10" ht="57.75" customHeight="1" thickBot="1" x14ac:dyDescent="0.2">
      <c r="B49" s="18"/>
      <c r="C49" s="1179" t="s">
        <v>5</v>
      </c>
      <c r="D49" s="1179"/>
      <c r="E49" s="1180"/>
      <c r="F49" s="19" t="s">
        <v>560</v>
      </c>
      <c r="G49" s="20" t="s">
        <v>561</v>
      </c>
      <c r="H49" s="20">
        <v>1.92</v>
      </c>
      <c r="I49" s="20" t="s">
        <v>562</v>
      </c>
      <c r="J49" s="21" t="s">
        <v>563</v>
      </c>
    </row>
    <row r="50" spans="2:10" x14ac:dyDescent="0.15"/>
  </sheetData>
  <sheetProtection algorithmName="SHA-512" hashValue="3pbQjeL+ij2ZgpELxfPE3EQ9MDUgOFUl6osEPrcQts4BJO7LQ41zQ+BB10VLOokfnxx2VK7nYCz5v6DHdWMXlQ==" saltValue="/6xghoEOd83s9Tclq6ZJ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7" t="s">
        <v>564</v>
      </c>
      <c r="D34" s="1187"/>
      <c r="E34" s="1188"/>
      <c r="F34" s="32">
        <v>3.31</v>
      </c>
      <c r="G34" s="33">
        <v>3.65</v>
      </c>
      <c r="H34" s="33">
        <v>4.7</v>
      </c>
      <c r="I34" s="33">
        <v>4.2300000000000004</v>
      </c>
      <c r="J34" s="34">
        <v>4.67</v>
      </c>
      <c r="K34" s="22"/>
      <c r="L34" s="22"/>
      <c r="M34" s="22"/>
      <c r="N34" s="22"/>
      <c r="O34" s="22"/>
      <c r="P34" s="22"/>
    </row>
    <row r="35" spans="1:16" ht="39" customHeight="1" x14ac:dyDescent="0.15">
      <c r="A35" s="22"/>
      <c r="B35" s="35"/>
      <c r="C35" s="1181" t="s">
        <v>565</v>
      </c>
      <c r="D35" s="1182"/>
      <c r="E35" s="1183"/>
      <c r="F35" s="36">
        <v>2.57</v>
      </c>
      <c r="G35" s="37">
        <v>2.8</v>
      </c>
      <c r="H35" s="37">
        <v>3.07</v>
      </c>
      <c r="I35" s="37">
        <v>3.08</v>
      </c>
      <c r="J35" s="38">
        <v>3</v>
      </c>
      <c r="K35" s="22"/>
      <c r="L35" s="22"/>
      <c r="M35" s="22"/>
      <c r="N35" s="22"/>
      <c r="O35" s="22"/>
      <c r="P35" s="22"/>
    </row>
    <row r="36" spans="1:16" ht="39" customHeight="1" x14ac:dyDescent="0.15">
      <c r="A36" s="22"/>
      <c r="B36" s="35"/>
      <c r="C36" s="1181" t="s">
        <v>566</v>
      </c>
      <c r="D36" s="1182"/>
      <c r="E36" s="1183"/>
      <c r="F36" s="36" t="s">
        <v>513</v>
      </c>
      <c r="G36" s="37">
        <v>0.8</v>
      </c>
      <c r="H36" s="37">
        <v>1.56</v>
      </c>
      <c r="I36" s="37">
        <v>1.66</v>
      </c>
      <c r="J36" s="38">
        <v>1.88</v>
      </c>
      <c r="K36" s="22"/>
      <c r="L36" s="22"/>
      <c r="M36" s="22"/>
      <c r="N36" s="22"/>
      <c r="O36" s="22"/>
      <c r="P36" s="22"/>
    </row>
    <row r="37" spans="1:16" ht="39" customHeight="1" x14ac:dyDescent="0.15">
      <c r="A37" s="22"/>
      <c r="B37" s="35"/>
      <c r="C37" s="1181" t="s">
        <v>567</v>
      </c>
      <c r="D37" s="1182"/>
      <c r="E37" s="1183"/>
      <c r="F37" s="36">
        <v>0.73</v>
      </c>
      <c r="G37" s="37">
        <v>0.69</v>
      </c>
      <c r="H37" s="37">
        <v>0.65</v>
      </c>
      <c r="I37" s="37">
        <v>0.68</v>
      </c>
      <c r="J37" s="38">
        <v>1</v>
      </c>
      <c r="K37" s="22"/>
      <c r="L37" s="22"/>
      <c r="M37" s="22"/>
      <c r="N37" s="22"/>
      <c r="O37" s="22"/>
      <c r="P37" s="22"/>
    </row>
    <row r="38" spans="1:16" ht="39" customHeight="1" x14ac:dyDescent="0.15">
      <c r="A38" s="22"/>
      <c r="B38" s="35"/>
      <c r="C38" s="1181" t="s">
        <v>568</v>
      </c>
      <c r="D38" s="1182"/>
      <c r="E38" s="1183"/>
      <c r="F38" s="36">
        <v>1.26</v>
      </c>
      <c r="G38" s="37">
        <v>0.62</v>
      </c>
      <c r="H38" s="37">
        <v>0.79</v>
      </c>
      <c r="I38" s="37">
        <v>1.05</v>
      </c>
      <c r="J38" s="38">
        <v>0.93</v>
      </c>
      <c r="K38" s="22"/>
      <c r="L38" s="22"/>
      <c r="M38" s="22"/>
      <c r="N38" s="22"/>
      <c r="O38" s="22"/>
      <c r="P38" s="22"/>
    </row>
    <row r="39" spans="1:16" ht="39" customHeight="1" x14ac:dyDescent="0.15">
      <c r="A39" s="22"/>
      <c r="B39" s="35"/>
      <c r="C39" s="1181" t="s">
        <v>569</v>
      </c>
      <c r="D39" s="1182"/>
      <c r="E39" s="1183"/>
      <c r="F39" s="36">
        <v>0.01</v>
      </c>
      <c r="G39" s="37">
        <v>0.01</v>
      </c>
      <c r="H39" s="37">
        <v>0.01</v>
      </c>
      <c r="I39" s="37">
        <v>0.01</v>
      </c>
      <c r="J39" s="38">
        <v>0.01</v>
      </c>
      <c r="K39" s="22"/>
      <c r="L39" s="22"/>
      <c r="M39" s="22"/>
      <c r="N39" s="22"/>
      <c r="O39" s="22"/>
      <c r="P39" s="22"/>
    </row>
    <row r="40" spans="1:16" ht="39" customHeight="1" x14ac:dyDescent="0.15">
      <c r="A40" s="22"/>
      <c r="B40" s="35"/>
      <c r="C40" s="1181" t="s">
        <v>570</v>
      </c>
      <c r="D40" s="1182"/>
      <c r="E40" s="1183"/>
      <c r="F40" s="36">
        <v>0</v>
      </c>
      <c r="G40" s="37">
        <v>0</v>
      </c>
      <c r="H40" s="37">
        <v>0.01</v>
      </c>
      <c r="I40" s="37">
        <v>0.02</v>
      </c>
      <c r="J40" s="38">
        <v>0.01</v>
      </c>
      <c r="K40" s="22"/>
      <c r="L40" s="22"/>
      <c r="M40" s="22"/>
      <c r="N40" s="22"/>
      <c r="O40" s="22"/>
      <c r="P40" s="22"/>
    </row>
    <row r="41" spans="1:16" ht="39" customHeight="1" x14ac:dyDescent="0.15">
      <c r="A41" s="22"/>
      <c r="B41" s="35"/>
      <c r="C41" s="1181" t="s">
        <v>571</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572</v>
      </c>
      <c r="D42" s="1182"/>
      <c r="E42" s="1183"/>
      <c r="F42" s="36" t="s">
        <v>513</v>
      </c>
      <c r="G42" s="37" t="s">
        <v>513</v>
      </c>
      <c r="H42" s="37" t="s">
        <v>513</v>
      </c>
      <c r="I42" s="37" t="s">
        <v>513</v>
      </c>
      <c r="J42" s="38" t="s">
        <v>513</v>
      </c>
      <c r="K42" s="22"/>
      <c r="L42" s="22"/>
      <c r="M42" s="22"/>
      <c r="N42" s="22"/>
      <c r="O42" s="22"/>
      <c r="P42" s="22"/>
    </row>
    <row r="43" spans="1:16" ht="39" customHeight="1" thickBot="1" x14ac:dyDescent="0.2">
      <c r="A43" s="22"/>
      <c r="B43" s="40"/>
      <c r="C43" s="1184" t="s">
        <v>573</v>
      </c>
      <c r="D43" s="1185"/>
      <c r="E43" s="1186"/>
      <c r="F43" s="41">
        <v>1.33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Mds9ZajS3R9cYJlMgwHhVkAS2iWUUtuz9h5BupAFFXicENUywBSM4sOd5Mp/a3Y2HBJjDm3I654ngoUB1r0BA==" saltValue="4leNVr5wgcpOK15fV7If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2047</v>
      </c>
      <c r="L45" s="60">
        <v>2032</v>
      </c>
      <c r="M45" s="60">
        <v>1992</v>
      </c>
      <c r="N45" s="60">
        <v>1997</v>
      </c>
      <c r="O45" s="61">
        <v>1934</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513</v>
      </c>
      <c r="L46" s="64" t="s">
        <v>513</v>
      </c>
      <c r="M46" s="64" t="s">
        <v>513</v>
      </c>
      <c r="N46" s="64" t="s">
        <v>513</v>
      </c>
      <c r="O46" s="65" t="s">
        <v>513</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513</v>
      </c>
      <c r="L47" s="64" t="s">
        <v>513</v>
      </c>
      <c r="M47" s="64" t="s">
        <v>513</v>
      </c>
      <c r="N47" s="64" t="s">
        <v>513</v>
      </c>
      <c r="O47" s="65" t="s">
        <v>513</v>
      </c>
      <c r="P47" s="48"/>
      <c r="Q47" s="48"/>
      <c r="R47" s="48"/>
      <c r="S47" s="48"/>
      <c r="T47" s="48"/>
      <c r="U47" s="48"/>
    </row>
    <row r="48" spans="1:21" ht="30.75" customHeight="1" x14ac:dyDescent="0.15">
      <c r="A48" s="48"/>
      <c r="B48" s="1214"/>
      <c r="C48" s="1215"/>
      <c r="D48" s="62"/>
      <c r="E48" s="1191" t="s">
        <v>14</v>
      </c>
      <c r="F48" s="1191"/>
      <c r="G48" s="1191"/>
      <c r="H48" s="1191"/>
      <c r="I48" s="1191"/>
      <c r="J48" s="1192"/>
      <c r="K48" s="63">
        <v>291</v>
      </c>
      <c r="L48" s="64">
        <v>327</v>
      </c>
      <c r="M48" s="64">
        <v>304</v>
      </c>
      <c r="N48" s="64">
        <v>310</v>
      </c>
      <c r="O48" s="65">
        <v>359</v>
      </c>
      <c r="P48" s="48"/>
      <c r="Q48" s="48"/>
      <c r="R48" s="48"/>
      <c r="S48" s="48"/>
      <c r="T48" s="48"/>
      <c r="U48" s="48"/>
    </row>
    <row r="49" spans="1:21" ht="30.75" customHeight="1" x14ac:dyDescent="0.15">
      <c r="A49" s="48"/>
      <c r="B49" s="1214"/>
      <c r="C49" s="1215"/>
      <c r="D49" s="62"/>
      <c r="E49" s="1191" t="s">
        <v>15</v>
      </c>
      <c r="F49" s="1191"/>
      <c r="G49" s="1191"/>
      <c r="H49" s="1191"/>
      <c r="I49" s="1191"/>
      <c r="J49" s="1192"/>
      <c r="K49" s="63">
        <v>67</v>
      </c>
      <c r="L49" s="64">
        <v>71</v>
      </c>
      <c r="M49" s="64">
        <v>84</v>
      </c>
      <c r="N49" s="64">
        <v>105</v>
      </c>
      <c r="O49" s="65">
        <v>108</v>
      </c>
      <c r="P49" s="48"/>
      <c r="Q49" s="48"/>
      <c r="R49" s="48"/>
      <c r="S49" s="48"/>
      <c r="T49" s="48"/>
      <c r="U49" s="48"/>
    </row>
    <row r="50" spans="1:21" ht="30.75" customHeight="1" x14ac:dyDescent="0.15">
      <c r="A50" s="48"/>
      <c r="B50" s="1214"/>
      <c r="C50" s="1215"/>
      <c r="D50" s="62"/>
      <c r="E50" s="1191" t="s">
        <v>16</v>
      </c>
      <c r="F50" s="1191"/>
      <c r="G50" s="1191"/>
      <c r="H50" s="1191"/>
      <c r="I50" s="1191"/>
      <c r="J50" s="1192"/>
      <c r="K50" s="63">
        <v>246</v>
      </c>
      <c r="L50" s="64">
        <v>26</v>
      </c>
      <c r="M50" s="64">
        <v>12</v>
      </c>
      <c r="N50" s="64">
        <v>20</v>
      </c>
      <c r="O50" s="65">
        <v>31</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513</v>
      </c>
      <c r="L51" s="64" t="s">
        <v>513</v>
      </c>
      <c r="M51" s="64" t="s">
        <v>513</v>
      </c>
      <c r="N51" s="64" t="s">
        <v>513</v>
      </c>
      <c r="O51" s="65" t="s">
        <v>513</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2078</v>
      </c>
      <c r="L52" s="64">
        <v>2040</v>
      </c>
      <c r="M52" s="64">
        <v>1976</v>
      </c>
      <c r="N52" s="64">
        <v>1849</v>
      </c>
      <c r="O52" s="65">
        <v>1768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573</v>
      </c>
      <c r="L53" s="69">
        <v>416</v>
      </c>
      <c r="M53" s="69">
        <v>416</v>
      </c>
      <c r="N53" s="69">
        <v>583</v>
      </c>
      <c r="O53" s="70">
        <v>664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qWjYPMm4r6calMdJ2kvNOSDnqpTacf7HJdax7SeFwilq1Yhvb5RPDncNh+MstCFCYrQb2uwnckiI51ikHr/yw==" saltValue="Hgv2Q9Vyay41kLIvRYg3+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43"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555</v>
      </c>
      <c r="J40" s="103" t="s">
        <v>556</v>
      </c>
      <c r="K40" s="103" t="s">
        <v>557</v>
      </c>
      <c r="L40" s="103" t="s">
        <v>558</v>
      </c>
      <c r="M40" s="104" t="s">
        <v>559</v>
      </c>
    </row>
    <row r="41" spans="2:13" ht="27.75" customHeight="1" x14ac:dyDescent="0.15">
      <c r="B41" s="1232" t="s">
        <v>31</v>
      </c>
      <c r="C41" s="1233"/>
      <c r="D41" s="105"/>
      <c r="E41" s="1234" t="s">
        <v>32</v>
      </c>
      <c r="F41" s="1234"/>
      <c r="G41" s="1234"/>
      <c r="H41" s="1235"/>
      <c r="I41" s="355">
        <v>16536</v>
      </c>
      <c r="J41" s="356">
        <v>15837</v>
      </c>
      <c r="K41" s="356">
        <v>15256</v>
      </c>
      <c r="L41" s="356">
        <v>14408</v>
      </c>
      <c r="M41" s="357">
        <v>13583</v>
      </c>
    </row>
    <row r="42" spans="2:13" ht="27.75" customHeight="1" x14ac:dyDescent="0.15">
      <c r="B42" s="1222"/>
      <c r="C42" s="1223"/>
      <c r="D42" s="106"/>
      <c r="E42" s="1226" t="s">
        <v>33</v>
      </c>
      <c r="F42" s="1226"/>
      <c r="G42" s="1226"/>
      <c r="H42" s="1227"/>
      <c r="I42" s="358">
        <v>27</v>
      </c>
      <c r="J42" s="359">
        <v>25</v>
      </c>
      <c r="K42" s="359">
        <v>39</v>
      </c>
      <c r="L42" s="359">
        <v>36</v>
      </c>
      <c r="M42" s="360">
        <v>32</v>
      </c>
    </row>
    <row r="43" spans="2:13" ht="27.75" customHeight="1" x14ac:dyDescent="0.15">
      <c r="B43" s="1222"/>
      <c r="C43" s="1223"/>
      <c r="D43" s="106"/>
      <c r="E43" s="1226" t="s">
        <v>34</v>
      </c>
      <c r="F43" s="1226"/>
      <c r="G43" s="1226"/>
      <c r="H43" s="1227"/>
      <c r="I43" s="358">
        <v>3443</v>
      </c>
      <c r="J43" s="359">
        <v>2637</v>
      </c>
      <c r="K43" s="359">
        <v>2457</v>
      </c>
      <c r="L43" s="359">
        <v>2232</v>
      </c>
      <c r="M43" s="360">
        <v>2488</v>
      </c>
    </row>
    <row r="44" spans="2:13" ht="27.75" customHeight="1" x14ac:dyDescent="0.15">
      <c r="B44" s="1222"/>
      <c r="C44" s="1223"/>
      <c r="D44" s="106"/>
      <c r="E44" s="1226" t="s">
        <v>35</v>
      </c>
      <c r="F44" s="1226"/>
      <c r="G44" s="1226"/>
      <c r="H44" s="1227"/>
      <c r="I44" s="358">
        <v>330</v>
      </c>
      <c r="J44" s="359">
        <v>481</v>
      </c>
      <c r="K44" s="359">
        <v>820</v>
      </c>
      <c r="L44" s="359">
        <v>730</v>
      </c>
      <c r="M44" s="360">
        <v>786</v>
      </c>
    </row>
    <row r="45" spans="2:13" ht="27.75" customHeight="1" x14ac:dyDescent="0.15">
      <c r="B45" s="1222"/>
      <c r="C45" s="1223"/>
      <c r="D45" s="106"/>
      <c r="E45" s="1226" t="s">
        <v>36</v>
      </c>
      <c r="F45" s="1226"/>
      <c r="G45" s="1226"/>
      <c r="H45" s="1227"/>
      <c r="I45" s="358">
        <v>2615</v>
      </c>
      <c r="J45" s="359">
        <v>2626</v>
      </c>
      <c r="K45" s="359">
        <v>2781</v>
      </c>
      <c r="L45" s="359">
        <v>2740</v>
      </c>
      <c r="M45" s="360">
        <v>2671</v>
      </c>
    </row>
    <row r="46" spans="2:13" ht="27.75" customHeight="1" x14ac:dyDescent="0.15">
      <c r="B46" s="1222"/>
      <c r="C46" s="1223"/>
      <c r="D46" s="107"/>
      <c r="E46" s="1226" t="s">
        <v>37</v>
      </c>
      <c r="F46" s="1226"/>
      <c r="G46" s="1226"/>
      <c r="H46" s="1227"/>
      <c r="I46" s="358" t="s">
        <v>513</v>
      </c>
      <c r="J46" s="359" t="s">
        <v>513</v>
      </c>
      <c r="K46" s="359" t="s">
        <v>513</v>
      </c>
      <c r="L46" s="359" t="s">
        <v>513</v>
      </c>
      <c r="M46" s="360" t="s">
        <v>513</v>
      </c>
    </row>
    <row r="47" spans="2:13" ht="27.75" customHeight="1" x14ac:dyDescent="0.15">
      <c r="B47" s="1222"/>
      <c r="C47" s="1223"/>
      <c r="D47" s="108"/>
      <c r="E47" s="1236" t="s">
        <v>38</v>
      </c>
      <c r="F47" s="1237"/>
      <c r="G47" s="1237"/>
      <c r="H47" s="1238"/>
      <c r="I47" s="358" t="s">
        <v>513</v>
      </c>
      <c r="J47" s="359" t="s">
        <v>513</v>
      </c>
      <c r="K47" s="359" t="s">
        <v>513</v>
      </c>
      <c r="L47" s="359" t="s">
        <v>513</v>
      </c>
      <c r="M47" s="360" t="s">
        <v>513</v>
      </c>
    </row>
    <row r="48" spans="2:13" ht="27.75" customHeight="1" x14ac:dyDescent="0.15">
      <c r="B48" s="1222"/>
      <c r="C48" s="1223"/>
      <c r="D48" s="106"/>
      <c r="E48" s="1226" t="s">
        <v>39</v>
      </c>
      <c r="F48" s="1226"/>
      <c r="G48" s="1226"/>
      <c r="H48" s="1227"/>
      <c r="I48" s="358" t="s">
        <v>513</v>
      </c>
      <c r="J48" s="359" t="s">
        <v>513</v>
      </c>
      <c r="K48" s="359" t="s">
        <v>513</v>
      </c>
      <c r="L48" s="359" t="s">
        <v>513</v>
      </c>
      <c r="M48" s="360" t="s">
        <v>513</v>
      </c>
    </row>
    <row r="49" spans="2:13" ht="27.75" customHeight="1" x14ac:dyDescent="0.15">
      <c r="B49" s="1224"/>
      <c r="C49" s="1225"/>
      <c r="D49" s="106"/>
      <c r="E49" s="1226" t="s">
        <v>40</v>
      </c>
      <c r="F49" s="1226"/>
      <c r="G49" s="1226"/>
      <c r="H49" s="1227"/>
      <c r="I49" s="358" t="s">
        <v>513</v>
      </c>
      <c r="J49" s="359" t="s">
        <v>513</v>
      </c>
      <c r="K49" s="359" t="s">
        <v>513</v>
      </c>
      <c r="L49" s="359" t="s">
        <v>513</v>
      </c>
      <c r="M49" s="360" t="s">
        <v>513</v>
      </c>
    </row>
    <row r="50" spans="2:13" ht="27.75" customHeight="1" x14ac:dyDescent="0.15">
      <c r="B50" s="1220" t="s">
        <v>41</v>
      </c>
      <c r="C50" s="1221"/>
      <c r="D50" s="109"/>
      <c r="E50" s="1226" t="s">
        <v>42</v>
      </c>
      <c r="F50" s="1226"/>
      <c r="G50" s="1226"/>
      <c r="H50" s="1227"/>
      <c r="I50" s="358">
        <v>11196</v>
      </c>
      <c r="J50" s="359">
        <v>11459</v>
      </c>
      <c r="K50" s="359">
        <v>11162</v>
      </c>
      <c r="L50" s="359">
        <v>11296</v>
      </c>
      <c r="M50" s="360">
        <v>11077</v>
      </c>
    </row>
    <row r="51" spans="2:13" ht="27.75" customHeight="1" x14ac:dyDescent="0.15">
      <c r="B51" s="1222"/>
      <c r="C51" s="1223"/>
      <c r="D51" s="106"/>
      <c r="E51" s="1226" t="s">
        <v>43</v>
      </c>
      <c r="F51" s="1226"/>
      <c r="G51" s="1226"/>
      <c r="H51" s="1227"/>
      <c r="I51" s="358">
        <v>1458</v>
      </c>
      <c r="J51" s="359">
        <v>1345</v>
      </c>
      <c r="K51" s="359">
        <v>1330</v>
      </c>
      <c r="L51" s="359">
        <v>1117</v>
      </c>
      <c r="M51" s="360">
        <v>950</v>
      </c>
    </row>
    <row r="52" spans="2:13" ht="27.75" customHeight="1" x14ac:dyDescent="0.15">
      <c r="B52" s="1224"/>
      <c r="C52" s="1225"/>
      <c r="D52" s="106"/>
      <c r="E52" s="1226" t="s">
        <v>44</v>
      </c>
      <c r="F52" s="1226"/>
      <c r="G52" s="1226"/>
      <c r="H52" s="1227"/>
      <c r="I52" s="358">
        <v>17379</v>
      </c>
      <c r="J52" s="359">
        <v>16684</v>
      </c>
      <c r="K52" s="359">
        <v>16077</v>
      </c>
      <c r="L52" s="359">
        <v>15228</v>
      </c>
      <c r="M52" s="360">
        <v>14357</v>
      </c>
    </row>
    <row r="53" spans="2:13" ht="27.75" customHeight="1" thickBot="1" x14ac:dyDescent="0.2">
      <c r="B53" s="1228" t="s">
        <v>45</v>
      </c>
      <c r="C53" s="1229"/>
      <c r="D53" s="110"/>
      <c r="E53" s="1230" t="s">
        <v>46</v>
      </c>
      <c r="F53" s="1230"/>
      <c r="G53" s="1230"/>
      <c r="H53" s="1231"/>
      <c r="I53" s="361">
        <v>-7083</v>
      </c>
      <c r="J53" s="362">
        <v>-7882</v>
      </c>
      <c r="K53" s="362">
        <v>-7216</v>
      </c>
      <c r="L53" s="362">
        <v>-7497</v>
      </c>
      <c r="M53" s="363">
        <v>-6822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3BgsNtcJgsjo58A7EMj5eZUhYYfQPFPah2H5qQYC0JstbIq3A11K74pLZSiV0R2GuesKiYM389c5CHf9s/ykeA==" saltValue="CpQHSjJLQLPiEal0e+9g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47" t="s">
        <v>49</v>
      </c>
      <c r="D55" s="1247"/>
      <c r="E55" s="1248"/>
      <c r="F55" s="122">
        <v>4064</v>
      </c>
      <c r="G55" s="122">
        <v>3867</v>
      </c>
      <c r="H55" s="123">
        <v>3944</v>
      </c>
    </row>
    <row r="56" spans="2:8" ht="52.5" customHeight="1" x14ac:dyDescent="0.15">
      <c r="B56" s="124"/>
      <c r="C56" s="1249" t="s">
        <v>50</v>
      </c>
      <c r="D56" s="1249"/>
      <c r="E56" s="1250"/>
      <c r="F56" s="125">
        <v>927</v>
      </c>
      <c r="G56" s="125">
        <v>1105</v>
      </c>
      <c r="H56" s="126">
        <v>1073</v>
      </c>
    </row>
    <row r="57" spans="2:8" ht="53.25" customHeight="1" x14ac:dyDescent="0.15">
      <c r="B57" s="124"/>
      <c r="C57" s="1251" t="s">
        <v>51</v>
      </c>
      <c r="D57" s="1251"/>
      <c r="E57" s="1252"/>
      <c r="F57" s="127">
        <v>5444</v>
      </c>
      <c r="G57" s="127">
        <v>5801</v>
      </c>
      <c r="H57" s="128">
        <v>5363</v>
      </c>
    </row>
    <row r="58" spans="2:8" ht="45.75" customHeight="1" x14ac:dyDescent="0.15">
      <c r="B58" s="129"/>
      <c r="C58" s="1239" t="s">
        <v>52</v>
      </c>
      <c r="D58" s="1240"/>
      <c r="E58" s="1241"/>
      <c r="F58" s="130"/>
      <c r="G58" s="130"/>
      <c r="H58" s="131"/>
    </row>
    <row r="59" spans="2:8" ht="45.75" customHeight="1" x14ac:dyDescent="0.15">
      <c r="B59" s="129"/>
      <c r="C59" s="1239" t="s">
        <v>53</v>
      </c>
      <c r="D59" s="1240"/>
      <c r="E59" s="1241"/>
      <c r="F59" s="130"/>
      <c r="G59" s="130"/>
      <c r="H59" s="131"/>
    </row>
    <row r="60" spans="2:8" ht="45.75" customHeight="1" x14ac:dyDescent="0.15">
      <c r="B60" s="129"/>
      <c r="C60" s="1239" t="s">
        <v>53</v>
      </c>
      <c r="D60" s="1240"/>
      <c r="E60" s="1241"/>
      <c r="F60" s="130"/>
      <c r="G60" s="130"/>
      <c r="H60" s="131"/>
    </row>
    <row r="61" spans="2:8" ht="45.75" customHeight="1" x14ac:dyDescent="0.15">
      <c r="B61" s="129"/>
      <c r="C61" s="1239" t="s">
        <v>53</v>
      </c>
      <c r="D61" s="1240"/>
      <c r="E61" s="1241"/>
      <c r="F61" s="130"/>
      <c r="G61" s="130"/>
      <c r="H61" s="131"/>
    </row>
    <row r="62" spans="2:8" ht="45.75" customHeight="1" thickBot="1" x14ac:dyDescent="0.2">
      <c r="B62" s="132"/>
      <c r="C62" s="1242" t="s">
        <v>53</v>
      </c>
      <c r="D62" s="1243"/>
      <c r="E62" s="1244"/>
      <c r="F62" s="133"/>
      <c r="G62" s="133"/>
      <c r="H62" s="134"/>
    </row>
    <row r="63" spans="2:8" ht="52.5" customHeight="1" thickBot="1" x14ac:dyDescent="0.2">
      <c r="B63" s="135"/>
      <c r="C63" s="1245" t="s">
        <v>54</v>
      </c>
      <c r="D63" s="1245"/>
      <c r="E63" s="1246"/>
      <c r="F63" s="136">
        <v>10435</v>
      </c>
      <c r="G63" s="136">
        <v>10773</v>
      </c>
      <c r="H63" s="137">
        <v>10379</v>
      </c>
    </row>
    <row r="64" spans="2:8" x14ac:dyDescent="0.15"/>
  </sheetData>
  <sheetProtection algorithmName="SHA-512" hashValue="33jQh4OeL261Wpy65n6DTX8IT2RcfdE4CGrFMNdr+eOrym5Qde2DzEumK1NVWebOZHGoEDD5k18Bb6Cmn++/+g==" saltValue="S/0QtV3zOiUklXkN2A5r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F62ED-06DD-4AAF-86CD-640A2D29EF56}">
  <dimension ref="A1:DE85"/>
  <sheetViews>
    <sheetView showGridLines="0" workbookViewId="0">
      <selection activeCell="BE1" sqref="BE1"/>
    </sheetView>
  </sheetViews>
  <sheetFormatPr defaultColWidth="0" defaultRowHeight="13.5"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582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555</v>
      </c>
      <c r="BQ50" s="1258"/>
      <c r="BR50" s="1258"/>
      <c r="BS50" s="1258"/>
      <c r="BT50" s="1258"/>
      <c r="BU50" s="1258"/>
      <c r="BV50" s="1258"/>
      <c r="BW50" s="1258"/>
      <c r="BX50" s="1258" t="s">
        <v>556</v>
      </c>
      <c r="BY50" s="1258"/>
      <c r="BZ50" s="1258"/>
      <c r="CA50" s="1258"/>
      <c r="CB50" s="1258"/>
      <c r="CC50" s="1258"/>
      <c r="CD50" s="1258"/>
      <c r="CE50" s="1258"/>
      <c r="CF50" s="1258" t="s">
        <v>557</v>
      </c>
      <c r="CG50" s="1258"/>
      <c r="CH50" s="1258"/>
      <c r="CI50" s="1258"/>
      <c r="CJ50" s="1258"/>
      <c r="CK50" s="1258"/>
      <c r="CL50" s="1258"/>
      <c r="CM50" s="1258"/>
      <c r="CN50" s="1258" t="s">
        <v>558</v>
      </c>
      <c r="CO50" s="1258"/>
      <c r="CP50" s="1258"/>
      <c r="CQ50" s="1258"/>
      <c r="CR50" s="1258"/>
      <c r="CS50" s="1258"/>
      <c r="CT50" s="1258"/>
      <c r="CU50" s="1258"/>
      <c r="CV50" s="1258" t="s">
        <v>559</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584</v>
      </c>
      <c r="AO51" s="1256"/>
      <c r="AP51" s="1256"/>
      <c r="AQ51" s="1256"/>
      <c r="AR51" s="1256"/>
      <c r="AS51" s="1256"/>
      <c r="AT51" s="1256"/>
      <c r="AU51" s="1256"/>
      <c r="AV51" s="1256"/>
      <c r="AW51" s="1256"/>
      <c r="AX51" s="1256"/>
      <c r="AY51" s="1256"/>
      <c r="AZ51" s="1256"/>
      <c r="BA51" s="1256"/>
      <c r="BB51" s="1256" t="s">
        <v>585</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586</v>
      </c>
      <c r="BC53" s="1256"/>
      <c r="BD53" s="1256"/>
      <c r="BE53" s="1256"/>
      <c r="BF53" s="1256"/>
      <c r="BG53" s="1256"/>
      <c r="BH53" s="1256"/>
      <c r="BI53" s="1256"/>
      <c r="BJ53" s="1256"/>
      <c r="BK53" s="1256"/>
      <c r="BL53" s="1256"/>
      <c r="BM53" s="1256"/>
      <c r="BN53" s="1256"/>
      <c r="BO53" s="1256"/>
      <c r="BP53" s="1253">
        <v>50.5</v>
      </c>
      <c r="BQ53" s="1253"/>
      <c r="BR53" s="1253"/>
      <c r="BS53" s="1253"/>
      <c r="BT53" s="1253"/>
      <c r="BU53" s="1253"/>
      <c r="BV53" s="1253"/>
      <c r="BW53" s="1253"/>
      <c r="BX53" s="1253">
        <v>53.5</v>
      </c>
      <c r="BY53" s="1253"/>
      <c r="BZ53" s="1253"/>
      <c r="CA53" s="1253"/>
      <c r="CB53" s="1253"/>
      <c r="CC53" s="1253"/>
      <c r="CD53" s="1253"/>
      <c r="CE53" s="1253"/>
      <c r="CF53" s="1253">
        <v>55</v>
      </c>
      <c r="CG53" s="1253"/>
      <c r="CH53" s="1253"/>
      <c r="CI53" s="1253"/>
      <c r="CJ53" s="1253"/>
      <c r="CK53" s="1253"/>
      <c r="CL53" s="1253"/>
      <c r="CM53" s="1253"/>
      <c r="CN53" s="1253">
        <v>56.3</v>
      </c>
      <c r="CO53" s="1253"/>
      <c r="CP53" s="1253"/>
      <c r="CQ53" s="1253"/>
      <c r="CR53" s="1253"/>
      <c r="CS53" s="1253"/>
      <c r="CT53" s="1253"/>
      <c r="CU53" s="1253"/>
      <c r="CV53" s="1253">
        <v>57.7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587</v>
      </c>
      <c r="AO55" s="1258"/>
      <c r="AP55" s="1258"/>
      <c r="AQ55" s="1258"/>
      <c r="AR55" s="1258"/>
      <c r="AS55" s="1258"/>
      <c r="AT55" s="1258"/>
      <c r="AU55" s="1258"/>
      <c r="AV55" s="1258"/>
      <c r="AW55" s="1258"/>
      <c r="AX55" s="1258"/>
      <c r="AY55" s="1258"/>
      <c r="AZ55" s="1258"/>
      <c r="BA55" s="1258"/>
      <c r="BB55" s="1256" t="s">
        <v>585</v>
      </c>
      <c r="BC55" s="1256"/>
      <c r="BD55" s="1256"/>
      <c r="BE55" s="1256"/>
      <c r="BF55" s="1256"/>
      <c r="BG55" s="1256"/>
      <c r="BH55" s="1256"/>
      <c r="BI55" s="1256"/>
      <c r="BJ55" s="1256"/>
      <c r="BK55" s="1256"/>
      <c r="BL55" s="1256"/>
      <c r="BM55" s="1256"/>
      <c r="BN55" s="1256"/>
      <c r="BO55" s="1256"/>
      <c r="BP55" s="1253">
        <v>48</v>
      </c>
      <c r="BQ55" s="1253"/>
      <c r="BR55" s="1253"/>
      <c r="BS55" s="1253"/>
      <c r="BT55" s="1253"/>
      <c r="BU55" s="1253"/>
      <c r="BV55" s="1253"/>
      <c r="BW55" s="1253"/>
      <c r="BX55" s="1253">
        <v>49.1</v>
      </c>
      <c r="BY55" s="1253"/>
      <c r="BZ55" s="1253"/>
      <c r="CA55" s="1253"/>
      <c r="CB55" s="1253"/>
      <c r="CC55" s="1253"/>
      <c r="CD55" s="1253"/>
      <c r="CE55" s="1253"/>
      <c r="CF55" s="1253">
        <v>41.5</v>
      </c>
      <c r="CG55" s="1253"/>
      <c r="CH55" s="1253"/>
      <c r="CI55" s="1253"/>
      <c r="CJ55" s="1253"/>
      <c r="CK55" s="1253"/>
      <c r="CL55" s="1253"/>
      <c r="CM55" s="1253"/>
      <c r="CN55" s="1253">
        <v>23</v>
      </c>
      <c r="CO55" s="1253"/>
      <c r="CP55" s="1253"/>
      <c r="CQ55" s="1253"/>
      <c r="CR55" s="1253"/>
      <c r="CS55" s="1253"/>
      <c r="CT55" s="1253"/>
      <c r="CU55" s="1253"/>
      <c r="CV55" s="1253">
        <v>15.5</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586</v>
      </c>
      <c r="BC57" s="1256"/>
      <c r="BD57" s="1256"/>
      <c r="BE57" s="1256"/>
      <c r="BF57" s="1256"/>
      <c r="BG57" s="1256"/>
      <c r="BH57" s="1256"/>
      <c r="BI57" s="1256"/>
      <c r="BJ57" s="1256"/>
      <c r="BK57" s="1256"/>
      <c r="BL57" s="1256"/>
      <c r="BM57" s="1256"/>
      <c r="BN57" s="1256"/>
      <c r="BO57" s="1256"/>
      <c r="BP57" s="1253">
        <v>60.8</v>
      </c>
      <c r="BQ57" s="1253"/>
      <c r="BR57" s="1253"/>
      <c r="BS57" s="1253"/>
      <c r="BT57" s="1253"/>
      <c r="BU57" s="1253"/>
      <c r="BV57" s="1253"/>
      <c r="BW57" s="1253"/>
      <c r="BX57" s="1253">
        <v>61</v>
      </c>
      <c r="BY57" s="1253"/>
      <c r="BZ57" s="1253"/>
      <c r="CA57" s="1253"/>
      <c r="CB57" s="1253"/>
      <c r="CC57" s="1253"/>
      <c r="CD57" s="1253"/>
      <c r="CE57" s="1253"/>
      <c r="CF57" s="1253">
        <v>61.7</v>
      </c>
      <c r="CG57" s="1253"/>
      <c r="CH57" s="1253"/>
      <c r="CI57" s="1253"/>
      <c r="CJ57" s="1253"/>
      <c r="CK57" s="1253"/>
      <c r="CL57" s="1253"/>
      <c r="CM57" s="1253"/>
      <c r="CN57" s="1253">
        <v>62.8</v>
      </c>
      <c r="CO57" s="1253"/>
      <c r="CP57" s="1253"/>
      <c r="CQ57" s="1253"/>
      <c r="CR57" s="1253"/>
      <c r="CS57" s="1253"/>
      <c r="CT57" s="1253"/>
      <c r="CU57" s="1253"/>
      <c r="CV57" s="1253">
        <v>63.9</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588</v>
      </c>
    </row>
    <row r="64" spans="1:109" x14ac:dyDescent="0.15">
      <c r="B64" s="372"/>
      <c r="G64" s="379"/>
      <c r="I64" s="392"/>
      <c r="J64" s="392"/>
      <c r="K64" s="392"/>
      <c r="L64" s="392"/>
      <c r="M64" s="392"/>
      <c r="N64" s="393"/>
      <c r="AM64" s="379"/>
      <c r="AN64" s="379" t="s">
        <v>581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589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555</v>
      </c>
      <c r="BQ72" s="1258"/>
      <c r="BR72" s="1258"/>
      <c r="BS72" s="1258"/>
      <c r="BT72" s="1258"/>
      <c r="BU72" s="1258"/>
      <c r="BV72" s="1258"/>
      <c r="BW72" s="1258"/>
      <c r="BX72" s="1258" t="s">
        <v>556</v>
      </c>
      <c r="BY72" s="1258"/>
      <c r="BZ72" s="1258"/>
      <c r="CA72" s="1258"/>
      <c r="CB72" s="1258"/>
      <c r="CC72" s="1258"/>
      <c r="CD72" s="1258"/>
      <c r="CE72" s="1258"/>
      <c r="CF72" s="1258" t="s">
        <v>557</v>
      </c>
      <c r="CG72" s="1258"/>
      <c r="CH72" s="1258"/>
      <c r="CI72" s="1258"/>
      <c r="CJ72" s="1258"/>
      <c r="CK72" s="1258"/>
      <c r="CL72" s="1258"/>
      <c r="CM72" s="1258"/>
      <c r="CN72" s="1258" t="s">
        <v>558</v>
      </c>
      <c r="CO72" s="1258"/>
      <c r="CP72" s="1258"/>
      <c r="CQ72" s="1258"/>
      <c r="CR72" s="1258"/>
      <c r="CS72" s="1258"/>
      <c r="CT72" s="1258"/>
      <c r="CU72" s="1258"/>
      <c r="CV72" s="1258" t="s">
        <v>559</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584</v>
      </c>
      <c r="AO73" s="1256"/>
      <c r="AP73" s="1256"/>
      <c r="AQ73" s="1256"/>
      <c r="AR73" s="1256"/>
      <c r="AS73" s="1256"/>
      <c r="AT73" s="1256"/>
      <c r="AU73" s="1256"/>
      <c r="AV73" s="1256"/>
      <c r="AW73" s="1256"/>
      <c r="AX73" s="1256"/>
      <c r="AY73" s="1256"/>
      <c r="AZ73" s="1256"/>
      <c r="BA73" s="1256"/>
      <c r="BB73" s="1256" t="s">
        <v>585</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590</v>
      </c>
      <c r="BC75" s="1256"/>
      <c r="BD75" s="1256"/>
      <c r="BE75" s="1256"/>
      <c r="BF75" s="1256"/>
      <c r="BG75" s="1256"/>
      <c r="BH75" s="1256"/>
      <c r="BI75" s="1256"/>
      <c r="BJ75" s="1256"/>
      <c r="BK75" s="1256"/>
      <c r="BL75" s="1256"/>
      <c r="BM75" s="1256"/>
      <c r="BN75" s="1256"/>
      <c r="BO75" s="1256"/>
      <c r="BP75" s="1253">
        <v>5</v>
      </c>
      <c r="BQ75" s="1253"/>
      <c r="BR75" s="1253"/>
      <c r="BS75" s="1253"/>
      <c r="BT75" s="1253"/>
      <c r="BU75" s="1253"/>
      <c r="BV75" s="1253"/>
      <c r="BW75" s="1253"/>
      <c r="BX75" s="1253">
        <v>4.5</v>
      </c>
      <c r="BY75" s="1253"/>
      <c r="BZ75" s="1253"/>
      <c r="CA75" s="1253"/>
      <c r="CB75" s="1253"/>
      <c r="CC75" s="1253"/>
      <c r="CD75" s="1253"/>
      <c r="CE75" s="1253"/>
      <c r="CF75" s="1253">
        <v>4.4000000000000004</v>
      </c>
      <c r="CG75" s="1253"/>
      <c r="CH75" s="1253"/>
      <c r="CI75" s="1253"/>
      <c r="CJ75" s="1253"/>
      <c r="CK75" s="1253"/>
      <c r="CL75" s="1253"/>
      <c r="CM75" s="1253"/>
      <c r="CN75" s="1253">
        <v>4.3</v>
      </c>
      <c r="CO75" s="1253"/>
      <c r="CP75" s="1253"/>
      <c r="CQ75" s="1253"/>
      <c r="CR75" s="1253"/>
      <c r="CS75" s="1253"/>
      <c r="CT75" s="1253"/>
      <c r="CU75" s="1253"/>
      <c r="CV75" s="1253">
        <v>5</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587</v>
      </c>
      <c r="AO77" s="1258"/>
      <c r="AP77" s="1258"/>
      <c r="AQ77" s="1258"/>
      <c r="AR77" s="1258"/>
      <c r="AS77" s="1258"/>
      <c r="AT77" s="1258"/>
      <c r="AU77" s="1258"/>
      <c r="AV77" s="1258"/>
      <c r="AW77" s="1258"/>
      <c r="AX77" s="1258"/>
      <c r="AY77" s="1258"/>
      <c r="AZ77" s="1258"/>
      <c r="BA77" s="1258"/>
      <c r="BB77" s="1256" t="s">
        <v>585</v>
      </c>
      <c r="BC77" s="1256"/>
      <c r="BD77" s="1256"/>
      <c r="BE77" s="1256"/>
      <c r="BF77" s="1256"/>
      <c r="BG77" s="1256"/>
      <c r="BH77" s="1256"/>
      <c r="BI77" s="1256"/>
      <c r="BJ77" s="1256"/>
      <c r="BK77" s="1256"/>
      <c r="BL77" s="1256"/>
      <c r="BM77" s="1256"/>
      <c r="BN77" s="1256"/>
      <c r="BO77" s="1256"/>
      <c r="BP77" s="1253">
        <v>48</v>
      </c>
      <c r="BQ77" s="1253"/>
      <c r="BR77" s="1253"/>
      <c r="BS77" s="1253"/>
      <c r="BT77" s="1253"/>
      <c r="BU77" s="1253"/>
      <c r="BV77" s="1253"/>
      <c r="BW77" s="1253"/>
      <c r="BX77" s="1253">
        <v>49.1</v>
      </c>
      <c r="BY77" s="1253"/>
      <c r="BZ77" s="1253"/>
      <c r="CA77" s="1253"/>
      <c r="CB77" s="1253"/>
      <c r="CC77" s="1253"/>
      <c r="CD77" s="1253"/>
      <c r="CE77" s="1253"/>
      <c r="CF77" s="1253">
        <v>41.5</v>
      </c>
      <c r="CG77" s="1253"/>
      <c r="CH77" s="1253"/>
      <c r="CI77" s="1253"/>
      <c r="CJ77" s="1253"/>
      <c r="CK77" s="1253"/>
      <c r="CL77" s="1253"/>
      <c r="CM77" s="1253"/>
      <c r="CN77" s="1253">
        <v>23</v>
      </c>
      <c r="CO77" s="1253"/>
      <c r="CP77" s="1253"/>
      <c r="CQ77" s="1253"/>
      <c r="CR77" s="1253"/>
      <c r="CS77" s="1253"/>
      <c r="CT77" s="1253"/>
      <c r="CU77" s="1253"/>
      <c r="CV77" s="1253">
        <v>15.5</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590</v>
      </c>
      <c r="BC79" s="1256"/>
      <c r="BD79" s="1256"/>
      <c r="BE79" s="1256"/>
      <c r="BF79" s="1256"/>
      <c r="BG79" s="1256"/>
      <c r="BH79" s="1256"/>
      <c r="BI79" s="1256"/>
      <c r="BJ79" s="1256"/>
      <c r="BK79" s="1256"/>
      <c r="BL79" s="1256"/>
      <c r="BM79" s="1256"/>
      <c r="BN79" s="1256"/>
      <c r="BO79" s="1256"/>
      <c r="BP79" s="1253">
        <v>9.6</v>
      </c>
      <c r="BQ79" s="1253"/>
      <c r="BR79" s="1253"/>
      <c r="BS79" s="1253"/>
      <c r="BT79" s="1253"/>
      <c r="BU79" s="1253"/>
      <c r="BV79" s="1253"/>
      <c r="BW79" s="1253"/>
      <c r="BX79" s="1253">
        <v>9.5</v>
      </c>
      <c r="BY79" s="1253"/>
      <c r="BZ79" s="1253"/>
      <c r="CA79" s="1253"/>
      <c r="CB79" s="1253"/>
      <c r="CC79" s="1253"/>
      <c r="CD79" s="1253"/>
      <c r="CE79" s="1253"/>
      <c r="CF79" s="1253">
        <v>9.1999999999999993</v>
      </c>
      <c r="CG79" s="1253"/>
      <c r="CH79" s="1253"/>
      <c r="CI79" s="1253"/>
      <c r="CJ79" s="1253"/>
      <c r="CK79" s="1253"/>
      <c r="CL79" s="1253"/>
      <c r="CM79" s="1253"/>
      <c r="CN79" s="1253">
        <v>8.1999999999999993</v>
      </c>
      <c r="CO79" s="1253"/>
      <c r="CP79" s="1253"/>
      <c r="CQ79" s="1253"/>
      <c r="CR79" s="1253"/>
      <c r="CS79" s="1253"/>
      <c r="CT79" s="1253"/>
      <c r="CU79" s="1253"/>
      <c r="CV79" s="1253">
        <v>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lPiLBSI230OZidNYuHBZz5pALnjQAjnBdWO2n84iXuK7jBhEc6x9J5zOJxHHrkPzhlEzRv682UKcsLZIcbD3w==" saltValue="9PAtKGXgJedS8JfDlfiCQQ==" spinCount="100000" sheet="1" objects="1" scenarios="1"/>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CC05-01AB-4F9F-89FB-D7C0DF3C1B32}">
  <dimension ref="A1:DR125"/>
  <sheetViews>
    <sheetView topLeftCell="A88" workbookViewId="0">
      <selection activeCell="B113" sqref="B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RcrnGVK747m+WJ+FLA0X5RZ1LLXy0uGWbI9MG3ScTg51df7Nxj2lRCA7WGlZgPC4U2WexNUlpZeYu6C5JA2Iaw==" saltValue="5tdkCd27GrXs/P6LTqOL6g==" spinCount="100000" sheet="1" objects="1" scenarios="1"/>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F56B-FC67-485E-987C-1DDFFDC82783}">
  <dimension ref="A1:DR125"/>
  <sheetViews>
    <sheetView workbookViewId="0">
      <selection activeCell="D116" sqref="D116"/>
    </sheetView>
  </sheetViews>
  <sheetFormatPr defaultColWidth="0" defaultRowHeight="13.5"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OoBfibHapll8Tne62jtjUxJE1i+h4Khunin4e+1jgL++pBXEPWw144AdG7QejeExJLhPzhOpblTPIeKtmkRi0w==" saltValue="klwuLtnJ/13e+J+moEFchw==" spinCount="100000" sheet="1" objects="1" scenarios="1"/>
  <phoneticPr fontId="5"/>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552</v>
      </c>
      <c r="G2" s="151"/>
      <c r="H2" s="152"/>
    </row>
    <row r="3" spans="1:8" x14ac:dyDescent="0.15">
      <c r="A3" s="148" t="s">
        <v>545</v>
      </c>
      <c r="B3" s="153"/>
      <c r="C3" s="154"/>
      <c r="D3" s="155">
        <v>48066</v>
      </c>
      <c r="E3" s="156"/>
      <c r="F3" s="157">
        <v>85173</v>
      </c>
      <c r="G3" s="158"/>
      <c r="H3" s="159"/>
    </row>
    <row r="4" spans="1:8" x14ac:dyDescent="0.15">
      <c r="A4" s="160"/>
      <c r="B4" s="161"/>
      <c r="C4" s="162"/>
      <c r="D4" s="163">
        <v>36327</v>
      </c>
      <c r="E4" s="164"/>
      <c r="F4" s="165">
        <v>43913</v>
      </c>
      <c r="G4" s="166"/>
      <c r="H4" s="167"/>
    </row>
    <row r="5" spans="1:8" x14ac:dyDescent="0.15">
      <c r="A5" s="148" t="s">
        <v>547</v>
      </c>
      <c r="B5" s="153"/>
      <c r="C5" s="154"/>
      <c r="D5" s="155">
        <v>39384</v>
      </c>
      <c r="E5" s="156"/>
      <c r="F5" s="157">
        <v>94081</v>
      </c>
      <c r="G5" s="158"/>
      <c r="H5" s="159"/>
    </row>
    <row r="6" spans="1:8" x14ac:dyDescent="0.15">
      <c r="A6" s="160"/>
      <c r="B6" s="161"/>
      <c r="C6" s="162"/>
      <c r="D6" s="163">
        <v>29352</v>
      </c>
      <c r="E6" s="164"/>
      <c r="F6" s="165">
        <v>48949</v>
      </c>
      <c r="G6" s="166"/>
      <c r="H6" s="167"/>
    </row>
    <row r="7" spans="1:8" x14ac:dyDescent="0.15">
      <c r="A7" s="148" t="s">
        <v>548</v>
      </c>
      <c r="B7" s="153"/>
      <c r="C7" s="154"/>
      <c r="D7" s="155">
        <v>50783</v>
      </c>
      <c r="E7" s="156"/>
      <c r="F7" s="157">
        <v>92632</v>
      </c>
      <c r="G7" s="158"/>
      <c r="H7" s="159"/>
    </row>
    <row r="8" spans="1:8" x14ac:dyDescent="0.15">
      <c r="A8" s="160"/>
      <c r="B8" s="161"/>
      <c r="C8" s="162"/>
      <c r="D8" s="163">
        <v>29622</v>
      </c>
      <c r="E8" s="164"/>
      <c r="F8" s="165">
        <v>47978</v>
      </c>
      <c r="G8" s="166"/>
      <c r="H8" s="167"/>
    </row>
    <row r="9" spans="1:8" x14ac:dyDescent="0.15">
      <c r="A9" s="148" t="s">
        <v>549</v>
      </c>
      <c r="B9" s="153"/>
      <c r="C9" s="154"/>
      <c r="D9" s="155">
        <v>47102</v>
      </c>
      <c r="E9" s="156"/>
      <c r="F9" s="157">
        <v>71279</v>
      </c>
      <c r="G9" s="158"/>
      <c r="H9" s="159"/>
    </row>
    <row r="10" spans="1:8" x14ac:dyDescent="0.15">
      <c r="A10" s="160"/>
      <c r="B10" s="161"/>
      <c r="C10" s="162"/>
      <c r="D10" s="163">
        <v>27509</v>
      </c>
      <c r="E10" s="164"/>
      <c r="F10" s="165">
        <v>36731</v>
      </c>
      <c r="G10" s="166"/>
      <c r="H10" s="167"/>
    </row>
    <row r="11" spans="1:8" x14ac:dyDescent="0.15">
      <c r="A11" s="148" t="s">
        <v>550</v>
      </c>
      <c r="B11" s="153"/>
      <c r="C11" s="154"/>
      <c r="D11" s="155">
        <v>49878</v>
      </c>
      <c r="E11" s="156"/>
      <c r="F11" s="157">
        <v>74994</v>
      </c>
      <c r="G11" s="158"/>
      <c r="H11" s="159"/>
    </row>
    <row r="12" spans="1:8" x14ac:dyDescent="0.15">
      <c r="A12" s="160"/>
      <c r="B12" s="161"/>
      <c r="C12" s="168"/>
      <c r="D12" s="163">
        <v>30308</v>
      </c>
      <c r="E12" s="164"/>
      <c r="F12" s="165">
        <v>36188</v>
      </c>
      <c r="G12" s="166"/>
      <c r="H12" s="167"/>
    </row>
    <row r="13" spans="1:8" x14ac:dyDescent="0.15">
      <c r="A13" s="148"/>
      <c r="B13" s="153"/>
      <c r="C13" s="169"/>
      <c r="D13" s="170">
        <v>47043</v>
      </c>
      <c r="E13" s="171"/>
      <c r="F13" s="172">
        <v>83632</v>
      </c>
      <c r="G13" s="173"/>
      <c r="H13" s="159"/>
    </row>
    <row r="14" spans="1:8" x14ac:dyDescent="0.15">
      <c r="A14" s="160"/>
      <c r="B14" s="161"/>
      <c r="C14" s="162"/>
      <c r="D14" s="163">
        <v>30624</v>
      </c>
      <c r="E14" s="164"/>
      <c r="F14" s="165">
        <v>42752</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3.33</v>
      </c>
      <c r="C19" s="174">
        <f>ROUND(VALUE(SUBSTITUTE(実質収支比率等に係る経年分析!G$48,"▲","-")),2)</f>
        <v>3.66</v>
      </c>
      <c r="D19" s="174">
        <f>ROUND(VALUE(SUBSTITUTE(実質収支比率等に係る経年分析!H$48,"▲","-")),2)</f>
        <v>4.72</v>
      </c>
      <c r="E19" s="174">
        <f>ROUND(VALUE(SUBSTITUTE(実質収支比率等に係る経年分析!I$48,"▲","-")),2)</f>
        <v>4.25</v>
      </c>
      <c r="F19" s="174">
        <f>ROUND(VALUE(SUBSTITUTE(実質収支比率等に係る経年分析!J$48,"▲","-")),2)</f>
        <v>4.6900000000000004</v>
      </c>
    </row>
    <row r="20" spans="1:11" x14ac:dyDescent="0.15">
      <c r="A20" s="174" t="s">
        <v>58</v>
      </c>
      <c r="B20" s="174">
        <f>ROUND(VALUE(SUBSTITUTE(実質収支比率等に係る経年分析!F$47,"▲","-")),2)</f>
        <v>29.26</v>
      </c>
      <c r="C20" s="174">
        <f>ROUND(VALUE(SUBSTITUTE(実質収支比率等に係る経年分析!G$47,"▲","-")),2)</f>
        <v>30.43</v>
      </c>
      <c r="D20" s="174">
        <f>ROUND(VALUE(SUBSTITUTE(実質収支比率等に係る経年分析!H$47,"▲","-")),2)</f>
        <v>32.6</v>
      </c>
      <c r="E20" s="174">
        <f>ROUND(VALUE(SUBSTITUTE(実質収支比率等に係る経年分析!I$47,"▲","-")),2)</f>
        <v>29.9</v>
      </c>
      <c r="F20" s="174">
        <f>ROUND(VALUE(SUBSTITUTE(実質収支比率等に係る経年分析!J$47,"▲","-")),2)</f>
        <v>31.05</v>
      </c>
    </row>
    <row r="21" spans="1:11" x14ac:dyDescent="0.15">
      <c r="A21" s="174" t="s">
        <v>59</v>
      </c>
      <c r="B21" s="174">
        <f>IF(ISNUMBER(VALUE(SUBSTITUTE(実質収支比率等に係る経年分析!F$49,"▲","-"))),ROUND(VALUE(SUBSTITUTE(実質収支比率等に係る経年分析!F$49,"▲","-")),2),NA())</f>
        <v>-1.43</v>
      </c>
      <c r="C21" s="174">
        <f>IF(ISNUMBER(VALUE(SUBSTITUTE(実質収支比率等に係る経年分析!G$49,"▲","-"))),ROUND(VALUE(SUBSTITUTE(実質収支比率等に係る経年分析!G$49,"▲","-")),2),NA())</f>
        <v>-0.24</v>
      </c>
      <c r="D21" s="174">
        <f>IF(ISNUMBER(VALUE(SUBSTITUTE(実質収支比率等に係る経年分析!H$49,"▲","-"))),ROUND(VALUE(SUBSTITUTE(実質収支比率等に係る経年分析!H$49,"▲","-")),2),NA())</f>
        <v>1.92</v>
      </c>
      <c r="E21" s="174">
        <f>IF(ISNUMBER(VALUE(SUBSTITUTE(実質収支比率等に係る経年分析!I$49,"▲","-"))),ROUND(VALUE(SUBSTITUTE(実質収支比率等に係る経年分析!I$49,"▲","-")),2),NA())</f>
        <v>-4.09</v>
      </c>
      <c r="F21" s="174">
        <f>IF(ISNUMBER(VALUE(SUBSTITUTE(実質収支比率等に係る経年分析!J$49,"▲","-"))),ROUND(VALUE(SUBSTITUTE(実質収支比率等に係る経年分析!J$49,"▲","-")),2),NA())</f>
        <v>-1.2</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渡島公平委員会特別会計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0.93</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4.2300000000000004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4.67</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2078</v>
      </c>
      <c r="E42" s="176"/>
      <c r="F42" s="176"/>
      <c r="G42" s="176">
        <f>'実質公債費比率（分子）の構造'!L$52</f>
        <v>2040</v>
      </c>
      <c r="H42" s="176"/>
      <c r="I42" s="176"/>
      <c r="J42" s="176">
        <f>'実質公債費比率（分子）の構造'!M$52</f>
        <v>1976</v>
      </c>
      <c r="K42" s="176"/>
      <c r="L42" s="176"/>
      <c r="M42" s="176">
        <f>'実質公債費比率（分子）の構造'!N$52</f>
        <v>1849</v>
      </c>
      <c r="N42" s="176"/>
      <c r="O42" s="176"/>
      <c r="P42" s="176">
        <f>'実質公債費比率（分子）の構造'!O$52</f>
        <v>1768</v>
      </c>
    </row>
    <row r="43" spans="1:16" x14ac:dyDescent="0.15">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68</v>
      </c>
      <c r="B44" s="176">
        <f>'実質公債費比率（分子）の構造'!K$50</f>
        <v>246</v>
      </c>
      <c r="C44" s="176"/>
      <c r="D44" s="176"/>
      <c r="E44" s="176">
        <f>'実質公債費比率（分子）の構造'!L$50</f>
        <v>26</v>
      </c>
      <c r="F44" s="176"/>
      <c r="G44" s="176"/>
      <c r="H44" s="176">
        <f>'実質公債費比率（分子）の構造'!M$50</f>
        <v>12</v>
      </c>
      <c r="I44" s="176"/>
      <c r="J44" s="176"/>
      <c r="K44" s="176">
        <f>'実質公債費比率（分子）の構造'!N$50</f>
        <v>20</v>
      </c>
      <c r="L44" s="176"/>
      <c r="M44" s="176"/>
      <c r="N44" s="176">
        <f>'実質公債費比率（分子）の構造'!O$50</f>
        <v>31</v>
      </c>
      <c r="O44" s="176"/>
      <c r="P44" s="176"/>
    </row>
    <row r="45" spans="1:16" x14ac:dyDescent="0.15">
      <c r="A45" s="176" t="s">
        <v>69</v>
      </c>
      <c r="B45" s="176">
        <f>'実質公債費比率（分子）の構造'!K$49</f>
        <v>67</v>
      </c>
      <c r="C45" s="176"/>
      <c r="D45" s="176"/>
      <c r="E45" s="176">
        <f>'実質公債費比率（分子）の構造'!L$49</f>
        <v>71</v>
      </c>
      <c r="F45" s="176"/>
      <c r="G45" s="176"/>
      <c r="H45" s="176">
        <f>'実質公債費比率（分子）の構造'!M$49</f>
        <v>84</v>
      </c>
      <c r="I45" s="176"/>
      <c r="J45" s="176"/>
      <c r="K45" s="176">
        <f>'実質公債費比率（分子）の構造'!N$49</f>
        <v>105</v>
      </c>
      <c r="L45" s="176"/>
      <c r="M45" s="176"/>
      <c r="N45" s="176">
        <f>'実質公債費比率（分子）の構造'!O$49</f>
        <v>108</v>
      </c>
      <c r="O45" s="176"/>
      <c r="P45" s="176"/>
    </row>
    <row r="46" spans="1:16" x14ac:dyDescent="0.15">
      <c r="A46" s="176" t="s">
        <v>70</v>
      </c>
      <c r="B46" s="176">
        <f>'実質公債費比率（分子）の構造'!K$48</f>
        <v>291</v>
      </c>
      <c r="C46" s="176"/>
      <c r="D46" s="176"/>
      <c r="E46" s="176">
        <f>'実質公債費比率（分子）の構造'!L$48</f>
        <v>327</v>
      </c>
      <c r="F46" s="176"/>
      <c r="G46" s="176"/>
      <c r="H46" s="176">
        <f>'実質公債費比率（分子）の構造'!M$48</f>
        <v>304</v>
      </c>
      <c r="I46" s="176"/>
      <c r="J46" s="176"/>
      <c r="K46" s="176">
        <f>'実質公債費比率（分子）の構造'!N$48</f>
        <v>310</v>
      </c>
      <c r="L46" s="176"/>
      <c r="M46" s="176"/>
      <c r="N46" s="176">
        <f>'実質公債費比率（分子）の構造'!O$48</f>
        <v>359</v>
      </c>
      <c r="O46" s="176"/>
      <c r="P46" s="176"/>
    </row>
    <row r="47" spans="1:16" x14ac:dyDescent="0.15">
      <c r="A47" s="176" t="s">
        <v>13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2047</v>
      </c>
      <c r="C49" s="176"/>
      <c r="D49" s="176"/>
      <c r="E49" s="176">
        <f>'実質公債費比率（分子）の構造'!L$45</f>
        <v>2032</v>
      </c>
      <c r="F49" s="176"/>
      <c r="G49" s="176"/>
      <c r="H49" s="176">
        <f>'実質公債費比率（分子）の構造'!M$45</f>
        <v>1992</v>
      </c>
      <c r="I49" s="176"/>
      <c r="J49" s="176"/>
      <c r="K49" s="176">
        <f>'実質公債費比率（分子）の構造'!N$45</f>
        <v>1997</v>
      </c>
      <c r="L49" s="176"/>
      <c r="M49" s="176"/>
      <c r="N49" s="176">
        <f>'実質公債費比率（分子）の構造'!O$45</f>
        <v>1934</v>
      </c>
      <c r="O49" s="176"/>
      <c r="P49" s="176"/>
    </row>
    <row r="50" spans="1:16" x14ac:dyDescent="0.15">
      <c r="A50" s="176" t="s">
        <v>73</v>
      </c>
      <c r="B50" s="176" t="e">
        <f>NA()</f>
        <v>#N/A</v>
      </c>
      <c r="C50" s="176">
        <f>IF(ISNUMBER('実質公債費比率（分子）の構造'!K$53),'実質公債費比率（分子）の構造'!K$53,NA())</f>
        <v>573</v>
      </c>
      <c r="D50" s="176" t="e">
        <f>NA()</f>
        <v>#N/A</v>
      </c>
      <c r="E50" s="176" t="e">
        <f>NA()</f>
        <v>#N/A</v>
      </c>
      <c r="F50" s="176">
        <f>IF(ISNUMBER('実質公債費比率（分子）の構造'!L$53),'実質公債費比率（分子）の構造'!L$53,NA())</f>
        <v>416</v>
      </c>
      <c r="G50" s="176" t="e">
        <f>NA()</f>
        <v>#N/A</v>
      </c>
      <c r="H50" s="176" t="e">
        <f>NA()</f>
        <v>#N/A</v>
      </c>
      <c r="I50" s="176">
        <f>IF(ISNUMBER('実質公債費比率（分子）の構造'!M$53),'実質公債費比率（分子）の構造'!M$53,NA())</f>
        <v>416</v>
      </c>
      <c r="J50" s="176" t="e">
        <f>NA()</f>
        <v>#N/A</v>
      </c>
      <c r="K50" s="176" t="e">
        <f>NA()</f>
        <v>#N/A</v>
      </c>
      <c r="L50" s="176">
        <f>IF(ISNUMBER('実質公債費比率（分子）の構造'!N$53),'実質公債費比率（分子）の構造'!N$53,NA())</f>
        <v>583</v>
      </c>
      <c r="M50" s="176" t="e">
        <f>NA()</f>
        <v>#N/A</v>
      </c>
      <c r="N50" s="176" t="e">
        <f>NA()</f>
        <v>#N/A</v>
      </c>
      <c r="O50" s="176">
        <f>IF(ISNUMBER('実質公債費比率（分子）の構造'!O$53),'実質公債費比率（分子）の構造'!O$53,NA())</f>
        <v>664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44</v>
      </c>
      <c r="B56" s="175"/>
      <c r="C56" s="175"/>
      <c r="D56" s="175">
        <f>'将来負担比率（分子）の構造'!I$52</f>
        <v>17379</v>
      </c>
      <c r="E56" s="175"/>
      <c r="F56" s="175"/>
      <c r="G56" s="175">
        <f>'将来負担比率（分子）の構造'!J$52</f>
        <v>16684</v>
      </c>
      <c r="H56" s="175"/>
      <c r="I56" s="175"/>
      <c r="J56" s="175">
        <f>'将来負担比率（分子）の構造'!K$52</f>
        <v>16077</v>
      </c>
      <c r="K56" s="175"/>
      <c r="L56" s="175"/>
      <c r="M56" s="175">
        <f>'将来負担比率（分子）の構造'!L$52</f>
        <v>15228</v>
      </c>
      <c r="N56" s="175"/>
      <c r="O56" s="175"/>
      <c r="P56" s="175">
        <f>'将来負担比率（分子）の構造'!M$52</f>
        <v>14357</v>
      </c>
    </row>
    <row r="57" spans="1:16" x14ac:dyDescent="0.15">
      <c r="A57" s="175" t="s">
        <v>43</v>
      </c>
      <c r="B57" s="175"/>
      <c r="C57" s="175"/>
      <c r="D57" s="175">
        <f>'将来負担比率（分子）の構造'!I$51</f>
        <v>1458</v>
      </c>
      <c r="E57" s="175"/>
      <c r="F57" s="175"/>
      <c r="G57" s="175">
        <f>'将来負担比率（分子）の構造'!J$51</f>
        <v>1345</v>
      </c>
      <c r="H57" s="175"/>
      <c r="I57" s="175"/>
      <c r="J57" s="175">
        <f>'将来負担比率（分子）の構造'!K$51</f>
        <v>1330</v>
      </c>
      <c r="K57" s="175"/>
      <c r="L57" s="175"/>
      <c r="M57" s="175">
        <f>'将来負担比率（分子）の構造'!L$51</f>
        <v>1117</v>
      </c>
      <c r="N57" s="175"/>
      <c r="O57" s="175"/>
      <c r="P57" s="175">
        <f>'将来負担比率（分子）の構造'!M$51</f>
        <v>950</v>
      </c>
    </row>
    <row r="58" spans="1:16" x14ac:dyDescent="0.15">
      <c r="A58" s="175" t="s">
        <v>42</v>
      </c>
      <c r="B58" s="175"/>
      <c r="C58" s="175"/>
      <c r="D58" s="175">
        <f>'将来負担比率（分子）の構造'!I$50</f>
        <v>11196</v>
      </c>
      <c r="E58" s="175"/>
      <c r="F58" s="175"/>
      <c r="G58" s="175">
        <f>'将来負担比率（分子）の構造'!J$50</f>
        <v>11459</v>
      </c>
      <c r="H58" s="175"/>
      <c r="I58" s="175"/>
      <c r="J58" s="175">
        <f>'将来負担比率（分子）の構造'!K$50</f>
        <v>11162</v>
      </c>
      <c r="K58" s="175"/>
      <c r="L58" s="175"/>
      <c r="M58" s="175">
        <f>'将来負担比率（分子）の構造'!L$50</f>
        <v>11296</v>
      </c>
      <c r="N58" s="175"/>
      <c r="O58" s="175"/>
      <c r="P58" s="175">
        <f>'将来負担比率（分子）の構造'!M$50</f>
        <v>11077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2615</v>
      </c>
      <c r="C62" s="175"/>
      <c r="D62" s="175"/>
      <c r="E62" s="175">
        <f>'将来負担比率（分子）の構造'!J$45</f>
        <v>2626</v>
      </c>
      <c r="F62" s="175"/>
      <c r="G62" s="175"/>
      <c r="H62" s="175">
        <f>'将来負担比率（分子）の構造'!K$45</f>
        <v>2781</v>
      </c>
      <c r="I62" s="175"/>
      <c r="J62" s="175"/>
      <c r="K62" s="175">
        <f>'将来負担比率（分子）の構造'!L$45</f>
        <v>2740</v>
      </c>
      <c r="L62" s="175"/>
      <c r="M62" s="175"/>
      <c r="N62" s="175">
        <f>'将来負担比率（分子）の構造'!M$45</f>
        <v>2671</v>
      </c>
      <c r="O62" s="175"/>
      <c r="P62" s="175"/>
    </row>
    <row r="63" spans="1:16" x14ac:dyDescent="0.15">
      <c r="A63" s="175" t="s">
        <v>35</v>
      </c>
      <c r="B63" s="175">
        <f>'将来負担比率（分子）の構造'!I$44</f>
        <v>330</v>
      </c>
      <c r="C63" s="175"/>
      <c r="D63" s="175"/>
      <c r="E63" s="175">
        <f>'将来負担比率（分子）の構造'!J$44</f>
        <v>481</v>
      </c>
      <c r="F63" s="175"/>
      <c r="G63" s="175"/>
      <c r="H63" s="175">
        <f>'将来負担比率（分子）の構造'!K$44</f>
        <v>820</v>
      </c>
      <c r="I63" s="175"/>
      <c r="J63" s="175"/>
      <c r="K63" s="175">
        <f>'将来負担比率（分子）の構造'!L$44</f>
        <v>730</v>
      </c>
      <c r="L63" s="175"/>
      <c r="M63" s="175"/>
      <c r="N63" s="175">
        <f>'将来負担比率（分子）の構造'!M$44</f>
        <v>786</v>
      </c>
      <c r="O63" s="175"/>
      <c r="P63" s="175"/>
    </row>
    <row r="64" spans="1:16" x14ac:dyDescent="0.15">
      <c r="A64" s="175" t="s">
        <v>34</v>
      </c>
      <c r="B64" s="175">
        <f>'将来負担比率（分子）の構造'!I$43</f>
        <v>3443</v>
      </c>
      <c r="C64" s="175"/>
      <c r="D64" s="175"/>
      <c r="E64" s="175">
        <f>'将来負担比率（分子）の構造'!J$43</f>
        <v>2637</v>
      </c>
      <c r="F64" s="175"/>
      <c r="G64" s="175"/>
      <c r="H64" s="175">
        <f>'将来負担比率（分子）の構造'!K$43</f>
        <v>2457</v>
      </c>
      <c r="I64" s="175"/>
      <c r="J64" s="175"/>
      <c r="K64" s="175">
        <f>'将来負担比率（分子）の構造'!L$43</f>
        <v>2232</v>
      </c>
      <c r="L64" s="175"/>
      <c r="M64" s="175"/>
      <c r="N64" s="175">
        <f>'将来負担比率（分子）の構造'!M$43</f>
        <v>2488</v>
      </c>
      <c r="O64" s="175"/>
      <c r="P64" s="175"/>
    </row>
    <row r="65" spans="1:16" x14ac:dyDescent="0.15">
      <c r="A65" s="175" t="s">
        <v>33</v>
      </c>
      <c r="B65" s="175">
        <f>'将来負担比率（分子）の構造'!I$42</f>
        <v>27</v>
      </c>
      <c r="C65" s="175"/>
      <c r="D65" s="175"/>
      <c r="E65" s="175">
        <f>'将来負担比率（分子）の構造'!J$42</f>
        <v>25</v>
      </c>
      <c r="F65" s="175"/>
      <c r="G65" s="175"/>
      <c r="H65" s="175">
        <f>'将来負担比率（分子）の構造'!K$42</f>
        <v>39</v>
      </c>
      <c r="I65" s="175"/>
      <c r="J65" s="175"/>
      <c r="K65" s="175">
        <f>'将来負担比率（分子）の構造'!L$42</f>
        <v>36</v>
      </c>
      <c r="L65" s="175"/>
      <c r="M65" s="175"/>
      <c r="N65" s="175">
        <f>'将来負担比率（分子）の構造'!M$42</f>
        <v>32</v>
      </c>
      <c r="O65" s="175"/>
      <c r="P65" s="175"/>
    </row>
    <row r="66" spans="1:16" x14ac:dyDescent="0.15">
      <c r="A66" s="175" t="s">
        <v>32</v>
      </c>
      <c r="B66" s="175">
        <f>'将来負担比率（分子）の構造'!I$41</f>
        <v>16536</v>
      </c>
      <c r="C66" s="175"/>
      <c r="D66" s="175"/>
      <c r="E66" s="175">
        <f>'将来負担比率（分子）の構造'!J$41</f>
        <v>15837</v>
      </c>
      <c r="F66" s="175"/>
      <c r="G66" s="175"/>
      <c r="H66" s="175">
        <f>'将来負担比率（分子）の構造'!K$41</f>
        <v>15256</v>
      </c>
      <c r="I66" s="175"/>
      <c r="J66" s="175"/>
      <c r="K66" s="175">
        <f>'将来負担比率（分子）の構造'!L$41</f>
        <v>14408</v>
      </c>
      <c r="L66" s="175"/>
      <c r="M66" s="175"/>
      <c r="N66" s="175">
        <f>'将来負担比率（分子）の構造'!M$41</f>
        <v>13583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4064</v>
      </c>
      <c r="C72" s="179">
        <f>基金残高に係る経年分析!G55</f>
        <v>3867</v>
      </c>
      <c r="D72" s="179">
        <f>基金残高に係る経年分析!H55</f>
        <v>3944</v>
      </c>
    </row>
    <row r="73" spans="1:16" x14ac:dyDescent="0.15">
      <c r="A73" s="178" t="s">
        <v>80</v>
      </c>
      <c r="B73" s="179">
        <f>基金残高に係る経年分析!F56</f>
        <v>927</v>
      </c>
      <c r="C73" s="179">
        <f>基金残高に係る経年分析!G56</f>
        <v>1105</v>
      </c>
      <c r="D73" s="179">
        <f>基金残高に係る経年分析!H56</f>
        <v>1073</v>
      </c>
    </row>
    <row r="74" spans="1:16" x14ac:dyDescent="0.15">
      <c r="A74" s="178" t="s">
        <v>81</v>
      </c>
      <c r="B74" s="179">
        <f>基金残高に係る経年分析!F57</f>
        <v>5444</v>
      </c>
      <c r="C74" s="179">
        <f>基金残高に係る経年分析!G57</f>
        <v>5801</v>
      </c>
      <c r="D74" s="179">
        <f>基金残高に係る経年分析!H57</f>
        <v>5363</v>
      </c>
    </row>
  </sheetData>
  <sheetProtection algorithmName="SHA-512" hashValue="PKzPO8O1PRIR3NdIvy8ZyLC5JE7BnO+i5P6z5BOiQQz7j9qOLbNk+zmnA1fW1oRgGDn2QFm/ofYUMbA7i7Kdxw==" saltValue="Z34BgZh5iJ/shOmY3Usb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上條 こずえ</cp:lastModifiedBy>
  <dcterms:created xsi:type="dcterms:W3CDTF">2024-03-14T00:36:54Z</dcterms:created>
  <dcterms:modified xsi:type="dcterms:W3CDTF">2025-02-10T00:30:46Z</dcterms:modified>
  <cp:category/>
</cp:coreProperties>
</file>