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02\業務用\共有A\04_財政課\00_共通\★財政状況資料集\R04年度決算\20240321令和4年度財政状況資料集様式の変更\"/>
    </mc:Choice>
  </mc:AlternateContent>
  <xr:revisionPtr revIDLastSave="0" documentId="13_ncr:1_{7FBA327F-E2FC-4B39-B27D-43DC94478B87}" xr6:coauthVersionLast="47" xr6:coauthVersionMax="47" xr10:uidLastSave="{00000000-0000-0000-0000-000000000000}"/>
  <bookViews>
    <workbookView xWindow="-120" yWindow="-120" windowWidth="25440"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<sst xmlns="http://schemas.openxmlformats.org/spreadsheetml/2006/main" count="1058" uniqueCount="580">
  <si>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</si>
  <si>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</si>
  <si>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</si>
  <si>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</si>
  <si>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</si>
  <si>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</si>
  <si>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</si>
  <si>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</si>
  <si>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</si>
  <si>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</si>
  <si>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</si>
  <si>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</si>
  <si>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</si>
  <si>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</si>
  <si>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</si>
  <si>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</si>
  <si>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</si>
  <si>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</si>
  <si>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</si>
  <si>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</si>
  <si>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</si>
  <si>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</si>
  <si>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</si>
  <si>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</si>
  <si>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</si>
  <si>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</si>
  <si>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</si>
  <si>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</si>
  <si>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</si>
  <si>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</si>
  <si>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</si>
  <si>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</si>
  <si>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</si>
  <si>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</si>
  <si>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</si>
  <si>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</si>
  <si>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</si>
  <si>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</si>
  <si>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</si>
  <si>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</si>
  <si>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</si>
  <si>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</si>
  <si>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</si>
  <si>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</si>
  <si>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</si>
  <si>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</si>
  <si>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</si>
  <si>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</si>
  <si>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</si>
  <si>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</si>
  <si>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</si>
  <si>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</si>
  <si>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</si>
  <si>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</si>
  <si>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</si>
  <si>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</si>
  <si>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</si>
  <si>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</si>
  <si>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</si>
  <si>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</si>
  <si>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</si>
  <si>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</si>
  <si>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</si>
  <si>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</si>
  <si>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</si>
  <si>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</si>
  <si>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</si>
  <si>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</si>
  <si>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</si>
  <si>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</si>
  <si>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</si>
  <si>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</si>
  <si>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</si>
  <si>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</si>
  <si>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</si>
  <si>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</si>
  <si>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</si>
  <si>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</si>
  <si>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</si>
  <si>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</si>
  <si>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</si>
  <si>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</si>
  <si>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</si>
  <si>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</si>
  <si>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</si>
  <si>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</si>
  <si>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</si>
  <si>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</si>
  <si>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</si>
  <si>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</si>
  <si>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</si>
  <si>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</si>
  <si>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</si>
  <si>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</si>
  <si>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</si>
  <si>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</si>
  <si>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</si>
  <si>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</si>
  <si>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</si>
  <si>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</si>
  <si>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</si>
  <si>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</si>
  <si>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</si>
  <si>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</si>
  <si>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</si>
  <si>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</si>
  <si>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</si>
  <si>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</si>
  <si>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</si>
  <si>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</si>
  <si>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</si>
  <si>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</si>
  <si>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</si>
  <si>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</si>
  <si>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</si>
  <si>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</si>
  <si>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</si>
  <si>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</si>
  <si>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</si>
  <si>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</si>
  <si>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</si>
  <si>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</si>
  <si>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</si>
  <si>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</si>
  <si>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</si>
  <si>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</si>
  <si>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</si>
  <si>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</si>
  <si>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</si>
  <si>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</si>
  <si>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</si>
  <si>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</si>
  <si>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</si>
  <si>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</si>
  <si>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</si>
  <si>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</si>
  <si>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</si>
  <si>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</si>
  <si>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</si>
  <si>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</si>
  <si>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</si>
  <si>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</si>
  <si>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</si>
  <si>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</si>
  <si>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</si>
  <si>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</si>
  <si>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</si>
  <si>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</si>
  <si>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</si>
  <si>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</si>
  <si>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</si>
  <si>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</si>
  <si>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</si>
  <si>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</si>
  <si>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</si>
  <si>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</si>
  <si>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</si>
  <si>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</si>
  <si>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</si>
  <si>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</si>
  <si>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</si>
  <si>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</si>
  <si>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</si>
  <si>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</si>
  <si>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</si>
  <si>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</si>
  <si>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</si>
  <si>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</si>
  <si>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</si>
  <si>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</si>
  <si>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</si>
  <si>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</si>
  <si>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</si>
  <si>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</si>
  <si>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</si>
  <si>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</si>
  <si>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</si>
  <si>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</si>
  <si>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</si>
  <si>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</si>
  <si>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</si>
  <si>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</si>
  <si>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</si>
  <si>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</si>
  <si>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</si>
  <si>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</si>
  <si>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</si>
  <si>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</si>
  <si>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</si>
  <si>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</si>
  <si>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</si>
  <si>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</si>
  <si>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</si>
  <si>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</si>
  <si>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</si>
  <si>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</si>
  <si>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</si>
  <si>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</si>
  <si>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</si>
  <si>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</si>
  <si>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</si>
  <si>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</si>
  <si>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</si>
  <si>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</si>
  <si>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</si>
  <si>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</si>
  <si>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</si>
  <si>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</si>
  <si>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</si>
  <si>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</si>
  <si>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</si>
  <si>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</si>
  <si>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</si>
  <si>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</si>
  <si>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</si>
  <si>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</si>
  <si>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</si>
  <si>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</si>
  <si>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</si>
  <si>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</si>
  <si>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</si>
  <si>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</si>
  <si>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</si>
  <si>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北海道北斗市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</si>
  <si>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</si>
  <si>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</si>
  <si>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</si>
  <si>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</si>
  <si>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</si>
  <si>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</si>
  <si>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</si>
  <si>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</si>
  <si>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</si>
  <si>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</si>
  <si>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</si>
  <si>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</si>
  <si>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</si>
  <si>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</si>
  <si>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</si>
  <si>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</si>
  <si>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</si>
  <si>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</si>
  <si>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</si>
  <si>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</si>
  <si>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</si>
  <si>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</si>
  <si>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</si>
  <si>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</si>
  <si>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</si>
  <si>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</si>
  <si>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</si>
  <si>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</si>
  <si>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</si>
  <si>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</si>
  <si>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</si>
  <si>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</si>
  <si>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</si>
  <si>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</si>
  <si>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</si>
  <si>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</si>
  <si>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</si>
  <si>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</si>
  <si>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</si>
  <si>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</si>
  <si>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</si>
  <si>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</si>
  <si>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</si>
  <si>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</si>
  <si>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</si>
  <si>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</si>
  <si>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</si>
  <si>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</si>
  <si>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</si>
  <si>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</si>
  <si>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</si>
  <si>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</si>
  <si>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</si>
  <si>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</si>
  <si>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</si>
  <si>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</si>
  <si>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</si>
  <si>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</si>
  <si>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</si>
  <si>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</si>
  <si>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</si>
  <si>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</si>
  <si>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</si>
  <si>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</si>
  <si>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</si>
  <si>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</si>
  <si>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</si>
  <si>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</si>
  <si>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</si>
  <si>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</si>
  <si>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</si>
  <si>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</si>
  <si>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</si>
  <si>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</si>
  <si>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</si>
  <si>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</si>
  <si>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</si>
  <si>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</si>
  <si>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</si>
  <si>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</si>
  <si>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</si>
  <si>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</si>
  <si>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t>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</si>
  <si>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</si>
  <si>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</si>
  <si>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</si>
  <si>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</si>
  <si>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</si>
  <si>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</si>
  <si>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</si>
  <si>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</si>
  <si>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</si>
  <si>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</si>
  <si>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</si>
  <si>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</si>
  <si>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</si>
  <si>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</si>
  <si>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</si>
  <si>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</si>
  <si>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</si>
  <si>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</si>
  <si>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</si>
  <si>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</si>
  <si>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</si>
  <si>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</si>
  <si>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</si>
  <si>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</si>
  <si>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</si>
  <si>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</si>
  <si>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</si>
  <si>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</si>
  <si>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</si>
  <si>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</si>
  <si>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</si>
  <si>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</si>
  <si>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</si>
  <si>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</si>
  <si>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</si>
  <si>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</si>
  <si>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</si>
  <si>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</si>
  <si>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</si>
  <si>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</si>
  <si>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</si>
  <si>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</si>
  <si>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</si>
  <si>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</si>
  <si>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</si>
  <si>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</si>
  <si>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</si>
  <si>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</si>
  <si>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</si>
  <si>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</si>
  <si>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</si>
  <si>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</si>
  <si>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</si>
  <si>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</si>
  <si>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</si>
  <si>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</si>
  <si>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</si>
  <si>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</si>
  <si>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</si>
  <si>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</si>
  <si>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</si>
  <si>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</si>
  <si>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</si>
  <si>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</si>
  <si>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</si>
  <si>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</si>
  <si>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</si>
  <si>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</si>
  <si>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北海道北斗市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</si>
  <si>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</si>
  <si>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</si>
  <si>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</si>
  <si>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</si>
  <si>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</si>
  <si>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</si>
  <si>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</si>
  <si>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</si>
  <si>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</si>
  <si>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</si>
  <si>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</si>
  <si>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</si>
  <si>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</si>
  <si>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</si>
  <si>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</si>
  <si>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</si>
  <si>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</si>
  <si>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</si>
  <si>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</si>
  <si>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</si>
  <si>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</si>
  <si>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</si>
  <si>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</si>
  <si>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</si>
  <si>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</si>
  <si>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</si>
  <si>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</si>
  <si>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</si>
  <si>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</si>
  <si>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</si>
  <si>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</si>
  <si>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</si>
  <si>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</si>
  <si>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</si>
  <si>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</si>
  <si>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</si>
  <si>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</si>
  <si>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</si>
  <si>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</si>
  <si>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</si>
  <si>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</si>
  <si>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</si>
  <si>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</si>
  <si>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</si>
  <si>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</si>
  <si>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</si>
  <si>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</si>
  <si>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</si>
  <si>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</si>
  <si>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</si>
  <si>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</si>
  <si>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</si>
  <si>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</si>
  <si>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</si>
  <si>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</si>
  <si>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</si>
  <si>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</si>
  <si>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</si>
  <si>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</si>
  <si>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</si>
  <si>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</si>
  <si>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</si>
  <si>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</si>
  <si>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</si>
  <si>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</si>
  <si>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</si>
  <si>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</si>
  <si>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</si>
  <si>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</si>
  <si>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</si>
  <si>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</si>
  <si>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</si>
  <si>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</si>
  <si>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</si>
  <si>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</si>
  <si>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</si>
  <si>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</si>
  <si>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</si>
  <si>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</si>
  <si>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</si>
  <si>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</si>
  <si>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</si>
  <si>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</si>
  <si>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</si>
  <si>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</si>
  <si>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</si>
  <si>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</si>
  <si>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</si>
  <si>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</si>
  <si>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</si>
  <si>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</si>
  <si>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</si>
  <si>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</si>
  <si>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</si>
  <si>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</si>
  <si>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</si>
  <si>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</si>
  <si>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</si>
  <si>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</si>
  <si>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</si>
  <si>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</si>
  <si>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</si>
  <si>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</si>
  <si>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</si>
  <si>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</si>
  <si>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</si>
  <si>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</si>
  <si>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</si>
  <si>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</si>
  <si>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</si>
  <si>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</si>
  <si>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</si>
  <si>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</si>
  <si>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</si>
  <si>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</si>
  <si>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</si>
  <si>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</si>
  <si>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</si>
  <si>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</si>
  <si>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</si>
  <si>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</si>
  <si>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</si>
  <si>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</si>
  <si>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</si>
  <si>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</si>
  <si>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</si>
  <si>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</si>
  <si>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</si>
  <si>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</si>
  <si>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</si>
  <si>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</si>
  <si>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</si>
  <si>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</si>
  <si>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</si>
  <si>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</si>
  <si>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</si>
  <si>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</si>
  <si>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</si>
  <si>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</si>
  <si>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</si>
  <si>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</si>
  <si>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</si>
  <si>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</si>
  <si>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</si>
  <si>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</si>
  <si>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</si>
  <si>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</si>
  <si>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</si>
  <si>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</si>
  <si>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</si>
  <si>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</si>
  <si>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</si>
  <si>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</si>
  <si>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</si>
  <si>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</si>
  <si>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</si>
  <si>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</si>
  <si>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</si>
  <si>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</si>
  <si>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</si>
  <si>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</si>
  <si>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</si>
  <si>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</si>
  <si>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</si>
  <si>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</si>
  <si>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</si>
  <si>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</si>
  <si>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</si>
  <si>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</si>
  <si>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</si>
  <si>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</si>
  <si>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</si>
  <si>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</si>
  <si>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</si>
  <si>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</si>
  <si>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</si>
  <si>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</si>
  <si>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</si>
  <si>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</si>
  <si>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</si>
  <si>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</si>
  <si>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</si>
  <si>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</si>
  <si>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</si>
  <si>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1.43</t>
  </si>
  <si>
    <t>▲ 0.24</t>
  </si>
  <si>
    <t>▲ 4.09</t>
  </si>
  <si>
    <t>▲ 1.20</t>
  </si>
  <si>
    <t>一般会計</t>
  </si>
  <si>
    <t>水道事業会計</t>
  </si>
  <si>
    <t>下水道事業会計</t>
  </si>
  <si>
    <t>介護保険事業特別会計</t>
  </si>
  <si>
    <t>国民健康保険事業特別会計</t>
  </si>
  <si>
    <t>渡島公平委員会特別会計</t>
  </si>
  <si>
    <t>後期高齢者医療事業特別会計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</si>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</sst>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96F0-4144-8862-72EBCD1647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48066</c:v>
                </c:pt>
                <c:pt idx="1">
                  <c:v>39384</c:v>
                </c:pt>
                <c:pt idx="2">
                  <c:v>50783</c:v>
                </c:pt>
                <c:pt idx="3">
                  <c:v>47102</c:v>
                </c:pt>
                <c:pt idx="4">
                  <c:v>49878</c:v>
                </c:pt>
              </c:numCache>
            </c:numRef>
          </c:val>
          <c:smooth val="0"/>
          <c:extLst>
            <c:ext xmlns:c16="http://schemas.microsoft.com/office/drawing/2014/chart" uri="{C3380CC4-5D6E-409C-BE32-E72D297353CC}">
              <c16:uniqueId val="{00000001-96F0-4144-8862-72EBCD1647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3.33</c:v>
                </c:pt>
                <c:pt idx="1">
                  <c:v>3.66</c:v>
                </c:pt>
                <c:pt idx="2">
                  <c:v>4.72</c:v>
                </c:pt>
                <c:pt idx="3">
                  <c:v>4.25</c:v>
                </c:pt>
                <c:pt idx="4">
                  <c:v>4.6900000000000004</c:v>
                </c:pt>
              </c:numCache>
            </c:numRef>
          </c:val>
          <c:extLst>
            <c:ext xmlns:c16="http://schemas.microsoft.com/office/drawing/2014/chart" uri="{C3380CC4-5D6E-409C-BE32-E72D297353CC}">
              <c16:uniqueId val="{00000000-2CA6-41BC-B05D-5455E72E3C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29.26</c:v>
                </c:pt>
                <c:pt idx="1">
                  <c:v>30.43</c:v>
                </c:pt>
                <c:pt idx="2">
                  <c:v>32.6</c:v>
                </c:pt>
                <c:pt idx="3">
                  <c:v>29.9</c:v>
                </c:pt>
                <c:pt idx="4">
                  <c:v>31.05</c:v>
                </c:pt>
              </c:numCache>
            </c:numRef>
          </c:val>
          <c:extLst>
            <c:ext xmlns:c16="http://schemas.microsoft.com/office/drawing/2014/chart" uri="{C3380CC4-5D6E-409C-BE32-E72D297353CC}">
              <c16:uniqueId val="{00000001-2CA6-41BC-B05D-5455E72E3C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-0.24</c:v>
                </c:pt>
                <c:pt idx="2">
                  <c:v>1.92</c:v>
                </c:pt>
                <c:pt idx="3">
                  <c:v>-4.09</c:v>
                </c:pt>
                <c:pt idx="4">
                  <c:v>-1.2</c:v>
                </c:pt>
              </c:numCache>
            </c:numRef>
          </c:val>
          <c:smooth val="0"/>
          <c:extLst>
            <c:ext xmlns:c16="http://schemas.microsoft.com/office/drawing/2014/chart" uri="{C3380CC4-5D6E-409C-BE32-E72D297353CC}">
              <c16:uniqueId val="{00000002-2CA6-41BC-B05D-5455E72E3C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8C-4ACD-9000-074CF7BF5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8C-4ACD-9000-074CF7BF5EFA}"/>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8C-4ACD-9000-074CF7BF5EF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3-308C-4ACD-9000-074CF7BF5EFA}"/>
            </c:ext>
          </c:extLst>
        </c:ser>
        <c:ser>
          <c:idx val="4"/>
          <c:order val="4"/>
          <c:tx>
            <c:strRef>
              <c:f>データシート!$A$31</c:f>
              <c:strCache>
                <c:ptCount val="1"/>
                <c:pt idx="0">
                  <c:v>渡島公平委員会特別会計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08C-4ACD-9000-074CF7BF5EF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0.62</c:v>
                </c:pt>
                <c:pt idx="4">
                  <c:v>#N/A</c:v>
                </c:pt>
                <c:pt idx="5">
                  <c:v>0.79</c:v>
                </c:pt>
                <c:pt idx="6">
                  <c:v>#N/A</c:v>
                </c:pt>
                <c:pt idx="7">
                  <c:v>1.05</c:v>
                </c:pt>
                <c:pt idx="8">
                  <c:v>#N/A</c:v>
                </c:pt>
                <c:pt idx="9">
                  <c:v>0.93</c:v>
                </c:pt>
              </c:numCache>
            </c:numRef>
          </c:val>
          <c:extLst>
            <c:ext xmlns:c16="http://schemas.microsoft.com/office/drawing/2014/chart" uri="{C3380CC4-5D6E-409C-BE32-E72D297353CC}">
              <c16:uniqueId val="{00000005-308C-4ACD-9000-074CF7BF5EF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0.69</c:v>
                </c:pt>
                <c:pt idx="4">
                  <c:v>#N/A</c:v>
                </c:pt>
                <c:pt idx="5">
                  <c:v>0.65</c:v>
                </c:pt>
                <c:pt idx="6">
                  <c:v>#N/A</c:v>
                </c:pt>
                <c:pt idx="7">
                  <c:v>0.68</c:v>
                </c:pt>
                <c:pt idx="8">
                  <c:v>#N/A</c:v>
                </c:pt>
                <c:pt idx="9">
                  <c:v>1</c:v>
                </c:pt>
              </c:numCache>
            </c:numRef>
          </c:val>
          <c:extLst>
            <c:ext xmlns:c16="http://schemas.microsoft.com/office/drawing/2014/chart" uri="{C3380CC4-5D6E-409C-BE32-E72D297353CC}">
              <c16:uniqueId val="{00000006-308C-4ACD-9000-074CF7BF5E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0.8</c:v>
                </c:pt>
                <c:pt idx="4">
                  <c:v>#N/A</c:v>
                </c:pt>
                <c:pt idx="5">
                  <c:v>1.56</c:v>
                </c:pt>
                <c:pt idx="6">
                  <c:v>#N/A</c:v>
                </c:pt>
                <c:pt idx="7">
                  <c:v>1.66</c:v>
                </c:pt>
                <c:pt idx="8">
                  <c:v>#N/A</c:v>
                </c:pt>
                <c:pt idx="9">
                  <c:v>1.88</c:v>
                </c:pt>
              </c:numCache>
            </c:numRef>
          </c:val>
          <c:extLst>
            <c:ext xmlns:c16="http://schemas.microsoft.com/office/drawing/2014/chart" uri="{C3380CC4-5D6E-409C-BE32-E72D297353CC}">
              <c16:uniqueId val="{00000007-308C-4ACD-9000-074CF7BF5E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2.57</c:v>
                </c:pt>
                <c:pt idx="2">
                  <c:v>#N/A</c:v>
                </c:pt>
                <c:pt idx="3">
                  <c:v>2.8</c:v>
                </c:pt>
                <c:pt idx="4">
                  <c:v>#N/A</c:v>
                </c:pt>
                <c:pt idx="5">
                  <c:v>3.07</c:v>
                </c:pt>
                <c:pt idx="6">
                  <c:v>#N/A</c:v>
                </c:pt>
                <c:pt idx="7">
                  <c:v>3.08</c:v>
                </c:pt>
                <c:pt idx="8">
                  <c:v>#N/A</c:v>
                </c:pt>
                <c:pt idx="9">
                  <c:v>3</c:v>
                </c:pt>
              </c:numCache>
            </c:numRef>
          </c:val>
          <c:extLst>
            <c:ext xmlns:c16="http://schemas.microsoft.com/office/drawing/2014/chart" uri="{C3380CC4-5D6E-409C-BE32-E72D297353CC}">
              <c16:uniqueId val="{00000008-308C-4ACD-9000-074CF7BF5E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3.31</c:v>
                </c:pt>
                <c:pt idx="2">
                  <c:v>#N/A</c:v>
                </c:pt>
                <c:pt idx="3">
                  <c:v>3.65</c:v>
                </c:pt>
                <c:pt idx="4">
                  <c:v>#N/A</c:v>
                </c:pt>
                <c:pt idx="5">
                  <c:v>4.7</c:v>
                </c:pt>
                <c:pt idx="6">
                  <c:v>#N/A</c:v>
                </c:pt>
                <c:pt idx="7">
                  <c:v>4.2300000000000004</c:v>
                </c:pt>
                <c:pt idx="8">
                  <c:v>#N/A</c:v>
                </c:pt>
                <c:pt idx="9">
                  <c:v>4.67</c:v>
                </c:pt>
              </c:numCache>
            </c:numRef>
          </c:val>
          <c:extLst>
            <c:ext xmlns:c16="http://schemas.microsoft.com/office/drawing/2014/chart" uri="{C3380CC4-5D6E-409C-BE32-E72D297353CC}">
              <c16:uniqueId val="{00000009-308C-4ACD-9000-074CF7BF5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2078</c:v>
                </c:pt>
                <c:pt idx="5">
                  <c:v>2040</c:v>
                </c:pt>
                <c:pt idx="8">
                  <c:v>1976</c:v>
                </c:pt>
                <c:pt idx="11">
                  <c:v>1849</c:v>
                </c:pt>
                <c:pt idx="14">
                  <c:v>1768</c:v>
                </c:pt>
              </c:numCache>
            </c:numRef>
          </c:val>
          <c:extLst>
            <c:ext xmlns:c16="http://schemas.microsoft.com/office/drawing/2014/chart" uri="{C3380CC4-5D6E-409C-BE32-E72D297353CC}">
              <c16:uniqueId val="{00000000-DAB0-40F0-90B2-1AB91ADD2E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B0-40F0-90B2-1AB91ADD2E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246</c:v>
                </c:pt>
                <c:pt idx="3">
                  <c:v>26</c:v>
                </c:pt>
                <c:pt idx="6">
                  <c:v>12</c:v>
                </c:pt>
                <c:pt idx="9">
                  <c:v>20</c:v>
                </c:pt>
                <c:pt idx="12">
                  <c:v>31</c:v>
                </c:pt>
              </c:numCache>
            </c:numRef>
          </c:val>
          <c:extLst>
            <c:ext xmlns:c16="http://schemas.microsoft.com/office/drawing/2014/chart" uri="{C3380CC4-5D6E-409C-BE32-E72D297353CC}">
              <c16:uniqueId val="{00000002-DAB0-40F0-90B2-1AB91ADD2E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71</c:v>
                </c:pt>
                <c:pt idx="6">
                  <c:v>84</c:v>
                </c:pt>
                <c:pt idx="9">
                  <c:v>105</c:v>
                </c:pt>
                <c:pt idx="12">
                  <c:v>108</c:v>
                </c:pt>
              </c:numCache>
            </c:numRef>
          </c:val>
          <c:extLst>
            <c:ext xmlns:c16="http://schemas.microsoft.com/office/drawing/2014/chart" uri="{C3380CC4-5D6E-409C-BE32-E72D297353CC}">
              <c16:uniqueId val="{00000003-DAB0-40F0-90B2-1AB91ADD2E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291</c:v>
                </c:pt>
                <c:pt idx="3">
                  <c:v>327</c:v>
                </c:pt>
                <c:pt idx="6">
                  <c:v>304</c:v>
                </c:pt>
                <c:pt idx="9">
                  <c:v>310</c:v>
                </c:pt>
                <c:pt idx="12">
                  <c:v>359</c:v>
                </c:pt>
              </c:numCache>
            </c:numRef>
          </c:val>
          <c:extLst>
            <c:ext xmlns:c16="http://schemas.microsoft.com/office/drawing/2014/chart" uri="{C3380CC4-5D6E-409C-BE32-E72D297353CC}">
              <c16:uniqueId val="{00000004-DAB0-40F0-90B2-1AB91ADD2E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B0-40F0-90B2-1AB91ADD2E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B0-40F0-90B2-1AB91ADD2E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2047</c:v>
                </c:pt>
                <c:pt idx="3">
                  <c:v>2032</c:v>
                </c:pt>
                <c:pt idx="6">
                  <c:v>1992</c:v>
                </c:pt>
                <c:pt idx="9">
                  <c:v>1997</c:v>
                </c:pt>
                <c:pt idx="12">
                  <c:v>1934</c:v>
                </c:pt>
              </c:numCache>
            </c:numRef>
          </c:val>
          <c:extLst>
            <c:ext xmlns:c16="http://schemas.microsoft.com/office/drawing/2014/chart" uri="{C3380CC4-5D6E-409C-BE32-E72D297353CC}">
              <c16:uniqueId val="{00000007-DAB0-40F0-90B2-1AB91ADD2E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573</c:v>
                </c:pt>
                <c:pt idx="2">
                  <c:v>#N/A</c:v>
                </c:pt>
                <c:pt idx="3">
                  <c:v>#N/A</c:v>
                </c:pt>
                <c:pt idx="4">
                  <c:v>416</c:v>
                </c:pt>
                <c:pt idx="5">
                  <c:v>#N/A</c:v>
                </c:pt>
                <c:pt idx="6">
                  <c:v>#N/A</c:v>
                </c:pt>
                <c:pt idx="7">
                  <c:v>416</c:v>
                </c:pt>
                <c:pt idx="8">
                  <c:v>#N/A</c:v>
                </c:pt>
                <c:pt idx="9">
                  <c:v>#N/A</c:v>
                </c:pt>
                <c:pt idx="10">
                  <c:v>583</c:v>
                </c:pt>
                <c:pt idx="11">
                  <c:v>#N/A</c:v>
                </c:pt>
                <c:pt idx="12">
                  <c:v>#N/A</c:v>
                </c:pt>
                <c:pt idx="13">
                  <c:v>664</c:v>
                </c:pt>
                <c:pt idx="14">
                  <c:v>#N/A</c:v>
                </c:pt>
              </c:numCache>
            </c:numRef>
          </c:val>
          <c:smooth val="0"/>
          <c:extLst>
            <c:ext xmlns:c16="http://schemas.microsoft.com/office/drawing/2014/chart" uri="{C3380CC4-5D6E-409C-BE32-E72D297353CC}">
              <c16:uniqueId val="{00000008-DAB0-40F0-90B2-1AB91ADD2E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17379</c:v>
                </c:pt>
                <c:pt idx="5">
                  <c:v>16684</c:v>
                </c:pt>
                <c:pt idx="8">
                  <c:v>16077</c:v>
                </c:pt>
                <c:pt idx="11">
                  <c:v>15228</c:v>
                </c:pt>
                <c:pt idx="14">
                  <c:v>14357</c:v>
                </c:pt>
              </c:numCache>
            </c:numRef>
          </c:val>
          <c:extLst>
            <c:ext xmlns:c16="http://schemas.microsoft.com/office/drawing/2014/chart" uri="{C3380CC4-5D6E-409C-BE32-E72D297353CC}">
              <c16:uniqueId val="{00000000-C20E-49C0-860F-70F52144AD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1458</c:v>
                </c:pt>
                <c:pt idx="5">
                  <c:v>1345</c:v>
                </c:pt>
                <c:pt idx="8">
                  <c:v>1330</c:v>
                </c:pt>
                <c:pt idx="11">
                  <c:v>1117</c:v>
                </c:pt>
                <c:pt idx="14">
                  <c:v>950</c:v>
                </c:pt>
              </c:numCache>
            </c:numRef>
          </c:val>
          <c:extLst>
            <c:ext xmlns:c16="http://schemas.microsoft.com/office/drawing/2014/chart" uri="{C3380CC4-5D6E-409C-BE32-E72D297353CC}">
              <c16:uniqueId val="{00000001-C20E-49C0-860F-70F52144AD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11196</c:v>
                </c:pt>
                <c:pt idx="5">
                  <c:v>11459</c:v>
                </c:pt>
                <c:pt idx="8">
                  <c:v>11162</c:v>
                </c:pt>
                <c:pt idx="11">
                  <c:v>11296</c:v>
                </c:pt>
                <c:pt idx="14">
                  <c:v>11077</c:v>
                </c:pt>
              </c:numCache>
            </c:numRef>
          </c:val>
          <c:extLst>
            <c:ext xmlns:c16="http://schemas.microsoft.com/office/drawing/2014/chart" uri="{C3380CC4-5D6E-409C-BE32-E72D297353CC}">
              <c16:uniqueId val="{00000002-C20E-49C0-860F-70F52144AD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0E-49C0-860F-70F52144AD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0E-49C0-860F-70F52144AD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0E-49C0-860F-70F52144AD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2615</c:v>
                </c:pt>
                <c:pt idx="3">
                  <c:v>2626</c:v>
                </c:pt>
                <c:pt idx="6">
                  <c:v>2781</c:v>
                </c:pt>
                <c:pt idx="9">
                  <c:v>2740</c:v>
                </c:pt>
                <c:pt idx="12">
                  <c:v>2671</c:v>
                </c:pt>
              </c:numCache>
            </c:numRef>
          </c:val>
          <c:extLst>
            <c:ext xmlns:c16="http://schemas.microsoft.com/office/drawing/2014/chart" uri="{C3380CC4-5D6E-409C-BE32-E72D297353CC}">
              <c16:uniqueId val="{00000006-C20E-49C0-860F-70F52144AD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330</c:v>
                </c:pt>
                <c:pt idx="3">
                  <c:v>481</c:v>
                </c:pt>
                <c:pt idx="6">
                  <c:v>820</c:v>
                </c:pt>
                <c:pt idx="9">
                  <c:v>730</c:v>
                </c:pt>
                <c:pt idx="12">
                  <c:v>786</c:v>
                </c:pt>
              </c:numCache>
            </c:numRef>
          </c:val>
          <c:extLst>
            <c:ext xmlns:c16="http://schemas.microsoft.com/office/drawing/2014/chart" uri="{C3380CC4-5D6E-409C-BE32-E72D297353CC}">
              <c16:uniqueId val="{00000007-C20E-49C0-860F-70F52144AD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3443</c:v>
                </c:pt>
                <c:pt idx="3">
                  <c:v>2637</c:v>
                </c:pt>
                <c:pt idx="6">
                  <c:v>2457</c:v>
                </c:pt>
                <c:pt idx="9">
                  <c:v>2232</c:v>
                </c:pt>
                <c:pt idx="12">
                  <c:v>2488</c:v>
                </c:pt>
              </c:numCache>
            </c:numRef>
          </c:val>
          <c:extLst>
            <c:ext xmlns:c16="http://schemas.microsoft.com/office/drawing/2014/chart" uri="{C3380CC4-5D6E-409C-BE32-E72D297353CC}">
              <c16:uniqueId val="{00000008-C20E-49C0-860F-70F52144AD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c:v>
                </c:pt>
                <c:pt idx="3">
                  <c:v>25</c:v>
                </c:pt>
                <c:pt idx="6">
                  <c:v>39</c:v>
                </c:pt>
                <c:pt idx="9">
                  <c:v>36</c:v>
                </c:pt>
                <c:pt idx="12">
                  <c:v>32</c:v>
                </c:pt>
              </c:numCache>
            </c:numRef>
          </c:val>
          <c:extLst>
            <c:ext xmlns:c16="http://schemas.microsoft.com/office/drawing/2014/chart" uri="{C3380CC4-5D6E-409C-BE32-E72D297353CC}">
              <c16:uniqueId val="{00000009-C20E-49C0-860F-70F52144AD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16536</c:v>
                </c:pt>
                <c:pt idx="3">
                  <c:v>15837</c:v>
                </c:pt>
                <c:pt idx="6">
                  <c:v>15256</c:v>
                </c:pt>
                <c:pt idx="9">
                  <c:v>14408</c:v>
                </c:pt>
                <c:pt idx="12">
                  <c:v>13583</c:v>
                </c:pt>
              </c:numCache>
            </c:numRef>
          </c:val>
          <c:extLst>
            <c:ext xmlns:c16="http://schemas.microsoft.com/office/drawing/2014/chart" uri="{C3380CC4-5D6E-409C-BE32-E72D297353CC}">
              <c16:uniqueId val="{0000000A-C20E-49C0-860F-70F52144AD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0E-49C0-860F-70F52144AD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4064</c:v>
                </c:pt>
                <c:pt idx="1">
                  <c:v>3867</c:v>
                </c:pt>
                <c:pt idx="2">
                  <c:v>3944</c:v>
                </c:pt>
              </c:numCache>
            </c:numRef>
          </c:val>
          <c:extLst>
            <c:ext xmlns:c16="http://schemas.microsoft.com/office/drawing/2014/chart" uri="{C3380CC4-5D6E-409C-BE32-E72D297353CC}">
              <c16:uniqueId val="{00000000-31EE-4F2C-A408-880B65A3FD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927</c:v>
                </c:pt>
                <c:pt idx="1">
                  <c:v>1105</c:v>
                </c:pt>
                <c:pt idx="2">
                  <c:v>1073</c:v>
                </c:pt>
              </c:numCache>
            </c:numRef>
          </c:val>
          <c:extLst>
            <c:ext xmlns:c16="http://schemas.microsoft.com/office/drawing/2014/chart" uri="{C3380CC4-5D6E-409C-BE32-E72D297353CC}">
              <c16:uniqueId val="{00000001-31EE-4F2C-A408-880B65A3FD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5444</c:v>
                </c:pt>
                <c:pt idx="1">
                  <c:v>5801</c:v>
                </c:pt>
                <c:pt idx="2">
                  <c:v>5363</c:v>
                </c:pt>
              </c:numCache>
            </c:numRef>
          </c:val>
          <c:extLst>
            <c:ext xmlns:c16="http://schemas.microsoft.com/office/drawing/2014/chart" uri="{C3380CC4-5D6E-409C-BE32-E72D297353CC}">
              <c16:uniqueId val="{00000002-31EE-4F2C-A408-880B65A3FD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前年度と比較し、実質公債費比率の分子が</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百万円増となっている。主な要因は、新幹線建設事業に係る合併特例債等の交付税措置のある起債の償還終了に伴う、算入公債費等の減少による。</a:t>
          </a:r>
        </a:p>
        <a:p>
          <a:r>
            <a:rPr kumimoji="1" lang="ja-JP" altLang="en-US" sz="1400">
              <a:latin typeface="ＭＳ ゴシック" pitchFamily="49" charset="-128"/>
              <a:ea typeface="ＭＳ ゴシック" pitchFamily="49" charset="-128"/>
            </a:rPr>
            <a:t>　今後、施設の改修・更新事業や運動公園改修事業などの合併特例事業による公債費負担の増大が予想されるため、財政運営を圧迫しないよう更なる行財政改革を推進し、公債費負担が急激に増加しないよう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北斗市では、減債基金のうち、満期一括償還地方債の償還財源として積み立てた額はない。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将来負担額は、地方債現在高及び公営企業債等繰入見込額の縮小により減少傾向にある。充当可能財源等については、基準財政需要額算入見込額が年々減少し、結果、将来負担比率の分子は減となっている。</a:t>
          </a:r>
        </a:p>
        <a:p>
          <a:r>
            <a:rPr kumimoji="1" lang="ja-JP" altLang="en-US" sz="1400">
              <a:latin typeface="ＭＳ ゴシック" pitchFamily="49" charset="-128"/>
              <a:ea typeface="ＭＳ ゴシック" pitchFamily="49" charset="-128"/>
            </a:rPr>
            <a:t>　今後、施設の大規模改修・更新事業のほか、運動公園改修事業などの合併特例事業による公債費負担の増大が見込まれることから、財政運営を圧迫しないよう更なる行財政改革を推進し、公債費負担が急激に増加しないよう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新型コロナウイルス緊急対策事業で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百万円、単独道路等整備事業で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百万円、小中学校校務用パソコン更新事業で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百万円、公園・緑地施設改修事業で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一方、積立額は、財政調整基金に剰余金処分として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百万円、地域振興基金にふるさと納税分として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百万円、そのほか将来的な財政需要に備え、文教施設整備基金に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今後、施設の老朽化等に対応するため基金の取り崩しが予想されるが、事業の選択と集中の視点をもちながら計画的な基金の活用を行っていく。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対外競技等参加助成事業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百万円、商業活性化支援センター大規模改修事業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　単独道路等整備事業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百万円、公園・緑地施設改修事業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　小中学校校務用パソコン更新事業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百万円、保健体育施設改修事業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・みらい基金　ワイン振興対策事業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百万円、商店街等元気づくり事業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・一時産業振興対策基金　漁業経営活性化対策事業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百万円、道営農業基盤整備事業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・一時産業振興対策基金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・地域振興基金：人口減少問題に対応する移住・定住促進対策事業や地方創生関連事業のため、計画的に積立てを行う。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・公共施設長寿命化整備基金：道路、河川、公園、公営住宅等の社会資本の将来的な改修、長寿命化事業に備え、計画的な積立てを行う。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・文教施設整備基金：英語教育や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教育の充実、学校施設の長寿命化、バリアフリー化等の事業に備え、計画的に積立てを行う。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・みらい基金：街の活性化や発展のため、計画的に積み立てを行う。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・一次産業振興対策基金：スマート農業や六次産業化の推進事業に備え、計画的な積立てを行う。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百万円を積み立てた一方、新型コロナウイルス緊急対策事業として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百万円の取り崩しがあったほか、本庁舎施設改修事業として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百万円、車輌購入事業として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億程度の残高を維持するよう計画的な積立て、取り崩しに努める。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水道事業への貸付金償還分として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百万円積み立てた一方、臨時財政対策債償還分として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水道事業への貸付金の償還が令和８年度で終了予定である一方、今後施設改修等のため地方債の増額が予想されることから、計画的な積立てに努める。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44,366
44,100
397.44
23,870,944
23,222,589
595,944
12,702,005
13,583,141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北海道平均及び類似団体平均を上回っているが、全国平均を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２月の合併により行財政基盤の強化が図られてきたが、令和３年度をもって普通交付税の合併算定替が終了したことにより、今後、さらに一般財源の確保が厳しくなっていくことが予想されることから、計画的な行財政改革の推進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全国市町村平均、北海道平均及び類似団体平均いずれも下回っている。</a:t>
          </a:r>
        </a:p>
        <a:p>
          <a:r>
            <a:rPr kumimoji="1" lang="ja-JP" altLang="en-US" sz="1300">
              <a:latin typeface="ＭＳ Ｐゴシック" panose="020B0600070205080204" pitchFamily="50" charset="-128"/>
              <a:ea typeface="ＭＳ Ｐゴシック" panose="020B0600070205080204" pitchFamily="50" charset="-128"/>
            </a:rPr>
            <a:t>　前年度は新型コロナウイルス等への対応として普通交付税</a:t>
          </a:r>
          <a:r>
            <a:rPr kumimoji="1" lang="en-US" altLang="ja-JP" sz="1300">
              <a:latin typeface="ＭＳ Ｐゴシック" panose="020B0600070205080204" pitchFamily="50" charset="-128"/>
              <a:ea typeface="ＭＳ Ｐゴシック" panose="020B0600070205080204" pitchFamily="50" charset="-128"/>
            </a:rPr>
            <a:t>412</a:t>
          </a:r>
          <a:r>
            <a:rPr kumimoji="1" lang="ja-JP" altLang="en-US" sz="1300">
              <a:latin typeface="ＭＳ Ｐゴシック" panose="020B0600070205080204" pitchFamily="50" charset="-128"/>
              <a:ea typeface="ＭＳ Ｐゴシック" panose="020B0600070205080204" pitchFamily="50" charset="-128"/>
            </a:rPr>
            <a:t>百万円、臨時財政対策債</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百万円の増額があったため一時的に数値は下がったが、今年度は前年度比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今後も経常経費が財政運営を圧迫しないよう行財政改革を推進し、現行水準の維持に努める。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28893</xdr:rowOff>
    </xdr:from>
    <xdr:to>
      <xdr:col>23</xdr:col>
      <xdr:colOff>133350</xdr:colOff>
      <xdr:row>62</xdr:row>
      <xdr:rowOff>80645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87343"/>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28893</xdr:rowOff>
    </xdr:from>
    <xdr:to>
      <xdr:col>19</xdr:col>
      <xdr:colOff>133350</xdr:colOff>
      <xdr:row>62</xdr:row>
      <xdr:rowOff>153035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87343"/>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47943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829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149543</xdr:rowOff>
    </xdr:from>
    <xdr:to>
      <xdr:col>19</xdr:col>
      <xdr:colOff>184150</xdr:colOff>
      <xdr:row>61</xdr:row>
      <xdr:rowOff>79693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89870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人件費の抑制、行財政運営の効率化により全国市町村平均、北海道平均及び類似団体平均のいずれも下回っている。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今後は少子高齢化等に伴う行政サービスの多様化に伴い、一定数の職員確保が求められるため、人件費の増嵩が予想される。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136275</xdr:rowOff>
    </xdr:from>
    <xdr:to>
      <xdr:col>23</xdr:col>
      <xdr:colOff>133350</xdr:colOff>
      <xdr:row>81</xdr:row>
      <xdr:rowOff>10199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2275"/>
          <a:ext cx="838200" cy="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136275</xdr:rowOff>
    </xdr:from>
    <xdr:to>
      <xdr:col>19</xdr:col>
      <xdr:colOff>133350</xdr:colOff>
      <xdr:row>80</xdr:row>
      <xdr:rowOff>150408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52275"/>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73082</xdr:rowOff>
    </xdr:from>
    <xdr:to>
      <xdr:col>15</xdr:col>
      <xdr:colOff>82550</xdr:colOff>
      <xdr:row>80</xdr:row>
      <xdr:rowOff>150408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9082"/>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70914</xdr:rowOff>
    </xdr:from>
    <xdr:to>
      <xdr:col>11</xdr:col>
      <xdr:colOff>31750</xdr:colOff>
      <xdr:row>80</xdr:row>
      <xdr:rowOff>73082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86914"/>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130849</xdr:rowOff>
    </xdr:from>
    <xdr:to>
      <xdr:col>23</xdr:col>
      <xdr:colOff>184150</xdr:colOff>
      <xdr:row>81</xdr:row>
      <xdr:rowOff>60999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52126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85475</xdr:rowOff>
    </xdr:from>
    <xdr:to>
      <xdr:col>19</xdr:col>
      <xdr:colOff>184150</xdr:colOff>
      <xdr:row>81</xdr:row>
      <xdr:rowOff>15625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25802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99608</xdr:rowOff>
    </xdr:from>
    <xdr:to>
      <xdr:col>15</xdr:col>
      <xdr:colOff>133350</xdr:colOff>
      <xdr:row>81</xdr:row>
      <xdr:rowOff>29758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39935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22282</xdr:rowOff>
    </xdr:from>
    <xdr:to>
      <xdr:col>11</xdr:col>
      <xdr:colOff>82550</xdr:colOff>
      <xdr:row>80</xdr:row>
      <xdr:rowOff>123882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134059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20114</xdr:rowOff>
    </xdr:from>
    <xdr:to>
      <xdr:col>7</xdr:col>
      <xdr:colOff>31750</xdr:colOff>
      <xdr:row>80</xdr:row>
      <xdr:rowOff>121714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131891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全国市平均は下回っているが全国町村平均を上回っている。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今後も人事院勧告に基づく給与・人事制度の適正な運用を進めるとともに、年齢階層ごとの職員数の平準化を図る必要がある。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85</xdr:row>
      <xdr:rowOff>14514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326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48079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これまでの定員管理計画に基づき、新規採用の抑制、労務職員の退職者不補充などにより、類似団体内で最少を継続している。</a:t>
          </a:r>
        </a:p>
        <a:p>
          <a:r>
            <a:rPr kumimoji="1" lang="ja-JP" altLang="en-US" sz="1300">
              <a:latin typeface="ＭＳ Ｐゴシック" panose="020B0600070205080204" pitchFamily="50" charset="-128"/>
              <a:ea typeface="ＭＳ Ｐゴシック" panose="020B0600070205080204" pitchFamily="50" charset="-128"/>
            </a:rPr>
            <a:t>　事務量等を考慮し、今後も適正な人員配置に努める必要がある。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75395</xdr:rowOff>
    </xdr:from>
    <xdr:to>
      <xdr:col>81</xdr:col>
      <xdr:colOff>44450</xdr:colOff>
      <xdr:row>59</xdr:row>
      <xdr:rowOff>81026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90945"/>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72581</xdr:rowOff>
    </xdr:from>
    <xdr:to>
      <xdr:col>77</xdr:col>
      <xdr:colOff>44450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88131"/>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68156</xdr:rowOff>
    </xdr:from>
    <xdr:to>
      <xdr:col>72</xdr:col>
      <xdr:colOff>203200</xdr:colOff>
      <xdr:row>59</xdr:row>
      <xdr:rowOff>72581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83706"/>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58505</xdr:rowOff>
    </xdr:from>
    <xdr:to>
      <xdr:col>68</xdr:col>
      <xdr:colOff>152400</xdr:colOff>
      <xdr:row>59</xdr:row>
      <xdr:rowOff>68156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74055"/>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30226</xdr:rowOff>
    </xdr:from>
    <xdr:to>
      <xdr:col>81</xdr:col>
      <xdr:colOff>95250</xdr:colOff>
      <xdr:row>59</xdr:row>
      <xdr:rowOff>131826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122953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24595</xdr:rowOff>
    </xdr:from>
    <xdr:to>
      <xdr:col>77</xdr:col>
      <xdr:colOff>95250</xdr:colOff>
      <xdr:row>59</xdr:row>
      <xdr:rowOff>126195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136372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0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21781</xdr:rowOff>
    </xdr:from>
    <xdr:to>
      <xdr:col>73</xdr:col>
      <xdr:colOff>44450</xdr:colOff>
      <xdr:row>59</xdr:row>
      <xdr:rowOff>123381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133558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0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17356</xdr:rowOff>
    </xdr:from>
    <xdr:to>
      <xdr:col>68</xdr:col>
      <xdr:colOff>203200</xdr:colOff>
      <xdr:row>59</xdr:row>
      <xdr:rowOff>118956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129133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7705</xdr:rowOff>
    </xdr:from>
    <xdr:to>
      <xdr:col>64</xdr:col>
      <xdr:colOff>152400</xdr:colOff>
      <xdr:row>59</xdr:row>
      <xdr:rowOff>109305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119482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第２次北斗市総合計画のもと、地域住民との意見交換を図り適量・適切な事業実施により、類似団体平均、全国平均、北海道平均を下回る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761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38</xdr:row>
      <xdr:rowOff>170688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67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8890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68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年度から将来負担比率がゼロを下回り、全国市町村平均、北海道平均及び類似団体平均のいずれも下回っている状況にある。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運動公園拡充事業等の合併特例事業の終了により、起債残高は減少していく一方で、老朽化した公共施設の改修等が見込まれることから、引き続き世代間負担の公平化に配慮しつつ、将来の世代に過剰な負担を残さないよう適正な市債残高の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131013</xdr:rowOff>
    </xdr:from>
    <xdr:to>
      <xdr:col>68</xdr:col>
      <xdr:colOff>203200</xdr:colOff>
      <xdr:row>17</xdr:row>
      <xdr:rowOff>61163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44,366
44,100
397.44
23,870,944
23,222,589
595,944
12,702,005
13,583,141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今後も事務量を考慮し、適正な定員管理とともに、人件費の推移を注視する必要がある。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34</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471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94996</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24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108204</xdr:rowOff>
    </xdr:from>
    <xdr:to>
      <xdr:col>24</xdr:col>
      <xdr:colOff>76200</xdr:colOff>
      <xdr:row>35</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今後も物価高騰や老朽化施設の修繕料増加などが予想されるため、公共施設整備計画に基づき、市有施設の統廃合検討を進めるなど、物件費抑制に努める。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8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17</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8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大きく上回っている。その傾向の要因としては、社会福祉費が他団体の平均値よりも特に高いことが挙げられる。高齢者の自立支援や重度化防止、介護予防等に必要な取組みを推進するとともに、市独自施策等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xdr:rowOff>
    </xdr:from>
    <xdr:to>
      <xdr:col>24</xdr:col>
      <xdr:colOff>25400</xdr:colOff>
      <xdr:row>59</xdr:row>
      <xdr:rowOff>77470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24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xdr:rowOff>
    </xdr:from>
    <xdr:to>
      <xdr:col>19</xdr:col>
      <xdr:colOff>187325</xdr:colOff>
      <xdr:row>59</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2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115570</xdr:rowOff>
    </xdr:from>
    <xdr:to>
      <xdr:col>15</xdr:col>
      <xdr:colOff>98425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23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27940</xdr:rowOff>
    </xdr:from>
    <xdr:to>
      <xdr:col>11</xdr:col>
      <xdr:colOff>9525</xdr:colOff>
      <xdr:row>60</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31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129540</xdr:rowOff>
    </xdr:from>
    <xdr:to>
      <xdr:col>20</xdr:col>
      <xdr:colOff>38100</xdr:colOff>
      <xdr:row>59</xdr:row>
      <xdr:rowOff>59690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44467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148590</xdr:rowOff>
    </xdr:from>
    <xdr:to>
      <xdr:col>6</xdr:col>
      <xdr:colOff>171450</xdr:colOff>
      <xdr:row>60</xdr:row>
      <xdr:rowOff>78740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63517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主な経費は特別会計への繰出金である。</a:t>
          </a:r>
        </a:p>
        <a:p>
          <a:r>
            <a:rPr kumimoji="1" lang="ja-JP" altLang="en-US" sz="1300">
              <a:latin typeface="ＭＳ Ｐゴシック" panose="020B0600070205080204" pitchFamily="50" charset="-128"/>
              <a:ea typeface="ＭＳ Ｐゴシック" panose="020B0600070205080204" pitchFamily="50" charset="-128"/>
            </a:rPr>
            <a:t>　今後も、繰出の必要な会計については、独立採算の原則に立ち、健全経営に努める必要がある。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20865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39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3961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56</xdr:row>
      <xdr:rowOff>1815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396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新型コロナウイルス感染症の影響による事業規模の縮小や中止に伴い、令和２年度と同程度の水準で推移した。</a:t>
          </a:r>
        </a:p>
        <a:p>
          <a:r>
            <a:rPr kumimoji="1" lang="ja-JP" altLang="en-US" sz="1300">
              <a:latin typeface="ＭＳ Ｐゴシック" panose="020B0600070205080204" pitchFamily="50" charset="-128"/>
              <a:ea typeface="ＭＳ Ｐゴシック" panose="020B0600070205080204" pitchFamily="50" charset="-128"/>
            </a:rPr>
            <a:t>　今後も、事業の選択と集中の視点を持ち、形骸化された補助団体への補助金の支出の見直し等、補助費等の抑制に努める。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今後も建設事業のコスト縮減や北斗市総合計画に基づく事業の厳選と計画的事業実施に努め、新規市債発行を最小限に抑えるなど、公債費負担が急激に増加しないよう努める必要がある。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75</xdr:row>
      <xdr:rowOff>162379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10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76</xdr:row>
      <xdr:rowOff>67129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21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76</xdr:row>
      <xdr:rowOff>99786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97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99786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111578</xdr:rowOff>
    </xdr:from>
    <xdr:to>
      <xdr:col>20</xdr:col>
      <xdr:colOff>38100</xdr:colOff>
      <xdr:row>76</xdr:row>
      <xdr:rowOff>41728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48986</xdr:rowOff>
    </xdr:from>
    <xdr:to>
      <xdr:col>11</xdr:col>
      <xdr:colOff>60325</xdr:colOff>
      <xdr:row>76</xdr:row>
      <xdr:rowOff>150586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公債費以外の数値については、建設事業のコスト縮減や北斗市総合計画に基づく事業の厳選、選択と集中の観点による計画的事業実施に努める必要がある。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49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4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169550</xdr:rowOff>
    </xdr:from>
    <xdr:to>
      <xdr:col>29</xdr:col>
      <xdr:colOff>127000</xdr:colOff>
      <xdr:row>19</xdr:row>
      <xdr:rowOff>2082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03275"/>
          <a:ext cx="6477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2082</xdr:rowOff>
    </xdr:from>
    <xdr:to>
      <xdr:col>26</xdr:col>
      <xdr:colOff>50800</xdr:colOff>
      <xdr:row>19</xdr:row>
      <xdr:rowOff>9382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07257"/>
          <a:ext cx="6985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9382</xdr:rowOff>
    </xdr:from>
    <xdr:to>
      <xdr:col>22</xdr:col>
      <xdr:colOff>114300</xdr:colOff>
      <xdr:row>19</xdr:row>
      <xdr:rowOff>21642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4557"/>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21642</xdr:rowOff>
    </xdr:from>
    <xdr:to>
      <xdr:col>18</xdr:col>
      <xdr:colOff>177800</xdr:colOff>
      <xdr:row>19</xdr:row>
      <xdr:rowOff>28432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26817"/>
          <a:ext cx="698500" cy="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118750</xdr:rowOff>
    </xdr:from>
    <xdr:to>
      <xdr:col>29</xdr:col>
      <xdr:colOff>177800</xdr:colOff>
      <xdr:row>19</xdr:row>
      <xdr:rowOff>48900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27327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6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122732</xdr:rowOff>
    </xdr:from>
    <xdr:to>
      <xdr:col>26</xdr:col>
      <xdr:colOff>101600</xdr:colOff>
      <xdr:row>19</xdr:row>
      <xdr:rowOff>52882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5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37659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130032</xdr:rowOff>
    </xdr:from>
    <xdr:to>
      <xdr:col>22</xdr:col>
      <xdr:colOff>165100</xdr:colOff>
      <xdr:row>19</xdr:row>
      <xdr:rowOff>60182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44959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142292</xdr:rowOff>
    </xdr:from>
    <xdr:to>
      <xdr:col>19</xdr:col>
      <xdr:colOff>38100</xdr:colOff>
      <xdr:row>19</xdr:row>
      <xdr:rowOff>72442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7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57219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6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149082</xdr:rowOff>
    </xdr:from>
    <xdr:to>
      <xdr:col>15</xdr:col>
      <xdr:colOff>101600</xdr:colOff>
      <xdr:row>19</xdr:row>
      <xdr:rowOff>79232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8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64009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147345</xdr:rowOff>
    </xdr:from>
    <xdr:to>
      <xdr:col>29</xdr:col>
      <xdr:colOff>127000</xdr:colOff>
      <xdr:row>37</xdr:row>
      <xdr:rowOff>184798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72045"/>
          <a:ext cx="647700" cy="37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184798</xdr:rowOff>
    </xdr:from>
    <xdr:to>
      <xdr:col>26</xdr:col>
      <xdr:colOff>50800</xdr:colOff>
      <xdr:row>37</xdr:row>
      <xdr:rowOff>258864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09498"/>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258864</xdr:rowOff>
    </xdr:from>
    <xdr:to>
      <xdr:col>22</xdr:col>
      <xdr:colOff>114300</xdr:colOff>
      <xdr:row>37</xdr:row>
      <xdr:rowOff>259645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83564"/>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197256</xdr:rowOff>
    </xdr:from>
    <xdr:to>
      <xdr:col>18</xdr:col>
      <xdr:colOff>177800</xdr:colOff>
      <xdr:row>37</xdr:row>
      <xdr:rowOff>259645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21956"/>
          <a:ext cx="698500" cy="6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96545</xdr:rowOff>
    </xdr:from>
    <xdr:to>
      <xdr:col>29</xdr:col>
      <xdr:colOff>177800</xdr:colOff>
      <xdr:row>37</xdr:row>
      <xdr:rowOff>198145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2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68622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9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133998</xdr:rowOff>
    </xdr:from>
    <xdr:to>
      <xdr:col>26</xdr:col>
      <xdr:colOff>101600</xdr:colOff>
      <xdr:row>37</xdr:row>
      <xdr:rowOff>235598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5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220375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4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208064</xdr:rowOff>
    </xdr:from>
    <xdr:to>
      <xdr:col>22</xdr:col>
      <xdr:colOff>165100</xdr:colOff>
      <xdr:row>37</xdr:row>
      <xdr:rowOff>309664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3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294441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1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208845</xdr:rowOff>
    </xdr:from>
    <xdr:to>
      <xdr:col>19</xdr:col>
      <xdr:colOff>38100</xdr:colOff>
      <xdr:row>37</xdr:row>
      <xdr:rowOff>310445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3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295222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146456</xdr:rowOff>
    </xdr:from>
    <xdr:to>
      <xdr:col>15</xdr:col>
      <xdr:colOff>101600</xdr:colOff>
      <xdr:row>37</xdr:row>
      <xdr:rowOff>248056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232833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5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44,366
44,100
397.44
23,870,944
23,222,589
595,944
12,702,005
13,583,141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18328</xdr:rowOff>
    </xdr:from>
    <xdr:to>
      <xdr:col>24</xdr:col>
      <xdr:colOff>63500</xdr:colOff>
      <xdr:row>38</xdr:row>
      <xdr:rowOff>23438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33428"/>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23438</xdr:rowOff>
    </xdr:from>
    <xdr:to>
      <xdr:col>19</xdr:col>
      <xdr:colOff>177800</xdr:colOff>
      <xdr:row>38</xdr:row>
      <xdr:rowOff>28398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38538"/>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28398</xdr:rowOff>
    </xdr:from>
    <xdr:to>
      <xdr:col>15</xdr:col>
      <xdr:colOff>50800</xdr:colOff>
      <xdr:row>38</xdr:row>
      <xdr:rowOff>51689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3498"/>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51689</xdr:rowOff>
    </xdr:from>
    <xdr:to>
      <xdr:col>10</xdr:col>
      <xdr:colOff>114300</xdr:colOff>
      <xdr:row>38</xdr:row>
      <xdr:rowOff>56376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678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138979</xdr:rowOff>
    </xdr:from>
    <xdr:to>
      <xdr:col>24</xdr:col>
      <xdr:colOff>114300</xdr:colOff>
      <xdr:row>38</xdr:row>
      <xdr:rowOff>69129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53906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144088</xdr:rowOff>
    </xdr:from>
    <xdr:to>
      <xdr:col>20</xdr:col>
      <xdr:colOff>38100</xdr:colOff>
      <xdr:row>38</xdr:row>
      <xdr:rowOff>74237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7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65365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149049</xdr:rowOff>
    </xdr:from>
    <xdr:to>
      <xdr:col>15</xdr:col>
      <xdr:colOff>101600</xdr:colOff>
      <xdr:row>38</xdr:row>
      <xdr:rowOff>79198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2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70325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xdr:rowOff>
    </xdr:from>
    <xdr:to>
      <xdr:col>10</xdr:col>
      <xdr:colOff>165100</xdr:colOff>
      <xdr:row>38</xdr:row>
      <xdr:rowOff>102489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93616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5576</xdr:rowOff>
    </xdr:from>
    <xdr:to>
      <xdr:col>6</xdr:col>
      <xdr:colOff>38100</xdr:colOff>
      <xdr:row>38</xdr:row>
      <xdr:rowOff>107176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98303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126665</xdr:rowOff>
    </xdr:from>
    <xdr:to>
      <xdr:col>24</xdr:col>
      <xdr:colOff>63500</xdr:colOff>
      <xdr:row>56</xdr:row>
      <xdr:rowOff>162285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7865"/>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142530</xdr:rowOff>
    </xdr:from>
    <xdr:to>
      <xdr:col>19</xdr:col>
      <xdr:colOff>177800</xdr:colOff>
      <xdr:row>56</xdr:row>
      <xdr:rowOff>162285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3730"/>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142530</xdr:rowOff>
    </xdr:from>
    <xdr:to>
      <xdr:col>15</xdr:col>
      <xdr:colOff>50800</xdr:colOff>
      <xdr:row>57</xdr:row>
      <xdr:rowOff>10335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3730"/>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10335</xdr:rowOff>
    </xdr:from>
    <xdr:to>
      <xdr:col>10</xdr:col>
      <xdr:colOff>114300</xdr:colOff>
      <xdr:row>57</xdr:row>
      <xdr:rowOff>21816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82985"/>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75865</xdr:rowOff>
    </xdr:from>
    <xdr:to>
      <xdr:col>24</xdr:col>
      <xdr:colOff>114300</xdr:colOff>
      <xdr:row>57</xdr:row>
      <xdr:rowOff>6015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54292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111485</xdr:rowOff>
    </xdr:from>
    <xdr:to>
      <xdr:col>20</xdr:col>
      <xdr:colOff>38100</xdr:colOff>
      <xdr:row>57</xdr:row>
      <xdr:rowOff>41635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32762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91730</xdr:rowOff>
    </xdr:from>
    <xdr:to>
      <xdr:col>15</xdr:col>
      <xdr:colOff>101600</xdr:colOff>
      <xdr:row>57</xdr:row>
      <xdr:rowOff>21880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13007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130985</xdr:rowOff>
    </xdr:from>
    <xdr:to>
      <xdr:col>10</xdr:col>
      <xdr:colOff>165100</xdr:colOff>
      <xdr:row>57</xdr:row>
      <xdr:rowOff>61135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52262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2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142466</xdr:rowOff>
    </xdr:from>
    <xdr:to>
      <xdr:col>6</xdr:col>
      <xdr:colOff>38100</xdr:colOff>
      <xdr:row>57</xdr:row>
      <xdr:rowOff>72616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63743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48603</xdr:rowOff>
    </xdr:from>
    <xdr:to>
      <xdr:col>24</xdr:col>
      <xdr:colOff>63500</xdr:colOff>
      <xdr:row>76</xdr:row>
      <xdr:rowOff>152707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78803"/>
          <a:ext cx="8382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129939</xdr:rowOff>
    </xdr:from>
    <xdr:to>
      <xdr:col>19</xdr:col>
      <xdr:colOff>177800</xdr:colOff>
      <xdr:row>76</xdr:row>
      <xdr:rowOff>152707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60139"/>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129939</xdr:rowOff>
    </xdr:from>
    <xdr:to>
      <xdr:col>15</xdr:col>
      <xdr:colOff>50800</xdr:colOff>
      <xdr:row>77</xdr:row>
      <xdr:rowOff>127561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60139"/>
          <a:ext cx="8890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136203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68354</xdr:rowOff>
    </xdr:from>
    <xdr:to>
      <xdr:col>10</xdr:col>
      <xdr:colOff>114300</xdr:colOff>
      <xdr:row>77</xdr:row>
      <xdr:rowOff>127561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000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28670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169253</xdr:rowOff>
    </xdr:from>
    <xdr:to>
      <xdr:col>24</xdr:col>
      <xdr:colOff>114300</xdr:colOff>
      <xdr:row>76</xdr:row>
      <xdr:rowOff>99403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20680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101907</xdr:rowOff>
    </xdr:from>
    <xdr:to>
      <xdr:col>20</xdr:col>
      <xdr:colOff>38100</xdr:colOff>
      <xdr:row>77</xdr:row>
      <xdr:rowOff>32057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48584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79139</xdr:rowOff>
    </xdr:from>
    <xdr:to>
      <xdr:col>15</xdr:col>
      <xdr:colOff>101600</xdr:colOff>
      <xdr:row>77</xdr:row>
      <xdr:rowOff>9289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25816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76761</xdr:rowOff>
    </xdr:from>
    <xdr:to>
      <xdr:col>10</xdr:col>
      <xdr:colOff>165100</xdr:colOff>
      <xdr:row>78</xdr:row>
      <xdr:rowOff>6911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23438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5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14129</xdr:rowOff>
    </xdr:from>
    <xdr:to>
      <xdr:col>24</xdr:col>
      <xdr:colOff>63500</xdr:colOff>
      <xdr:row>94</xdr:row>
      <xdr:rowOff>143853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130429"/>
          <a:ext cx="838200" cy="12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14129</xdr:rowOff>
    </xdr:from>
    <xdr:to>
      <xdr:col>19</xdr:col>
      <xdr:colOff>177800</xdr:colOff>
      <xdr:row>95</xdr:row>
      <xdr:rowOff>59576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30429"/>
          <a:ext cx="889000" cy="2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59576</xdr:rowOff>
    </xdr:from>
    <xdr:to>
      <xdr:col>15</xdr:col>
      <xdr:colOff>50800</xdr:colOff>
      <xdr:row>95</xdr:row>
      <xdr:rowOff>83190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4732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83190</xdr:rowOff>
    </xdr:from>
    <xdr:to>
      <xdr:col>10</xdr:col>
      <xdr:colOff>114300</xdr:colOff>
      <xdr:row>95</xdr:row>
      <xdr:rowOff>122974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70940"/>
          <a:ext cx="8890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93053</xdr:rowOff>
    </xdr:from>
    <xdr:to>
      <xdr:col>24</xdr:col>
      <xdr:colOff>114300</xdr:colOff>
      <xdr:row>95</xdr:row>
      <xdr:rowOff>23203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115930</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6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134779</xdr:rowOff>
    </xdr:from>
    <xdr:to>
      <xdr:col>20</xdr:col>
      <xdr:colOff>38100</xdr:colOff>
      <xdr:row>94</xdr:row>
      <xdr:rowOff>64929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81456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5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8776</xdr:rowOff>
    </xdr:from>
    <xdr:to>
      <xdr:col>15</xdr:col>
      <xdr:colOff>101600</xdr:colOff>
      <xdr:row>95</xdr:row>
      <xdr:rowOff>110376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126903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7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32390</xdr:rowOff>
    </xdr:from>
    <xdr:to>
      <xdr:col>10</xdr:col>
      <xdr:colOff>165100</xdr:colOff>
      <xdr:row>95</xdr:row>
      <xdr:rowOff>133990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150517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0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72174</xdr:rowOff>
    </xdr:from>
    <xdr:to>
      <xdr:col>6</xdr:col>
      <xdr:colOff>38100</xdr:colOff>
      <xdr:row>96</xdr:row>
      <xdr:rowOff>2324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18851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13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128828</xdr:rowOff>
    </xdr:from>
    <xdr:to>
      <xdr:col>55</xdr:col>
      <xdr:colOff>0</xdr:colOff>
      <xdr:row>36</xdr:row>
      <xdr:rowOff>136509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01028"/>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5896</xdr:rowOff>
    </xdr:from>
    <xdr:to>
      <xdr:col>50</xdr:col>
      <xdr:colOff>114300</xdr:colOff>
      <xdr:row>36</xdr:row>
      <xdr:rowOff>128828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35196"/>
          <a:ext cx="889000" cy="46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5896</xdr:rowOff>
    </xdr:from>
    <xdr:to>
      <xdr:col>45</xdr:col>
      <xdr:colOff>177800</xdr:colOff>
      <xdr:row>37</xdr:row>
      <xdr:rowOff>17930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35196"/>
          <a:ext cx="889000" cy="5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12484</xdr:rowOff>
    </xdr:from>
    <xdr:to>
      <xdr:col>41</xdr:col>
      <xdr:colOff>50800</xdr:colOff>
      <xdr:row>37</xdr:row>
      <xdr:rowOff>17930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56134"/>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85709</xdr:rowOff>
    </xdr:from>
    <xdr:to>
      <xdr:col>55</xdr:col>
      <xdr:colOff>50800</xdr:colOff>
      <xdr:row>37</xdr:row>
      <xdr:rowOff>15859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64136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78028</xdr:rowOff>
    </xdr:from>
    <xdr:to>
      <xdr:col>50</xdr:col>
      <xdr:colOff>165100</xdr:colOff>
      <xdr:row>37</xdr:row>
      <xdr:rowOff>8178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170755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126546</xdr:rowOff>
    </xdr:from>
    <xdr:to>
      <xdr:col>46</xdr:col>
      <xdr:colOff>38100</xdr:colOff>
      <xdr:row>34</xdr:row>
      <xdr:rowOff>56696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47823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7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138580</xdr:rowOff>
    </xdr:from>
    <xdr:to>
      <xdr:col>41</xdr:col>
      <xdr:colOff>101600</xdr:colOff>
      <xdr:row>37</xdr:row>
      <xdr:rowOff>68730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59857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133134</xdr:rowOff>
    </xdr:from>
    <xdr:to>
      <xdr:col>36</xdr:col>
      <xdr:colOff>165100</xdr:colOff>
      <xdr:row>37</xdr:row>
      <xdr:rowOff>63284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54411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83108</xdr:rowOff>
    </xdr:from>
    <xdr:to>
      <xdr:col>55</xdr:col>
      <xdr:colOff>0</xdr:colOff>
      <xdr:row>57</xdr:row>
      <xdr:rowOff>95800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855758"/>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78970</xdr:rowOff>
    </xdr:from>
    <xdr:to>
      <xdr:col>50</xdr:col>
      <xdr:colOff>114300</xdr:colOff>
      <xdr:row>57</xdr:row>
      <xdr:rowOff>95800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851620"/>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78970</xdr:rowOff>
    </xdr:from>
    <xdr:to>
      <xdr:col>45</xdr:col>
      <xdr:colOff>177800</xdr:colOff>
      <xdr:row>57</xdr:row>
      <xdr:rowOff>131087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851620"/>
          <a:ext cx="889000" cy="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91392</xdr:rowOff>
    </xdr:from>
    <xdr:to>
      <xdr:col>41</xdr:col>
      <xdr:colOff>50800</xdr:colOff>
      <xdr:row>57</xdr:row>
      <xdr:rowOff>131087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864042"/>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32308</xdr:rowOff>
    </xdr:from>
    <xdr:to>
      <xdr:col>55</xdr:col>
      <xdr:colOff>50800</xdr:colOff>
      <xdr:row>57</xdr:row>
      <xdr:rowOff>133908</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10735</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45000</xdr:rowOff>
    </xdr:from>
    <xdr:to>
      <xdr:col>50</xdr:col>
      <xdr:colOff>165100</xdr:colOff>
      <xdr:row>57</xdr:row>
      <xdr:rowOff>146600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137727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28170</xdr:rowOff>
    </xdr:from>
    <xdr:to>
      <xdr:col>46</xdr:col>
      <xdr:colOff>38100</xdr:colOff>
      <xdr:row>57</xdr:row>
      <xdr:rowOff>129770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80287</xdr:rowOff>
    </xdr:from>
    <xdr:to>
      <xdr:col>41</xdr:col>
      <xdr:colOff>101600</xdr:colOff>
      <xdr:row>58</xdr:row>
      <xdr:rowOff>10437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40592</xdr:rowOff>
    </xdr:from>
    <xdr:to>
      <xdr:col>36</xdr:col>
      <xdr:colOff>165100</xdr:colOff>
      <xdr:row>57</xdr:row>
      <xdr:rowOff>142192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9795</xdr:rowOff>
    </xdr:from>
    <xdr:to>
      <xdr:col>55</xdr:col>
      <xdr:colOff>0</xdr:colOff>
      <xdr:row>79</xdr:row>
      <xdr:rowOff>12012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554345"/>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125519</xdr:rowOff>
    </xdr:from>
    <xdr:to>
      <xdr:col>50</xdr:col>
      <xdr:colOff>114300</xdr:colOff>
      <xdr:row>79</xdr:row>
      <xdr:rowOff>9795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498619"/>
          <a:ext cx="8890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96205</xdr:rowOff>
    </xdr:from>
    <xdr:to>
      <xdr:col>45</xdr:col>
      <xdr:colOff>177800</xdr:colOff>
      <xdr:row>78</xdr:row>
      <xdr:rowOff>125519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69305"/>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96205</xdr:rowOff>
    </xdr:from>
    <xdr:to>
      <xdr:col>41</xdr:col>
      <xdr:colOff>50800</xdr:colOff>
      <xdr:row>78</xdr:row>
      <xdr:rowOff>134899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69305"/>
          <a:ext cx="889000" cy="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132662</xdr:rowOff>
    </xdr:from>
    <xdr:to>
      <xdr:col>55</xdr:col>
      <xdr:colOff>50800</xdr:colOff>
      <xdr:row>79</xdr:row>
      <xdr:rowOff>62812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47589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130445</xdr:rowOff>
    </xdr:from>
    <xdr:to>
      <xdr:col>50</xdr:col>
      <xdr:colOff>165100</xdr:colOff>
      <xdr:row>79</xdr:row>
      <xdr:rowOff>60595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51722</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74719</xdr:rowOff>
    </xdr:from>
    <xdr:to>
      <xdr:col>46</xdr:col>
      <xdr:colOff>38100</xdr:colOff>
      <xdr:row>79</xdr:row>
      <xdr:rowOff>4869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167446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45405</xdr:rowOff>
    </xdr:from>
    <xdr:to>
      <xdr:col>41</xdr:col>
      <xdr:colOff>101600</xdr:colOff>
      <xdr:row>78</xdr:row>
      <xdr:rowOff>147005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138132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84099</xdr:rowOff>
    </xdr:from>
    <xdr:to>
      <xdr:col>36</xdr:col>
      <xdr:colOff>165100</xdr:colOff>
      <xdr:row>79</xdr:row>
      <xdr:rowOff>14249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125426</xdr:rowOff>
    </xdr:from>
    <xdr:to>
      <xdr:col>55</xdr:col>
      <xdr:colOff>0</xdr:colOff>
      <xdr:row>97</xdr:row>
      <xdr:rowOff>165683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56076"/>
          <a:ext cx="838200" cy="4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149571</xdr:rowOff>
    </xdr:from>
    <xdr:to>
      <xdr:col>50</xdr:col>
      <xdr:colOff>114300</xdr:colOff>
      <xdr:row>97</xdr:row>
      <xdr:rowOff>165683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80221"/>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149571</xdr:rowOff>
    </xdr:from>
    <xdr:to>
      <xdr:col>45</xdr:col>
      <xdr:colOff>177800</xdr:colOff>
      <xdr:row>98</xdr:row>
      <xdr:rowOff>36840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80221"/>
          <a:ext cx="8890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149580</xdr:rowOff>
    </xdr:from>
    <xdr:to>
      <xdr:col>41</xdr:col>
      <xdr:colOff>50800</xdr:colOff>
      <xdr:row>98</xdr:row>
      <xdr:rowOff>36840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780230"/>
          <a:ext cx="889000" cy="5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74626</xdr:rowOff>
    </xdr:from>
    <xdr:to>
      <xdr:col>55</xdr:col>
      <xdr:colOff>50800</xdr:colOff>
      <xdr:row>98</xdr:row>
      <xdr:rowOff>4776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53053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114883</xdr:rowOff>
    </xdr:from>
    <xdr:to>
      <xdr:col>50</xdr:col>
      <xdr:colOff>165100</xdr:colOff>
      <xdr:row>98</xdr:row>
      <xdr:rowOff>45033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36160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98771</xdr:rowOff>
    </xdr:from>
    <xdr:to>
      <xdr:col>46</xdr:col>
      <xdr:colOff>38100</xdr:colOff>
      <xdr:row>98</xdr:row>
      <xdr:rowOff>28921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157490</xdr:rowOff>
    </xdr:from>
    <xdr:to>
      <xdr:col>41</xdr:col>
      <xdr:colOff>101600</xdr:colOff>
      <xdr:row>98</xdr:row>
      <xdr:rowOff>87640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78767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98780</xdr:rowOff>
    </xdr:from>
    <xdr:to>
      <xdr:col>36</xdr:col>
      <xdr:colOff>165100</xdr:colOff>
      <xdr:row>98</xdr:row>
      <xdr:rowOff>28930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20057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32830</xdr:rowOff>
    </xdr:from>
    <xdr:to>
      <xdr:col>85</xdr:col>
      <xdr:colOff>127000</xdr:colOff>
      <xdr:row>39</xdr:row>
      <xdr:rowOff>36316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19380"/>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32830</xdr:rowOff>
    </xdr:from>
    <xdr:to>
      <xdr:col>81</xdr:col>
      <xdr:colOff>50800</xdr:colOff>
      <xdr:row>39</xdr:row>
      <xdr:rowOff>40507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719380"/>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35878</xdr:rowOff>
    </xdr:from>
    <xdr:to>
      <xdr:col>76</xdr:col>
      <xdr:colOff>114300</xdr:colOff>
      <xdr:row>39</xdr:row>
      <xdr:rowOff>40507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22428"/>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30353</xdr:rowOff>
    </xdr:from>
    <xdr:to>
      <xdr:col>71</xdr:col>
      <xdr:colOff>177800</xdr:colOff>
      <xdr:row>39</xdr:row>
      <xdr:rowOff>35878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1690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156966</xdr:rowOff>
    </xdr:from>
    <xdr:to>
      <xdr:col>85</xdr:col>
      <xdr:colOff>177800</xdr:colOff>
      <xdr:row>39</xdr:row>
      <xdr:rowOff>87116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71893</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6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153480</xdr:rowOff>
    </xdr:from>
    <xdr:to>
      <xdr:col>81</xdr:col>
      <xdr:colOff>101600</xdr:colOff>
      <xdr:row>39</xdr:row>
      <xdr:rowOff>83630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74757</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161157</xdr:rowOff>
    </xdr:from>
    <xdr:to>
      <xdr:col>76</xdr:col>
      <xdr:colOff>165100</xdr:colOff>
      <xdr:row>39</xdr:row>
      <xdr:rowOff>91307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82434</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76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156528</xdr:rowOff>
    </xdr:from>
    <xdr:to>
      <xdr:col>72</xdr:col>
      <xdr:colOff>38100</xdr:colOff>
      <xdr:row>39</xdr:row>
      <xdr:rowOff>86678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77805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76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151003</xdr:rowOff>
    </xdr:from>
    <xdr:to>
      <xdr:col>67</xdr:col>
      <xdr:colOff>101600</xdr:colOff>
      <xdr:row>39</xdr:row>
      <xdr:rowOff>81153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72280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44450</xdr:rowOff>
    </xdr:from>
    <xdr:to>
      <xdr:col>71</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87884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146050</xdr:rowOff>
    </xdr:from>
    <xdr:to>
      <xdr:col>67</xdr:col>
      <xdr:colOff>101600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10182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165100</xdr:rowOff>
    </xdr:from>
    <xdr:to>
      <xdr:col>67</xdr:col>
      <xdr:colOff>101600</xdr:colOff>
      <xdr:row>51</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87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111777</xdr:rowOff>
    </xdr:from>
    <xdr:ext cx="313932"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114021</xdr:rowOff>
    </xdr:from>
    <xdr:to>
      <xdr:col>85</xdr:col>
      <xdr:colOff>127000</xdr:colOff>
      <xdr:row>78</xdr:row>
      <xdr:rowOff>122479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487121"/>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114021</xdr:rowOff>
    </xdr:from>
    <xdr:to>
      <xdr:col>81</xdr:col>
      <xdr:colOff>50800</xdr:colOff>
      <xdr:row>78</xdr:row>
      <xdr:rowOff>122055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87121"/>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116328</xdr:rowOff>
    </xdr:from>
    <xdr:to>
      <xdr:col>76</xdr:col>
      <xdr:colOff>114300</xdr:colOff>
      <xdr:row>78</xdr:row>
      <xdr:rowOff>122055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89428"/>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116328</xdr:rowOff>
    </xdr:from>
    <xdr:to>
      <xdr:col>71</xdr:col>
      <xdr:colOff>177800</xdr:colOff>
      <xdr:row>78</xdr:row>
      <xdr:rowOff>117656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89428"/>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71679</xdr:rowOff>
    </xdr:from>
    <xdr:to>
      <xdr:col>85</xdr:col>
      <xdr:colOff>177800</xdr:colOff>
      <xdr:row>79</xdr:row>
      <xdr:rowOff>1829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50106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63221</xdr:rowOff>
    </xdr:from>
    <xdr:to>
      <xdr:col>81</xdr:col>
      <xdr:colOff>101600</xdr:colOff>
      <xdr:row>78</xdr:row>
      <xdr:rowOff>164821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155948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71255</xdr:rowOff>
    </xdr:from>
    <xdr:to>
      <xdr:col>76</xdr:col>
      <xdr:colOff>165100</xdr:colOff>
      <xdr:row>79</xdr:row>
      <xdr:rowOff>1405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163982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65528</xdr:rowOff>
    </xdr:from>
    <xdr:to>
      <xdr:col>72</xdr:col>
      <xdr:colOff>38100</xdr:colOff>
      <xdr:row>78</xdr:row>
      <xdr:rowOff>167128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158255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66856</xdr:rowOff>
    </xdr:from>
    <xdr:to>
      <xdr:col>67</xdr:col>
      <xdr:colOff>101600</xdr:colOff>
      <xdr:row>78</xdr:row>
      <xdr:rowOff>168456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159583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114973</xdr:rowOff>
    </xdr:from>
    <xdr:to>
      <xdr:col>85</xdr:col>
      <xdr:colOff>127000</xdr:colOff>
      <xdr:row>99</xdr:row>
      <xdr:rowOff>12305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17073"/>
          <a:ext cx="838200" cy="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114973</xdr:rowOff>
    </xdr:from>
    <xdr:to>
      <xdr:col>81</xdr:col>
      <xdr:colOff>50800</xdr:colOff>
      <xdr:row>99</xdr:row>
      <xdr:rowOff>15925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17073"/>
          <a:ext cx="889000" cy="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170878</xdr:rowOff>
    </xdr:from>
    <xdr:to>
      <xdr:col>76</xdr:col>
      <xdr:colOff>114300</xdr:colOff>
      <xdr:row>99</xdr:row>
      <xdr:rowOff>15925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72978"/>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157676</xdr:rowOff>
    </xdr:from>
    <xdr:to>
      <xdr:col>71</xdr:col>
      <xdr:colOff>177800</xdr:colOff>
      <xdr:row>98</xdr:row>
      <xdr:rowOff>170878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59776"/>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132955</xdr:rowOff>
    </xdr:from>
    <xdr:to>
      <xdr:col>85</xdr:col>
      <xdr:colOff>177800</xdr:colOff>
      <xdr:row>99</xdr:row>
      <xdr:rowOff>63105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47882</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64173</xdr:rowOff>
    </xdr:from>
    <xdr:to>
      <xdr:col>81</xdr:col>
      <xdr:colOff>101600</xdr:colOff>
      <xdr:row>98</xdr:row>
      <xdr:rowOff>165773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156900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136575</xdr:rowOff>
    </xdr:from>
    <xdr:to>
      <xdr:col>76</xdr:col>
      <xdr:colOff>165100</xdr:colOff>
      <xdr:row>99</xdr:row>
      <xdr:rowOff>66725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57852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120078</xdr:rowOff>
    </xdr:from>
    <xdr:to>
      <xdr:col>72</xdr:col>
      <xdr:colOff>38100</xdr:colOff>
      <xdr:row>99</xdr:row>
      <xdr:rowOff>50228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41355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106876</xdr:rowOff>
    </xdr:from>
    <xdr:to>
      <xdr:col>67</xdr:col>
      <xdr:colOff>101600</xdr:colOff>
      <xdr:row>99</xdr:row>
      <xdr:rowOff>37026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28153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0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81102</xdr:rowOff>
    </xdr:from>
    <xdr:to>
      <xdr:col>116</xdr:col>
      <xdr:colOff>63500</xdr:colOff>
      <xdr:row>37</xdr:row>
      <xdr:rowOff>64872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53302"/>
          <a:ext cx="8382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53632</xdr:rowOff>
    </xdr:from>
    <xdr:to>
      <xdr:col>111</xdr:col>
      <xdr:colOff>177800</xdr:colOff>
      <xdr:row>37</xdr:row>
      <xdr:rowOff>64872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9728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53632</xdr:rowOff>
    </xdr:from>
    <xdr:to>
      <xdr:col>107</xdr:col>
      <xdr:colOff>50800</xdr:colOff>
      <xdr:row>38</xdr:row>
      <xdr:rowOff>29972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97282"/>
          <a:ext cx="889000" cy="1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108704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29972</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4507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161244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30302</xdr:rowOff>
    </xdr:from>
    <xdr:to>
      <xdr:col>116</xdr:col>
      <xdr:colOff>114300</xdr:colOff>
      <xdr:row>36</xdr:row>
      <xdr:rowOff>131902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53179</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14072</xdr:rowOff>
    </xdr:from>
    <xdr:to>
      <xdr:col>112</xdr:col>
      <xdr:colOff>38100</xdr:colOff>
      <xdr:row>37</xdr:row>
      <xdr:rowOff>115672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132199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2832</xdr:rowOff>
    </xdr:from>
    <xdr:to>
      <xdr:col>107</xdr:col>
      <xdr:colOff>101600</xdr:colOff>
      <xdr:row>37</xdr:row>
      <xdr:rowOff>104432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120959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1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150622</xdr:rowOff>
    </xdr:from>
    <xdr:to>
      <xdr:col>102</xdr:col>
      <xdr:colOff>165100</xdr:colOff>
      <xdr:row>38</xdr:row>
      <xdr:rowOff>80772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97299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17723</xdr:rowOff>
    </xdr:from>
    <xdr:to>
      <xdr:col>116</xdr:col>
      <xdr:colOff>63500</xdr:colOff>
      <xdr:row>59</xdr:row>
      <xdr:rowOff>18276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3273"/>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18276</xdr:rowOff>
    </xdr:from>
    <xdr:to>
      <xdr:col>111</xdr:col>
      <xdr:colOff>177800</xdr:colOff>
      <xdr:row>59</xdr:row>
      <xdr:rowOff>19304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382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19304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3451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18961</xdr:rowOff>
    </xdr:from>
    <xdr:to>
      <xdr:col>102</xdr:col>
      <xdr:colOff>114300</xdr:colOff>
      <xdr:row>59</xdr:row>
      <xdr:rowOff>19304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3451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138373</xdr:rowOff>
    </xdr:from>
    <xdr:to>
      <xdr:col>116</xdr:col>
      <xdr:colOff>114300</xdr:colOff>
      <xdr:row>59</xdr:row>
      <xdr:rowOff>68523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53300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138926</xdr:rowOff>
    </xdr:from>
    <xdr:to>
      <xdr:col>112</xdr:col>
      <xdr:colOff>38100</xdr:colOff>
      <xdr:row>59</xdr:row>
      <xdr:rowOff>69076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60203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7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139954</xdr:rowOff>
    </xdr:from>
    <xdr:to>
      <xdr:col>107</xdr:col>
      <xdr:colOff>101600</xdr:colOff>
      <xdr:row>59</xdr:row>
      <xdr:rowOff>70104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139611</xdr:rowOff>
    </xdr:from>
    <xdr:to>
      <xdr:col>102</xdr:col>
      <xdr:colOff>165100</xdr:colOff>
      <xdr:row>59</xdr:row>
      <xdr:rowOff>69761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60888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139954</xdr:rowOff>
    </xdr:from>
    <xdr:to>
      <xdr:col>98</xdr:col>
      <xdr:colOff>38100</xdr:colOff>
      <xdr:row>59</xdr:row>
      <xdr:rowOff>70104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61231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2248</xdr:rowOff>
    </xdr:from>
    <xdr:to>
      <xdr:col>116</xdr:col>
      <xdr:colOff>63500</xdr:colOff>
      <xdr:row>79</xdr:row>
      <xdr:rowOff>3163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4679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146558</xdr:rowOff>
    </xdr:from>
    <xdr:to>
      <xdr:col>111</xdr:col>
      <xdr:colOff>177800</xdr:colOff>
      <xdr:row>79</xdr:row>
      <xdr:rowOff>3163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519658"/>
          <a:ext cx="889000" cy="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146558</xdr:rowOff>
    </xdr:from>
    <xdr:to>
      <xdr:col>107</xdr:col>
      <xdr:colOff>50800</xdr:colOff>
      <xdr:row>79</xdr:row>
      <xdr:rowOff>29807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519658"/>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114351</xdr:rowOff>
    </xdr:from>
    <xdr:to>
      <xdr:col>102</xdr:col>
      <xdr:colOff>114300</xdr:colOff>
      <xdr:row>79</xdr:row>
      <xdr:rowOff>29807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48745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122898</xdr:rowOff>
    </xdr:from>
    <xdr:to>
      <xdr:col>116</xdr:col>
      <xdr:colOff>114300</xdr:colOff>
      <xdr:row>79</xdr:row>
      <xdr:rowOff>53048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37825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123813</xdr:rowOff>
    </xdr:from>
    <xdr:to>
      <xdr:col>112</xdr:col>
      <xdr:colOff>38100</xdr:colOff>
      <xdr:row>79</xdr:row>
      <xdr:rowOff>53963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45090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95758</xdr:rowOff>
    </xdr:from>
    <xdr:to>
      <xdr:col>107</xdr:col>
      <xdr:colOff>101600</xdr:colOff>
      <xdr:row>79</xdr:row>
      <xdr:rowOff>25908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17035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5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150457</xdr:rowOff>
    </xdr:from>
    <xdr:to>
      <xdr:col>102</xdr:col>
      <xdr:colOff>165100</xdr:colOff>
      <xdr:row>79</xdr:row>
      <xdr:rowOff>80607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71734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63551</xdr:rowOff>
    </xdr:from>
    <xdr:to>
      <xdr:col>98</xdr:col>
      <xdr:colOff>38100</xdr:colOff>
      <xdr:row>78</xdr:row>
      <xdr:rowOff>165151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4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156278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5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523,432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540,512</a:t>
          </a:r>
          <a:r>
            <a:rPr kumimoji="1" lang="ja-JP" altLang="en-US" sz="1300">
              <a:latin typeface="ＭＳ Ｐゴシック" panose="020B0600070205080204" pitchFamily="50" charset="-128"/>
              <a:ea typeface="ＭＳ Ｐゴシック" panose="020B0600070205080204" pitchFamily="50" charset="-128"/>
            </a:rPr>
            <a:t>円と比べ、約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万円の減となっている。新型コロナウイルス等に対する国による経済的支援が縮小されたことが要因である。構成費目のうち、扶助費については、前年度と比べ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の減となっている。これは、新型コロナウイルス感染症関連事業である住民税非課税世帯等に対する臨時特別給付金等の扶助費が前年度と比べ減となったことによる。普通建設事業経費につい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万円増となっている。これは令和４年度から令和７年度までの運動公園施設改修事業の実施によるものである。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44,366
44,100
397.44
23,870,944
23,222,589
595,944
12,702,005
13,583,141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2997</xdr:rowOff>
    </xdr:from>
    <xdr:to>
      <xdr:col>24</xdr:col>
      <xdr:colOff>63500</xdr:colOff>
      <xdr:row>37</xdr:row>
      <xdr:rowOff>17628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664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17628</xdr:rowOff>
    </xdr:from>
    <xdr:to>
      <xdr:col>19</xdr:col>
      <xdr:colOff>177800</xdr:colOff>
      <xdr:row>37</xdr:row>
      <xdr:rowOff>18847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127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18847</xdr:rowOff>
    </xdr:from>
    <xdr:to>
      <xdr:col>15</xdr:col>
      <xdr:colOff>50800</xdr:colOff>
      <xdr:row>37</xdr:row>
      <xdr:rowOff>25629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249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25629</xdr:rowOff>
    </xdr:from>
    <xdr:to>
      <xdr:col>10</xdr:col>
      <xdr:colOff>114300</xdr:colOff>
      <xdr:row>37</xdr:row>
      <xdr:rowOff>71349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2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123647</xdr:rowOff>
    </xdr:from>
    <xdr:to>
      <xdr:col>24</xdr:col>
      <xdr:colOff>114300</xdr:colOff>
      <xdr:row>37</xdr:row>
      <xdr:rowOff>53797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146524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138278</xdr:rowOff>
    </xdr:from>
    <xdr:to>
      <xdr:col>20</xdr:col>
      <xdr:colOff>38100</xdr:colOff>
      <xdr:row>37</xdr:row>
      <xdr:rowOff>68428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84955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139497</xdr:rowOff>
    </xdr:from>
    <xdr:to>
      <xdr:col>15</xdr:col>
      <xdr:colOff>101600</xdr:colOff>
      <xdr:row>37</xdr:row>
      <xdr:rowOff>69647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60774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146279</xdr:rowOff>
    </xdr:from>
    <xdr:to>
      <xdr:col>10</xdr:col>
      <xdr:colOff>165100</xdr:colOff>
      <xdr:row>37</xdr:row>
      <xdr:rowOff>76429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67556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20549</xdr:rowOff>
    </xdr:from>
    <xdr:to>
      <xdr:col>6</xdr:col>
      <xdr:colOff>38100</xdr:colOff>
      <xdr:row>37</xdr:row>
      <xdr:rowOff>122149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113276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70577</xdr:rowOff>
    </xdr:from>
    <xdr:to>
      <xdr:col>24</xdr:col>
      <xdr:colOff>63500</xdr:colOff>
      <xdr:row>58</xdr:row>
      <xdr:rowOff>117549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14677"/>
          <a:ext cx="838200" cy="4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89482</xdr:rowOff>
    </xdr:from>
    <xdr:to>
      <xdr:col>19</xdr:col>
      <xdr:colOff>177800</xdr:colOff>
      <xdr:row>58</xdr:row>
      <xdr:rowOff>70577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62132"/>
          <a:ext cx="889000" cy="1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89482</xdr:rowOff>
    </xdr:from>
    <xdr:to>
      <xdr:col>15</xdr:col>
      <xdr:colOff>50800</xdr:colOff>
      <xdr:row>58</xdr:row>
      <xdr:rowOff>141335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2132"/>
          <a:ext cx="889000" cy="2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141335</xdr:rowOff>
    </xdr:from>
    <xdr:to>
      <xdr:col>10</xdr:col>
      <xdr:colOff>114300</xdr:colOff>
      <xdr:row>58</xdr:row>
      <xdr:rowOff>146061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5435"/>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66749</xdr:rowOff>
    </xdr:from>
    <xdr:to>
      <xdr:col>24</xdr:col>
      <xdr:colOff>114300</xdr:colOff>
      <xdr:row>58</xdr:row>
      <xdr:rowOff>168349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153126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19777</xdr:rowOff>
    </xdr:from>
    <xdr:to>
      <xdr:col>20</xdr:col>
      <xdr:colOff>38100</xdr:colOff>
      <xdr:row>58</xdr:row>
      <xdr:rowOff>121377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112504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38682</xdr:rowOff>
    </xdr:from>
    <xdr:to>
      <xdr:col>15</xdr:col>
      <xdr:colOff>101600</xdr:colOff>
      <xdr:row>57</xdr:row>
      <xdr:rowOff>140282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131409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90535</xdr:rowOff>
    </xdr:from>
    <xdr:to>
      <xdr:col>10</xdr:col>
      <xdr:colOff>165100</xdr:colOff>
      <xdr:row>59</xdr:row>
      <xdr:rowOff>20685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95261</xdr:rowOff>
    </xdr:from>
    <xdr:to>
      <xdr:col>6</xdr:col>
      <xdr:colOff>38100</xdr:colOff>
      <xdr:row>59</xdr:row>
      <xdr:rowOff>25411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16538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45654</xdr:rowOff>
    </xdr:from>
    <xdr:to>
      <xdr:col>24</xdr:col>
      <xdr:colOff>63500</xdr:colOff>
      <xdr:row>75</xdr:row>
      <xdr:rowOff>110284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04404"/>
          <a:ext cx="838200" cy="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45654</xdr:rowOff>
    </xdr:from>
    <xdr:to>
      <xdr:col>19</xdr:col>
      <xdr:colOff>177800</xdr:colOff>
      <xdr:row>76</xdr:row>
      <xdr:rowOff>28701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04404"/>
          <a:ext cx="889000" cy="1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28701</xdr:rowOff>
    </xdr:from>
    <xdr:to>
      <xdr:col>15</xdr:col>
      <xdr:colOff>50800</xdr:colOff>
      <xdr:row>76</xdr:row>
      <xdr:rowOff>51414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58901"/>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51414</xdr:rowOff>
    </xdr:from>
    <xdr:to>
      <xdr:col>10</xdr:col>
      <xdr:colOff>114300</xdr:colOff>
      <xdr:row>76</xdr:row>
      <xdr:rowOff>106973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81614"/>
          <a:ext cx="889000" cy="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59484</xdr:rowOff>
    </xdr:from>
    <xdr:to>
      <xdr:col>24</xdr:col>
      <xdr:colOff>114300</xdr:colOff>
      <xdr:row>75</xdr:row>
      <xdr:rowOff>161085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18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82361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166304</xdr:rowOff>
    </xdr:from>
    <xdr:to>
      <xdr:col>20</xdr:col>
      <xdr:colOff>38100</xdr:colOff>
      <xdr:row>75</xdr:row>
      <xdr:rowOff>96454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112981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2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149351</xdr:rowOff>
    </xdr:from>
    <xdr:to>
      <xdr:col>15</xdr:col>
      <xdr:colOff>101600</xdr:colOff>
      <xdr:row>76</xdr:row>
      <xdr:rowOff>79501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96028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614</xdr:rowOff>
    </xdr:from>
    <xdr:to>
      <xdr:col>10</xdr:col>
      <xdr:colOff>165100</xdr:colOff>
      <xdr:row>76</xdr:row>
      <xdr:rowOff>102214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118742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0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56173</xdr:rowOff>
    </xdr:from>
    <xdr:to>
      <xdr:col>6</xdr:col>
      <xdr:colOff>38100</xdr:colOff>
      <xdr:row>76</xdr:row>
      <xdr:rowOff>157773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8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90858</xdr:rowOff>
    </xdr:from>
    <xdr:to>
      <xdr:col>24</xdr:col>
      <xdr:colOff>63500</xdr:colOff>
      <xdr:row>98</xdr:row>
      <xdr:rowOff>91407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9295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86868</xdr:rowOff>
    </xdr:from>
    <xdr:to>
      <xdr:col>19</xdr:col>
      <xdr:colOff>177800</xdr:colOff>
      <xdr:row>98</xdr:row>
      <xdr:rowOff>91407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8896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86868</xdr:rowOff>
    </xdr:from>
    <xdr:to>
      <xdr:col>15</xdr:col>
      <xdr:colOff>50800</xdr:colOff>
      <xdr:row>98</xdr:row>
      <xdr:rowOff>91380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88968"/>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91380</xdr:rowOff>
    </xdr:from>
    <xdr:to>
      <xdr:col>10</xdr:col>
      <xdr:colOff>114300</xdr:colOff>
      <xdr:row>98</xdr:row>
      <xdr:rowOff>93777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93480"/>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40058</xdr:rowOff>
    </xdr:from>
    <xdr:to>
      <xdr:col>24</xdr:col>
      <xdr:colOff>114300</xdr:colOff>
      <xdr:row>98</xdr:row>
      <xdr:rowOff>141658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126435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40607</xdr:rowOff>
    </xdr:from>
    <xdr:to>
      <xdr:col>20</xdr:col>
      <xdr:colOff>38100</xdr:colOff>
      <xdr:row>98</xdr:row>
      <xdr:rowOff>142207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133334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36068</xdr:rowOff>
    </xdr:from>
    <xdr:to>
      <xdr:col>15</xdr:col>
      <xdr:colOff>101600</xdr:colOff>
      <xdr:row>98</xdr:row>
      <xdr:rowOff>137668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40580</xdr:rowOff>
    </xdr:from>
    <xdr:to>
      <xdr:col>10</xdr:col>
      <xdr:colOff>165100</xdr:colOff>
      <xdr:row>98</xdr:row>
      <xdr:rowOff>142180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42977</xdr:rowOff>
    </xdr:from>
    <xdr:to>
      <xdr:col>6</xdr:col>
      <xdr:colOff>38100</xdr:colOff>
      <xdr:row>98</xdr:row>
      <xdr:rowOff>144577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6731</xdr:rowOff>
    </xdr:from>
    <xdr:to>
      <xdr:col>55</xdr:col>
      <xdr:colOff>0</xdr:colOff>
      <xdr:row>39</xdr:row>
      <xdr:rowOff>28257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93281"/>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28257</xdr:rowOff>
    </xdr:from>
    <xdr:to>
      <xdr:col>50</xdr:col>
      <xdr:colOff>114300</xdr:colOff>
      <xdr:row>39</xdr:row>
      <xdr:rowOff>28829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148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28829</xdr:rowOff>
    </xdr:from>
    <xdr:to>
      <xdr:col>45</xdr:col>
      <xdr:colOff>177800</xdr:colOff>
      <xdr:row>39</xdr:row>
      <xdr:rowOff>29401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153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29401</xdr:rowOff>
    </xdr:from>
    <xdr:to>
      <xdr:col>41</xdr:col>
      <xdr:colOff>50800</xdr:colOff>
      <xdr:row>39</xdr:row>
      <xdr:rowOff>30163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5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127381</xdr:rowOff>
    </xdr:from>
    <xdr:to>
      <xdr:col>55</xdr:col>
      <xdr:colOff>50800</xdr:colOff>
      <xdr:row>39</xdr:row>
      <xdr:rowOff>57531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42308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148907</xdr:rowOff>
    </xdr:from>
    <xdr:to>
      <xdr:col>50</xdr:col>
      <xdr:colOff>165100</xdr:colOff>
      <xdr:row>39</xdr:row>
      <xdr:rowOff>79057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70184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56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149479</xdr:rowOff>
    </xdr:from>
    <xdr:to>
      <xdr:col>46</xdr:col>
      <xdr:colOff>38100</xdr:colOff>
      <xdr:row>39</xdr:row>
      <xdr:rowOff>79629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70756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150051</xdr:rowOff>
    </xdr:from>
    <xdr:to>
      <xdr:col>41</xdr:col>
      <xdr:colOff>101600</xdr:colOff>
      <xdr:row>39</xdr:row>
      <xdr:rowOff>80201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71328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5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150813</xdr:rowOff>
    </xdr:from>
    <xdr:to>
      <xdr:col>36</xdr:col>
      <xdr:colOff>165100</xdr:colOff>
      <xdr:row>39</xdr:row>
      <xdr:rowOff>80963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72090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5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48851</xdr:rowOff>
    </xdr:from>
    <xdr:to>
      <xdr:col>55</xdr:col>
      <xdr:colOff>0</xdr:colOff>
      <xdr:row>57</xdr:row>
      <xdr:rowOff>56985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21501"/>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48851</xdr:rowOff>
    </xdr:from>
    <xdr:to>
      <xdr:col>50</xdr:col>
      <xdr:colOff>114300</xdr:colOff>
      <xdr:row>58</xdr:row>
      <xdr:rowOff>20771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21501"/>
          <a:ext cx="8890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96304</xdr:rowOff>
    </xdr:from>
    <xdr:to>
      <xdr:col>45</xdr:col>
      <xdr:colOff>177800</xdr:colOff>
      <xdr:row>58</xdr:row>
      <xdr:rowOff>20771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68954"/>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96304</xdr:rowOff>
    </xdr:from>
    <xdr:to>
      <xdr:col>41</xdr:col>
      <xdr:colOff>50800</xdr:colOff>
      <xdr:row>58</xdr:row>
      <xdr:rowOff>59157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68954"/>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6185</xdr:rowOff>
    </xdr:from>
    <xdr:to>
      <xdr:col>55</xdr:col>
      <xdr:colOff>50800</xdr:colOff>
      <xdr:row>57</xdr:row>
      <xdr:rowOff>107785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156062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169501</xdr:rowOff>
    </xdr:from>
    <xdr:to>
      <xdr:col>50</xdr:col>
      <xdr:colOff>165100</xdr:colOff>
      <xdr:row>57</xdr:row>
      <xdr:rowOff>99651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90778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141421</xdr:rowOff>
    </xdr:from>
    <xdr:to>
      <xdr:col>46</xdr:col>
      <xdr:colOff>38100</xdr:colOff>
      <xdr:row>58</xdr:row>
      <xdr:rowOff>71571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62698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45504</xdr:rowOff>
    </xdr:from>
    <xdr:to>
      <xdr:col>41</xdr:col>
      <xdr:colOff>101600</xdr:colOff>
      <xdr:row>57</xdr:row>
      <xdr:rowOff>147104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138231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8357</xdr:rowOff>
    </xdr:from>
    <xdr:to>
      <xdr:col>36</xdr:col>
      <xdr:colOff>165100</xdr:colOff>
      <xdr:row>58</xdr:row>
      <xdr:rowOff>109957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101084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4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101130</xdr:rowOff>
    </xdr:from>
    <xdr:to>
      <xdr:col>55</xdr:col>
      <xdr:colOff>0</xdr:colOff>
      <xdr:row>78</xdr:row>
      <xdr:rowOff>101135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4230"/>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71989</xdr:rowOff>
    </xdr:from>
    <xdr:to>
      <xdr:col>50</xdr:col>
      <xdr:colOff>114300</xdr:colOff>
      <xdr:row>78</xdr:row>
      <xdr:rowOff>101130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45089"/>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71989</xdr:rowOff>
    </xdr:from>
    <xdr:to>
      <xdr:col>45</xdr:col>
      <xdr:colOff>177800</xdr:colOff>
      <xdr:row>78</xdr:row>
      <xdr:rowOff>106324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5089"/>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106324</xdr:rowOff>
    </xdr:from>
    <xdr:to>
      <xdr:col>41</xdr:col>
      <xdr:colOff>50800</xdr:colOff>
      <xdr:row>78</xdr:row>
      <xdr:rowOff>108538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9424"/>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50335</xdr:rowOff>
    </xdr:from>
    <xdr:to>
      <xdr:col>55</xdr:col>
      <xdr:colOff>50800</xdr:colOff>
      <xdr:row>78</xdr:row>
      <xdr:rowOff>151935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136712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50330</xdr:rowOff>
    </xdr:from>
    <xdr:to>
      <xdr:col>50</xdr:col>
      <xdr:colOff>165100</xdr:colOff>
      <xdr:row>78</xdr:row>
      <xdr:rowOff>151930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143057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21189</xdr:rowOff>
    </xdr:from>
    <xdr:to>
      <xdr:col>46</xdr:col>
      <xdr:colOff>38100</xdr:colOff>
      <xdr:row>78</xdr:row>
      <xdr:rowOff>122789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113916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55524</xdr:rowOff>
    </xdr:from>
    <xdr:to>
      <xdr:col>41</xdr:col>
      <xdr:colOff>101600</xdr:colOff>
      <xdr:row>78</xdr:row>
      <xdr:rowOff>157124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148251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57738</xdr:rowOff>
    </xdr:from>
    <xdr:to>
      <xdr:col>36</xdr:col>
      <xdr:colOff>165100</xdr:colOff>
      <xdr:row>78</xdr:row>
      <xdr:rowOff>159338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150465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99695</xdr:rowOff>
    </xdr:from>
    <xdr:to>
      <xdr:col>55</xdr:col>
      <xdr:colOff>0</xdr:colOff>
      <xdr:row>97</xdr:row>
      <xdr:rowOff>2305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58895"/>
          <a:ext cx="838200" cy="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158255</xdr:rowOff>
    </xdr:from>
    <xdr:to>
      <xdr:col>50</xdr:col>
      <xdr:colOff>114300</xdr:colOff>
      <xdr:row>97</xdr:row>
      <xdr:rowOff>2305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17455"/>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158255</xdr:rowOff>
    </xdr:from>
    <xdr:to>
      <xdr:col>45</xdr:col>
      <xdr:colOff>177800</xdr:colOff>
      <xdr:row>97</xdr:row>
      <xdr:rowOff>62511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17455"/>
          <a:ext cx="8890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56516</xdr:rowOff>
    </xdr:from>
    <xdr:to>
      <xdr:col>41</xdr:col>
      <xdr:colOff>50800</xdr:colOff>
      <xdr:row>97</xdr:row>
      <xdr:rowOff>62511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87166"/>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128481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121904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48895</xdr:rowOff>
    </xdr:from>
    <xdr:to>
      <xdr:col>55</xdr:col>
      <xdr:colOff>50800</xdr:colOff>
      <xdr:row>96</xdr:row>
      <xdr:rowOff>150495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71772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122955</xdr:rowOff>
    </xdr:from>
    <xdr:to>
      <xdr:col>50</xdr:col>
      <xdr:colOff>165100</xdr:colOff>
      <xdr:row>97</xdr:row>
      <xdr:rowOff>53105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69632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107455</xdr:rowOff>
    </xdr:from>
    <xdr:to>
      <xdr:col>46</xdr:col>
      <xdr:colOff>38100</xdr:colOff>
      <xdr:row>97</xdr:row>
      <xdr:rowOff>37605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54132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11711</xdr:rowOff>
    </xdr:from>
    <xdr:to>
      <xdr:col>41</xdr:col>
      <xdr:colOff>101600</xdr:colOff>
      <xdr:row>97</xdr:row>
      <xdr:rowOff>113311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129838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5716</xdr:rowOff>
    </xdr:from>
    <xdr:to>
      <xdr:col>36</xdr:col>
      <xdr:colOff>165100</xdr:colOff>
      <xdr:row>97</xdr:row>
      <xdr:rowOff>107316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123843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171418</xdr:rowOff>
    </xdr:from>
    <xdr:to>
      <xdr:col>85</xdr:col>
      <xdr:colOff>127000</xdr:colOff>
      <xdr:row>37</xdr:row>
      <xdr:rowOff>17628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43618"/>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25209</xdr:rowOff>
    </xdr:from>
    <xdr:to>
      <xdr:col>81</xdr:col>
      <xdr:colOff>50800</xdr:colOff>
      <xdr:row>37</xdr:row>
      <xdr:rowOff>17628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97409"/>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25209</xdr:rowOff>
    </xdr:from>
    <xdr:to>
      <xdr:col>76</xdr:col>
      <xdr:colOff>114300</xdr:colOff>
      <xdr:row>36</xdr:row>
      <xdr:rowOff>170561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97409"/>
          <a:ext cx="889000" cy="1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95618</xdr:rowOff>
    </xdr:from>
    <xdr:to>
      <xdr:col>71</xdr:col>
      <xdr:colOff>177800</xdr:colOff>
      <xdr:row>36</xdr:row>
      <xdr:rowOff>170561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096368"/>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120618</xdr:rowOff>
    </xdr:from>
    <xdr:to>
      <xdr:col>85</xdr:col>
      <xdr:colOff>177800</xdr:colOff>
      <xdr:row>37</xdr:row>
      <xdr:rowOff>50768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99045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138278</xdr:rowOff>
    </xdr:from>
    <xdr:to>
      <xdr:col>81</xdr:col>
      <xdr:colOff>101600</xdr:colOff>
      <xdr:row>37</xdr:row>
      <xdr:rowOff>68428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59555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145859</xdr:rowOff>
    </xdr:from>
    <xdr:to>
      <xdr:col>76</xdr:col>
      <xdr:colOff>165100</xdr:colOff>
      <xdr:row>36</xdr:row>
      <xdr:rowOff>76009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92536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119761</xdr:rowOff>
    </xdr:from>
    <xdr:to>
      <xdr:col>72</xdr:col>
      <xdr:colOff>38100</xdr:colOff>
      <xdr:row>37</xdr:row>
      <xdr:rowOff>49911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41038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44818</xdr:rowOff>
    </xdr:from>
    <xdr:to>
      <xdr:col>67</xdr:col>
      <xdr:colOff>101600</xdr:colOff>
      <xdr:row>35</xdr:row>
      <xdr:rowOff>146418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162945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76136</xdr:rowOff>
    </xdr:from>
    <xdr:to>
      <xdr:col>85</xdr:col>
      <xdr:colOff>127000</xdr:colOff>
      <xdr:row>57</xdr:row>
      <xdr:rowOff>123885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48786"/>
          <a:ext cx="8382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88297</xdr:rowOff>
    </xdr:from>
    <xdr:to>
      <xdr:col>81</xdr:col>
      <xdr:colOff>50800</xdr:colOff>
      <xdr:row>57</xdr:row>
      <xdr:rowOff>123885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0947"/>
          <a:ext cx="889000" cy="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88297</xdr:rowOff>
    </xdr:from>
    <xdr:to>
      <xdr:col>76</xdr:col>
      <xdr:colOff>114300</xdr:colOff>
      <xdr:row>57</xdr:row>
      <xdr:rowOff>138123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60947"/>
          <a:ext cx="889000" cy="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54597</xdr:rowOff>
    </xdr:from>
    <xdr:to>
      <xdr:col>71</xdr:col>
      <xdr:colOff>177800</xdr:colOff>
      <xdr:row>57</xdr:row>
      <xdr:rowOff>138123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27247"/>
          <a:ext cx="889000" cy="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25336</xdr:rowOff>
    </xdr:from>
    <xdr:to>
      <xdr:col>85</xdr:col>
      <xdr:colOff>177800</xdr:colOff>
      <xdr:row>57</xdr:row>
      <xdr:rowOff>126936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111713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73085</xdr:rowOff>
    </xdr:from>
    <xdr:to>
      <xdr:col>81</xdr:col>
      <xdr:colOff>101600</xdr:colOff>
      <xdr:row>58</xdr:row>
      <xdr:rowOff>3235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165812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37497</xdr:rowOff>
    </xdr:from>
    <xdr:to>
      <xdr:col>76</xdr:col>
      <xdr:colOff>165100</xdr:colOff>
      <xdr:row>57</xdr:row>
      <xdr:rowOff>139097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130224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87323</xdr:rowOff>
    </xdr:from>
    <xdr:to>
      <xdr:col>72</xdr:col>
      <xdr:colOff>38100</xdr:colOff>
      <xdr:row>58</xdr:row>
      <xdr:rowOff>17473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3797</xdr:rowOff>
    </xdr:from>
    <xdr:to>
      <xdr:col>67</xdr:col>
      <xdr:colOff>101600</xdr:colOff>
      <xdr:row>57</xdr:row>
      <xdr:rowOff>105397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32829</xdr:rowOff>
    </xdr:from>
    <xdr:to>
      <xdr:col>85</xdr:col>
      <xdr:colOff>127000</xdr:colOff>
      <xdr:row>79</xdr:row>
      <xdr:rowOff>36316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77379"/>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32829</xdr:rowOff>
    </xdr:from>
    <xdr:to>
      <xdr:col>81</xdr:col>
      <xdr:colOff>50800</xdr:colOff>
      <xdr:row>79</xdr:row>
      <xdr:rowOff>40506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7737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35877</xdr:rowOff>
    </xdr:from>
    <xdr:to>
      <xdr:col>76</xdr:col>
      <xdr:colOff>114300</xdr:colOff>
      <xdr:row>79</xdr:row>
      <xdr:rowOff>40506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0427"/>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30353</xdr:rowOff>
    </xdr:from>
    <xdr:to>
      <xdr:col>71</xdr:col>
      <xdr:colOff>177800</xdr:colOff>
      <xdr:row>79</xdr:row>
      <xdr:rowOff>35877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74903"/>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156966</xdr:rowOff>
    </xdr:from>
    <xdr:to>
      <xdr:col>85</xdr:col>
      <xdr:colOff>177800</xdr:colOff>
      <xdr:row>79</xdr:row>
      <xdr:rowOff>87116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71893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4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153479</xdr:rowOff>
    </xdr:from>
    <xdr:to>
      <xdr:col>81</xdr:col>
      <xdr:colOff>101600</xdr:colOff>
      <xdr:row>79</xdr:row>
      <xdr:rowOff>83629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74756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161156</xdr:rowOff>
    </xdr:from>
    <xdr:to>
      <xdr:col>76</xdr:col>
      <xdr:colOff>165100</xdr:colOff>
      <xdr:row>79</xdr:row>
      <xdr:rowOff>91306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82433</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156527</xdr:rowOff>
    </xdr:from>
    <xdr:to>
      <xdr:col>72</xdr:col>
      <xdr:colOff>38100</xdr:colOff>
      <xdr:row>79</xdr:row>
      <xdr:rowOff>86677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77804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2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151003</xdr:rowOff>
    </xdr:from>
    <xdr:to>
      <xdr:col>67</xdr:col>
      <xdr:colOff>101600</xdr:colOff>
      <xdr:row>79</xdr:row>
      <xdr:rowOff>81153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72280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114021</xdr:rowOff>
    </xdr:from>
    <xdr:to>
      <xdr:col>85</xdr:col>
      <xdr:colOff>127000</xdr:colOff>
      <xdr:row>98</xdr:row>
      <xdr:rowOff>122479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16121"/>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114021</xdr:rowOff>
    </xdr:from>
    <xdr:to>
      <xdr:col>81</xdr:col>
      <xdr:colOff>50800</xdr:colOff>
      <xdr:row>98</xdr:row>
      <xdr:rowOff>122055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16121"/>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116317</xdr:rowOff>
    </xdr:from>
    <xdr:to>
      <xdr:col>76</xdr:col>
      <xdr:colOff>114300</xdr:colOff>
      <xdr:row>98</xdr:row>
      <xdr:rowOff>122055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918417"/>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116317</xdr:rowOff>
    </xdr:from>
    <xdr:to>
      <xdr:col>71</xdr:col>
      <xdr:colOff>177800</xdr:colOff>
      <xdr:row>98</xdr:row>
      <xdr:rowOff>117635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918417"/>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71679</xdr:rowOff>
    </xdr:from>
    <xdr:to>
      <xdr:col>85</xdr:col>
      <xdr:colOff>177800</xdr:colOff>
      <xdr:row>99</xdr:row>
      <xdr:rowOff>1829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50106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63221</xdr:rowOff>
    </xdr:from>
    <xdr:to>
      <xdr:col>81</xdr:col>
      <xdr:colOff>101600</xdr:colOff>
      <xdr:row>98</xdr:row>
      <xdr:rowOff>164821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71255</xdr:rowOff>
    </xdr:from>
    <xdr:to>
      <xdr:col>76</xdr:col>
      <xdr:colOff>165100</xdr:colOff>
      <xdr:row>99</xdr:row>
      <xdr:rowOff>1405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163982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65517</xdr:rowOff>
    </xdr:from>
    <xdr:to>
      <xdr:col>72</xdr:col>
      <xdr:colOff>38100</xdr:colOff>
      <xdr:row>98</xdr:row>
      <xdr:rowOff>167117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158244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66835</xdr:rowOff>
    </xdr:from>
    <xdr:to>
      <xdr:col>67</xdr:col>
      <xdr:colOff>101600</xdr:colOff>
      <xdr:row>98</xdr:row>
      <xdr:rowOff>168435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159562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万円の減となっているものの、令和元年度よりも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万円多くなっており、これは新型コロナウイルス対策事業を総務費の諸費に計上して実施したことによる。民生費は、前年度比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万円の減となっており、これは、扶助費の支出が全体的に減少していることによる。土木費は、前年度比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万円の増となっているが、これは、令和４年度から令和７年度にかけて実施する運動公園施設改修事業の実施によるものである。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財政調整基金については、剰余金</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百万円を積み立てた一方で、新型コロナウイルス関連事業</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百万円を含む</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百万を取り崩したため、残高が微増した。一方実質単年度収支については、施設等の改修に多額の基金を活用したため、赤字となった。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年度まで累積赤字が発生していたが、事業の都道府県単位化を見据え平成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年度中に一般会計からの繰入金により赤字を解消したため、すべての会計において赤字が解消されている。</a:t>
          </a:r>
        </a:p>
        <a:p>
          <a:r>
            <a:rPr kumimoji="1" lang="ja-JP" altLang="en-US" sz="1400">
              <a:latin typeface="ＭＳ ゴシック" pitchFamily="49" charset="-128"/>
              <a:ea typeface="ＭＳ ゴシック" pitchFamily="49" charset="-128"/>
            </a:rPr>
            <a:t>　今後も各会計で赤字を生じないよう収入確保やコスト縮減を図る必要がある。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23870944</v>
      </c>
      <c r="BO4" s="415"/>
      <c r="BP4" s="415"/>
      <c r="BQ4" s="415"/>
      <c r="BR4" s="415"/>
      <c r="BS4" s="415"/>
      <c r="BT4" s="415"/>
      <c r="BU4" s="416"/>
      <c r="BV4" s="414">
        <v>24901326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4.3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23222589</v>
      </c>
      <c r="BO5" s="420"/>
      <c r="BP5" s="420"/>
      <c r="BQ5" s="420"/>
      <c r="BR5" s="420"/>
      <c r="BS5" s="420"/>
      <c r="BT5" s="420"/>
      <c r="BU5" s="421"/>
      <c r="BV5" s="419">
        <v>24336574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88.6</v>
      </c>
      <c r="CU5" s="390"/>
      <c r="CV5" s="390"/>
      <c r="CW5" s="390"/>
      <c r="CX5" s="390"/>
      <c r="CY5" s="390"/>
      <c r="CZ5" s="390"/>
      <c r="DA5" s="391"/>
      <c r="DB5" s="389">
        <v>84.9</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648355</v>
      </c>
      <c r="BO6" s="420"/>
      <c r="BP6" s="420"/>
      <c r="BQ6" s="420"/>
      <c r="BR6" s="420"/>
      <c r="BS6" s="420"/>
      <c r="BT6" s="420"/>
      <c r="BU6" s="421"/>
      <c r="BV6" s="419">
        <v>564752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89.9</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52411</v>
      </c>
      <c r="BO7" s="420"/>
      <c r="BP7" s="420"/>
      <c r="BQ7" s="420"/>
      <c r="BR7" s="420"/>
      <c r="BS7" s="420"/>
      <c r="BT7" s="420"/>
      <c r="BU7" s="421"/>
      <c r="BV7" s="419">
        <v>14897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12702005</v>
      </c>
      <c r="CU7" s="420"/>
      <c r="CV7" s="420"/>
      <c r="CW7" s="420"/>
      <c r="CX7" s="420"/>
      <c r="CY7" s="420"/>
      <c r="CZ7" s="420"/>
      <c r="DA7" s="421"/>
      <c r="DB7" s="419">
        <v>12935799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595944</v>
      </c>
      <c r="BO8" s="420"/>
      <c r="BP8" s="420"/>
      <c r="BQ8" s="420"/>
      <c r="BR8" s="420"/>
      <c r="BS8" s="420"/>
      <c r="BT8" s="420"/>
      <c r="BU8" s="421"/>
      <c r="BV8" s="419">
        <v>549855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0.48</v>
      </c>
      <c r="CU8" s="525"/>
      <c r="CV8" s="525"/>
      <c r="CW8" s="525"/>
      <c r="CX8" s="525"/>
      <c r="CY8" s="525"/>
      <c r="CZ8" s="525"/>
      <c r="DA8" s="526"/>
      <c r="DB8" s="524">
        <v>0.48</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44302</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46089</v>
      </c>
      <c r="BO9" s="420"/>
      <c r="BP9" s="420"/>
      <c r="BQ9" s="420"/>
      <c r="BR9" s="420"/>
      <c r="BS9" s="420"/>
      <c r="BT9" s="420"/>
      <c r="BU9" s="421"/>
      <c r="BV9" s="419">
        <v>-38899</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12.3</v>
      </c>
      <c r="CU9" s="390"/>
      <c r="CV9" s="390"/>
      <c r="CW9" s="390"/>
      <c r="CX9" s="390"/>
      <c r="CY9" s="390"/>
      <c r="CZ9" s="390"/>
      <c r="DA9" s="391"/>
      <c r="DB9" s="389">
        <v>12.4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46390</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118</v>
      </c>
      <c r="BO10" s="420"/>
      <c r="BP10" s="420"/>
      <c r="BQ10" s="420"/>
      <c r="BR10" s="420"/>
      <c r="BS10" s="420"/>
      <c r="BT10" s="420"/>
      <c r="BU10" s="421"/>
      <c r="BV10" s="419">
        <v>119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44366</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198607</v>
      </c>
      <c r="BO12" s="420"/>
      <c r="BP12" s="420"/>
      <c r="BQ12" s="420"/>
      <c r="BR12" s="420"/>
      <c r="BS12" s="420"/>
      <c r="BT12" s="420"/>
      <c r="BU12" s="421"/>
      <c r="BV12" s="419">
        <v>490785</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144</v>
      </c>
      <c r="N13" s="513"/>
      <c r="O13" s="513"/>
      <c r="P13" s="513"/>
      <c r="Q13" s="514"/>
      <c r="R13" s="515">
        <v>44100</v>
      </c>
      <c r="S13" s="516"/>
      <c r="T13" s="516"/>
      <c r="U13" s="516"/>
      <c r="V13" s="517"/>
      <c r="W13" s="500" t="s">
        <v>145</v>
      </c>
      <c r="X13" s="433"/>
      <c r="Y13" s="433"/>
      <c r="Z13" s="433"/>
      <c r="AA13" s="433"/>
      <c r="AB13" s="434"/>
      <c r="AC13" s="395">
        <v>1637</v>
      </c>
      <c r="AD13" s="396"/>
      <c r="AE13" s="396"/>
      <c r="AF13" s="396"/>
      <c r="AG13" s="397"/>
      <c r="AH13" s="395">
        <v>1699</v>
      </c>
      <c r="AI13" s="396"/>
      <c r="AJ13" s="396"/>
      <c r="AK13" s="396"/>
      <c r="AL13" s="398"/>
      <c r="AM13" s="489" t="s">
        <v>146</v>
      </c>
      <c r="AN13" s="393"/>
      <c r="AO13" s="393"/>
      <c r="AP13" s="393"/>
      <c r="AQ13" s="393"/>
      <c r="AR13" s="393"/>
      <c r="AS13" s="393"/>
      <c r="AT13" s="394"/>
      <c r="AU13" s="469" t="s">
        <v>147</v>
      </c>
      <c r="AV13" s="470"/>
      <c r="AW13" s="470"/>
      <c r="AX13" s="470"/>
      <c r="AY13" s="399" t="s">
        <v>148</v>
      </c>
      <c r="AZ13" s="400"/>
      <c r="BA13" s="400"/>
      <c r="BB13" s="400"/>
      <c r="BC13" s="400"/>
      <c r="BD13" s="400"/>
      <c r="BE13" s="400"/>
      <c r="BF13" s="400"/>
      <c r="BG13" s="400"/>
      <c r="BH13" s="400"/>
      <c r="BI13" s="400"/>
      <c r="BJ13" s="400"/>
      <c r="BK13" s="400"/>
      <c r="BL13" s="400"/>
      <c r="BM13" s="401"/>
      <c r="BN13" s="419">
        <v>-152400</v>
      </c>
      <c r="BO13" s="420"/>
      <c r="BP13" s="420"/>
      <c r="BQ13" s="420"/>
      <c r="BR13" s="420"/>
      <c r="BS13" s="420"/>
      <c r="BT13" s="420"/>
      <c r="BU13" s="421"/>
      <c r="BV13" s="419">
        <v>-529565</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5</v>
      </c>
      <c r="CU13" s="390"/>
      <c r="CV13" s="390"/>
      <c r="CW13" s="390"/>
      <c r="CX13" s="390"/>
      <c r="CY13" s="390"/>
      <c r="CZ13" s="390"/>
      <c r="DA13" s="391"/>
      <c r="DB13" s="389">
        <v>4.3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150</v>
      </c>
      <c r="M14" s="522"/>
      <c r="N14" s="522"/>
      <c r="O14" s="522"/>
      <c r="P14" s="522"/>
      <c r="Q14" s="523"/>
      <c r="R14" s="515">
        <v>45025</v>
      </c>
      <c r="S14" s="516"/>
      <c r="T14" s="516"/>
      <c r="U14" s="516"/>
      <c r="V14" s="517"/>
      <c r="W14" s="518"/>
      <c r="X14" s="436"/>
      <c r="Y14" s="436"/>
      <c r="Z14" s="436"/>
      <c r="AA14" s="436"/>
      <c r="AB14" s="437"/>
      <c r="AC14" s="508">
        <v>7.9</v>
      </c>
      <c r="AD14" s="509"/>
      <c r="AE14" s="509"/>
      <c r="AF14" s="509"/>
      <c r="AG14" s="510"/>
      <c r="AH14" s="508">
        <v>8.1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9" t="s">
        <v>143</v>
      </c>
      <c r="CU14" s="520"/>
      <c r="CV14" s="520"/>
      <c r="CW14" s="520"/>
      <c r="CX14" s="520"/>
      <c r="CY14" s="520"/>
      <c r="CZ14" s="520"/>
      <c r="DA14" s="521"/>
      <c r="DB14" s="519" t="s">
        <v>143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152</v>
      </c>
      <c r="N15" s="513"/>
      <c r="O15" s="513"/>
      <c r="P15" s="513"/>
      <c r="Q15" s="514"/>
      <c r="R15" s="515">
        <v>44760</v>
      </c>
      <c r="S15" s="516"/>
      <c r="T15" s="516"/>
      <c r="U15" s="516"/>
      <c r="V15" s="517"/>
      <c r="W15" s="500" t="s">
        <v>153</v>
      </c>
      <c r="X15" s="433"/>
      <c r="Y15" s="433"/>
      <c r="Z15" s="433"/>
      <c r="AA15" s="433"/>
      <c r="AB15" s="434"/>
      <c r="AC15" s="395">
        <v>4707</v>
      </c>
      <c r="AD15" s="396"/>
      <c r="AE15" s="396"/>
      <c r="AF15" s="396"/>
      <c r="AG15" s="397"/>
      <c r="AH15" s="395">
        <v>4840</v>
      </c>
      <c r="AI15" s="396"/>
      <c r="AJ15" s="396"/>
      <c r="AK15" s="396"/>
      <c r="AL15" s="398"/>
      <c r="AM15" s="489"/>
      <c r="AN15" s="393"/>
      <c r="AO15" s="393"/>
      <c r="AP15" s="393"/>
      <c r="AQ15" s="393"/>
      <c r="AR15" s="393"/>
      <c r="AS15" s="393"/>
      <c r="AT15" s="394"/>
      <c r="AU15" s="469"/>
      <c r="AV15" s="470"/>
      <c r="AW15" s="470"/>
      <c r="AX15" s="470"/>
      <c r="AY15" s="411" t="s">
        <v>154</v>
      </c>
      <c r="AZ15" s="412"/>
      <c r="BA15" s="412"/>
      <c r="BB15" s="412"/>
      <c r="BC15" s="412"/>
      <c r="BD15" s="412"/>
      <c r="BE15" s="412"/>
      <c r="BF15" s="412"/>
      <c r="BG15" s="412"/>
      <c r="BH15" s="412"/>
      <c r="BI15" s="412"/>
      <c r="BJ15" s="412"/>
      <c r="BK15" s="412"/>
      <c r="BL15" s="412"/>
      <c r="BM15" s="413"/>
      <c r="BN15" s="414">
        <v>5320299</v>
      </c>
      <c r="BO15" s="415"/>
      <c r="BP15" s="415"/>
      <c r="BQ15" s="415"/>
      <c r="BR15" s="415"/>
      <c r="BS15" s="415"/>
      <c r="BT15" s="415"/>
      <c r="BU15" s="416"/>
      <c r="BV15" s="414">
        <v>5156111</v>
      </c>
      <c r="BW15" s="415"/>
      <c r="BX15" s="415"/>
      <c r="BY15" s="415"/>
      <c r="BZ15" s="415"/>
      <c r="CA15" s="415"/>
      <c r="CB15" s="415"/>
      <c r="CC15" s="416"/>
      <c r="CD15" s="502" t="s">
        <v>155</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156</v>
      </c>
      <c r="M16" s="506"/>
      <c r="N16" s="506"/>
      <c r="O16" s="506"/>
      <c r="P16" s="506"/>
      <c r="Q16" s="507"/>
      <c r="R16" s="497" t="s">
        <v>157</v>
      </c>
      <c r="S16" s="498"/>
      <c r="T16" s="498"/>
      <c r="U16" s="498"/>
      <c r="V16" s="499"/>
      <c r="W16" s="518"/>
      <c r="X16" s="436"/>
      <c r="Y16" s="436"/>
      <c r="Z16" s="436"/>
      <c r="AA16" s="436"/>
      <c r="AB16" s="437"/>
      <c r="AC16" s="508">
        <v>22.8</v>
      </c>
      <c r="AD16" s="509"/>
      <c r="AE16" s="509"/>
      <c r="AF16" s="509"/>
      <c r="AG16" s="510"/>
      <c r="AH16" s="508">
        <v>23</v>
      </c>
      <c r="AI16" s="509"/>
      <c r="AJ16" s="509"/>
      <c r="AK16" s="509"/>
      <c r="AL16" s="511"/>
      <c r="AM16" s="489"/>
      <c r="AN16" s="393"/>
      <c r="AO16" s="393"/>
      <c r="AP16" s="393"/>
      <c r="AQ16" s="393"/>
      <c r="AR16" s="393"/>
      <c r="AS16" s="393"/>
      <c r="AT16" s="394"/>
      <c r="AU16" s="469"/>
      <c r="AV16" s="470"/>
      <c r="AW16" s="470"/>
      <c r="AX16" s="470"/>
      <c r="AY16" s="399" t="s">
        <v>158</v>
      </c>
      <c r="AZ16" s="400"/>
      <c r="BA16" s="400"/>
      <c r="BB16" s="400"/>
      <c r="BC16" s="400"/>
      <c r="BD16" s="400"/>
      <c r="BE16" s="400"/>
      <c r="BF16" s="400"/>
      <c r="BG16" s="400"/>
      <c r="BH16" s="400"/>
      <c r="BI16" s="400"/>
      <c r="BJ16" s="400"/>
      <c r="BK16" s="400"/>
      <c r="BL16" s="400"/>
      <c r="BM16" s="401"/>
      <c r="BN16" s="419">
        <v>11156429</v>
      </c>
      <c r="BO16" s="420"/>
      <c r="BP16" s="420"/>
      <c r="BQ16" s="420"/>
      <c r="BR16" s="420"/>
      <c r="BS16" s="420"/>
      <c r="BT16" s="420"/>
      <c r="BU16" s="421"/>
      <c r="BV16" s="419">
        <v>10974447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159</v>
      </c>
      <c r="N17" s="495"/>
      <c r="O17" s="495"/>
      <c r="P17" s="495"/>
      <c r="Q17" s="496"/>
      <c r="R17" s="497" t="s">
        <v>157</v>
      </c>
      <c r="S17" s="498"/>
      <c r="T17" s="498"/>
      <c r="U17" s="498"/>
      <c r="V17" s="499"/>
      <c r="W17" s="500" t="s">
        <v>160</v>
      </c>
      <c r="X17" s="433"/>
      <c r="Y17" s="433"/>
      <c r="Z17" s="433"/>
      <c r="AA17" s="433"/>
      <c r="AB17" s="434"/>
      <c r="AC17" s="395">
        <v>14317</v>
      </c>
      <c r="AD17" s="396"/>
      <c r="AE17" s="396"/>
      <c r="AF17" s="396"/>
      <c r="AG17" s="397"/>
      <c r="AH17" s="395">
        <v>14515</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6678133</v>
      </c>
      <c r="BO17" s="420"/>
      <c r="BP17" s="420"/>
      <c r="BQ17" s="420"/>
      <c r="BR17" s="420"/>
      <c r="BS17" s="420"/>
      <c r="BT17" s="420"/>
      <c r="BU17" s="421"/>
      <c r="BV17" s="419">
        <v>6464011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90">
        <v>397.44</v>
      </c>
      <c r="M18" s="490"/>
      <c r="N18" s="490"/>
      <c r="O18" s="490"/>
      <c r="P18" s="490"/>
      <c r="Q18" s="490"/>
      <c r="R18" s="491"/>
      <c r="S18" s="491"/>
      <c r="T18" s="491"/>
      <c r="U18" s="491"/>
      <c r="V18" s="492"/>
      <c r="W18" s="485"/>
      <c r="X18" s="486"/>
      <c r="Y18" s="486"/>
      <c r="Z18" s="486"/>
      <c r="AA18" s="486"/>
      <c r="AB18" s="501"/>
      <c r="AC18" s="383">
        <v>69.3</v>
      </c>
      <c r="AD18" s="384"/>
      <c r="AE18" s="384"/>
      <c r="AF18" s="384"/>
      <c r="AG18" s="493"/>
      <c r="AH18" s="383">
        <v>68.900000000000006</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11446140</v>
      </c>
      <c r="BO18" s="420"/>
      <c r="BP18" s="420"/>
      <c r="BQ18" s="420"/>
      <c r="BR18" s="420"/>
      <c r="BS18" s="420"/>
      <c r="BT18" s="420"/>
      <c r="BU18" s="421"/>
      <c r="BV18" s="419">
        <v>11272461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4">
        <v>111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14830712</v>
      </c>
      <c r="BO19" s="420"/>
      <c r="BP19" s="420"/>
      <c r="BQ19" s="420"/>
      <c r="BR19" s="420"/>
      <c r="BS19" s="420"/>
      <c r="BT19" s="420"/>
      <c r="BU19" s="421"/>
      <c r="BV19" s="419">
        <v>15254388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4">
        <v>18337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13583141</v>
      </c>
      <c r="BO22" s="415"/>
      <c r="BP22" s="415"/>
      <c r="BQ22" s="415"/>
      <c r="BR22" s="415"/>
      <c r="BS22" s="415"/>
      <c r="BT22" s="415"/>
      <c r="BU22" s="416"/>
      <c r="BV22" s="414">
        <v>14407506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9886191</v>
      </c>
      <c r="BO23" s="420"/>
      <c r="BP23" s="420"/>
      <c r="BQ23" s="420"/>
      <c r="BR23" s="420"/>
      <c r="BS23" s="420"/>
      <c r="BT23" s="420"/>
      <c r="BU23" s="421"/>
      <c r="BV23" s="419">
        <v>10561300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176</v>
      </c>
      <c r="F24" s="393"/>
      <c r="G24" s="393"/>
      <c r="H24" s="393"/>
      <c r="I24" s="393"/>
      <c r="J24" s="393"/>
      <c r="K24" s="394"/>
      <c r="L24" s="395">
        <v>1</v>
      </c>
      <c r="M24" s="396"/>
      <c r="N24" s="396"/>
      <c r="O24" s="396"/>
      <c r="P24" s="397"/>
      <c r="Q24" s="395">
        <v>9500</v>
      </c>
      <c r="R24" s="396"/>
      <c r="S24" s="396"/>
      <c r="T24" s="396"/>
      <c r="U24" s="396"/>
      <c r="V24" s="397"/>
      <c r="W24" s="465"/>
      <c r="X24" s="456"/>
      <c r="Y24" s="457"/>
      <c r="Z24" s="392" t="s">
        <v>177</v>
      </c>
      <c r="AA24" s="393"/>
      <c r="AB24" s="393"/>
      <c r="AC24" s="393"/>
      <c r="AD24" s="393"/>
      <c r="AE24" s="393"/>
      <c r="AF24" s="393"/>
      <c r="AG24" s="394"/>
      <c r="AH24" s="395">
        <v>226</v>
      </c>
      <c r="AI24" s="396"/>
      <c r="AJ24" s="396"/>
      <c r="AK24" s="396"/>
      <c r="AL24" s="397"/>
      <c r="AM24" s="395">
        <v>668282</v>
      </c>
      <c r="AN24" s="396"/>
      <c r="AO24" s="396"/>
      <c r="AP24" s="396"/>
      <c r="AQ24" s="396"/>
      <c r="AR24" s="397"/>
      <c r="AS24" s="395">
        <v>2957</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6617619</v>
      </c>
      <c r="BO24" s="420"/>
      <c r="BP24" s="420"/>
      <c r="BQ24" s="420"/>
      <c r="BR24" s="420"/>
      <c r="BS24" s="420"/>
      <c r="BT24" s="420"/>
      <c r="BU24" s="421"/>
      <c r="BV24" s="419">
        <v>6868478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179</v>
      </c>
      <c r="F25" s="393"/>
      <c r="G25" s="393"/>
      <c r="H25" s="393"/>
      <c r="I25" s="393"/>
      <c r="J25" s="393"/>
      <c r="K25" s="394"/>
      <c r="L25" s="395">
        <v>1</v>
      </c>
      <c r="M25" s="396"/>
      <c r="N25" s="396"/>
      <c r="O25" s="396"/>
      <c r="P25" s="397"/>
      <c r="Q25" s="395">
        <v>7600</v>
      </c>
      <c r="R25" s="396"/>
      <c r="S25" s="396"/>
      <c r="T25" s="396"/>
      <c r="U25" s="396"/>
      <c r="V25" s="397"/>
      <c r="W25" s="465"/>
      <c r="X25" s="456"/>
      <c r="Y25" s="45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1639666</v>
      </c>
      <c r="BO25" s="415"/>
      <c r="BP25" s="415"/>
      <c r="BQ25" s="415"/>
      <c r="BR25" s="415"/>
      <c r="BS25" s="415"/>
      <c r="BT25" s="415"/>
      <c r="BU25" s="416"/>
      <c r="BV25" s="414">
        <v>907502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183</v>
      </c>
      <c r="F26" s="393"/>
      <c r="G26" s="393"/>
      <c r="H26" s="393"/>
      <c r="I26" s="393"/>
      <c r="J26" s="393"/>
      <c r="K26" s="394"/>
      <c r="L26" s="395">
        <v>1</v>
      </c>
      <c r="M26" s="396"/>
      <c r="N26" s="396"/>
      <c r="O26" s="396"/>
      <c r="P26" s="397"/>
      <c r="Q26" s="395">
        <v>6700</v>
      </c>
      <c r="R26" s="396"/>
      <c r="S26" s="396"/>
      <c r="T26" s="396"/>
      <c r="U26" s="396"/>
      <c r="V26" s="397"/>
      <c r="W26" s="465"/>
      <c r="X26" s="456"/>
      <c r="Y26" s="457"/>
      <c r="Z26" s="392" t="s">
        <v>184</v>
      </c>
      <c r="AA26" s="430"/>
      <c r="AB26" s="430"/>
      <c r="AC26" s="430"/>
      <c r="AD26" s="430"/>
      <c r="AE26" s="430"/>
      <c r="AF26" s="430"/>
      <c r="AG26" s="431"/>
      <c r="AH26" s="395">
        <v>17</v>
      </c>
      <c r="AI26" s="396"/>
      <c r="AJ26" s="396"/>
      <c r="AK26" s="396"/>
      <c r="AL26" s="397"/>
      <c r="AM26" s="395">
        <v>52445</v>
      </c>
      <c r="AN26" s="396"/>
      <c r="AO26" s="396"/>
      <c r="AP26" s="396"/>
      <c r="AQ26" s="396"/>
      <c r="AR26" s="397"/>
      <c r="AS26" s="395">
        <v>3085</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4500</v>
      </c>
      <c r="R27" s="396"/>
      <c r="S27" s="396"/>
      <c r="T27" s="396"/>
      <c r="U27" s="396"/>
      <c r="V27" s="397"/>
      <c r="W27" s="465"/>
      <c r="X27" s="456"/>
      <c r="Y27" s="457"/>
      <c r="Z27" s="392" t="s">
        <v>187</v>
      </c>
      <c r="AA27" s="393"/>
      <c r="AB27" s="393"/>
      <c r="AC27" s="393"/>
      <c r="AD27" s="393"/>
      <c r="AE27" s="393"/>
      <c r="AF27" s="393"/>
      <c r="AG27" s="394"/>
      <c r="AH27" s="395">
        <v>1</v>
      </c>
      <c r="AI27" s="396"/>
      <c r="AJ27" s="396"/>
      <c r="AK27" s="396"/>
      <c r="AL27" s="397"/>
      <c r="AM27" s="395" t="s">
        <v>188</v>
      </c>
      <c r="AN27" s="396"/>
      <c r="AO27" s="396"/>
      <c r="AP27" s="396"/>
      <c r="AQ27" s="396"/>
      <c r="AR27" s="397"/>
      <c r="AS27" s="395" t="s">
        <v>189</v>
      </c>
      <c r="AT27" s="396"/>
      <c r="AU27" s="396"/>
      <c r="AV27" s="396"/>
      <c r="AW27" s="396"/>
      <c r="AX27" s="398"/>
      <c r="AY27" s="425" t="s">
        <v>190</v>
      </c>
      <c r="AZ27" s="426"/>
      <c r="BA27" s="426"/>
      <c r="BB27" s="426"/>
      <c r="BC27" s="426"/>
      <c r="BD27" s="426"/>
      <c r="BE27" s="426"/>
      <c r="BF27" s="426"/>
      <c r="BG27" s="426"/>
      <c r="BH27" s="426"/>
      <c r="BI27" s="426"/>
      <c r="BJ27" s="426"/>
      <c r="BK27" s="426"/>
      <c r="BL27" s="426"/>
      <c r="BM27" s="427"/>
      <c r="BN27" s="422">
        <v>332769</v>
      </c>
      <c r="BO27" s="423"/>
      <c r="BP27" s="423"/>
      <c r="BQ27" s="423"/>
      <c r="BR27" s="423"/>
      <c r="BS27" s="423"/>
      <c r="BT27" s="423"/>
      <c r="BU27" s="424"/>
      <c r="BV27" s="422">
        <v>317744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191</v>
      </c>
      <c r="F28" s="393"/>
      <c r="G28" s="393"/>
      <c r="H28" s="393"/>
      <c r="I28" s="393"/>
      <c r="J28" s="393"/>
      <c r="K28" s="394"/>
      <c r="L28" s="395">
        <v>1</v>
      </c>
      <c r="M28" s="396"/>
      <c r="N28" s="396"/>
      <c r="O28" s="396"/>
      <c r="P28" s="397"/>
      <c r="Q28" s="395">
        <v>3900</v>
      </c>
      <c r="R28" s="396"/>
      <c r="S28" s="396"/>
      <c r="T28" s="396"/>
      <c r="U28" s="396"/>
      <c r="V28" s="397"/>
      <c r="W28" s="465"/>
      <c r="X28" s="456"/>
      <c r="Y28" s="457"/>
      <c r="Z28" s="392" t="s">
        <v>192</v>
      </c>
      <c r="AA28" s="393"/>
      <c r="AB28" s="393"/>
      <c r="AC28" s="393"/>
      <c r="AD28" s="393"/>
      <c r="AE28" s="393"/>
      <c r="AF28" s="393"/>
      <c r="AG28" s="394"/>
      <c r="AH28" s="395" t="s">
        <v>181</v>
      </c>
      <c r="AI28" s="396"/>
      <c r="AJ28" s="396"/>
      <c r="AK28" s="396"/>
      <c r="AL28" s="397"/>
      <c r="AM28" s="395" t="s">
        <v>181</v>
      </c>
      <c r="AN28" s="396"/>
      <c r="AO28" s="396"/>
      <c r="AP28" s="396"/>
      <c r="AQ28" s="396"/>
      <c r="AR28" s="397"/>
      <c r="AS28" s="395" t="s">
        <v>181</v>
      </c>
      <c r="AT28" s="396"/>
      <c r="AU28" s="396"/>
      <c r="AV28" s="396"/>
      <c r="AW28" s="396"/>
      <c r="AX28" s="398"/>
      <c r="AY28" s="402" t="s">
        <v>193</v>
      </c>
      <c r="AZ28" s="403"/>
      <c r="BA28" s="403"/>
      <c r="BB28" s="404"/>
      <c r="BC28" s="411" t="s">
        <v>49</v>
      </c>
      <c r="BD28" s="412"/>
      <c r="BE28" s="412"/>
      <c r="BF28" s="412"/>
      <c r="BG28" s="412"/>
      <c r="BH28" s="412"/>
      <c r="BI28" s="412"/>
      <c r="BJ28" s="412"/>
      <c r="BK28" s="412"/>
      <c r="BL28" s="412"/>
      <c r="BM28" s="413"/>
      <c r="BN28" s="414">
        <v>3943888</v>
      </c>
      <c r="BO28" s="415"/>
      <c r="BP28" s="415"/>
      <c r="BQ28" s="415"/>
      <c r="BR28" s="415"/>
      <c r="BS28" s="415"/>
      <c r="BT28" s="415"/>
      <c r="BU28" s="416"/>
      <c r="BV28" s="414">
        <v>3867377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194</v>
      </c>
      <c r="F29" s="393"/>
      <c r="G29" s="393"/>
      <c r="H29" s="393"/>
      <c r="I29" s="393"/>
      <c r="J29" s="393"/>
      <c r="K29" s="394"/>
      <c r="L29" s="395">
        <v>20</v>
      </c>
      <c r="M29" s="396"/>
      <c r="N29" s="396"/>
      <c r="O29" s="396"/>
      <c r="P29" s="397"/>
      <c r="Q29" s="395">
        <v>3500</v>
      </c>
      <c r="R29" s="396"/>
      <c r="S29" s="396"/>
      <c r="T29" s="396"/>
      <c r="U29" s="396"/>
      <c r="V29" s="397"/>
      <c r="W29" s="466"/>
      <c r="X29" s="467"/>
      <c r="Y29" s="468"/>
      <c r="Z29" s="392" t="s">
        <v>195</v>
      </c>
      <c r="AA29" s="393"/>
      <c r="AB29" s="393"/>
      <c r="AC29" s="393"/>
      <c r="AD29" s="393"/>
      <c r="AE29" s="393"/>
      <c r="AF29" s="393"/>
      <c r="AG29" s="394"/>
      <c r="AH29" s="395">
        <v>227</v>
      </c>
      <c r="AI29" s="396"/>
      <c r="AJ29" s="396"/>
      <c r="AK29" s="396"/>
      <c r="AL29" s="397"/>
      <c r="AM29" s="395">
        <v>672064</v>
      </c>
      <c r="AN29" s="396"/>
      <c r="AO29" s="396"/>
      <c r="AP29" s="396"/>
      <c r="AQ29" s="396"/>
      <c r="AR29" s="397"/>
      <c r="AS29" s="395">
        <v>2961</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1072784</v>
      </c>
      <c r="BO29" s="420"/>
      <c r="BP29" s="420"/>
      <c r="BQ29" s="420"/>
      <c r="BR29" s="420"/>
      <c r="BS29" s="420"/>
      <c r="BT29" s="420"/>
      <c r="BU29" s="421"/>
      <c r="BV29" s="419">
        <v>1104569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5362618</v>
      </c>
      <c r="BO30" s="423"/>
      <c r="BP30" s="423"/>
      <c r="BQ30" s="423"/>
      <c r="BR30" s="423"/>
      <c r="BS30" s="423"/>
      <c r="BT30" s="423"/>
      <c r="BU30" s="424"/>
      <c r="BV30" s="422">
        <v>5801322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204</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204</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渡島公平委員会特別会計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8MsBJA1dxWIqpYXj6bz4nl9PVsTzhlrt5HaPe4qbsfFz0D9si9MNAEAvGaY+ZvFIl2SrLF4b851Rn+xEUNehQ==" saltValue="D0RxLbDXeYUJYMSqDTRcV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564</v>
      </c>
      <c r="D34" s="1151"/>
      <c r="E34" s="1152"/>
      <c r="F34" s="32">
        <v>3.31</v>
      </c>
      <c r="G34" s="33">
        <v>3.65</v>
      </c>
      <c r="H34" s="33">
        <v>4.7</v>
      </c>
      <c r="I34" s="33">
        <v>4.2300000000000004</v>
      </c>
      <c r="J34" s="34">
        <v>4.67</v>
      </c>
      <c r="K34" s="22"/>
      <c r="L34" s="22"/>
      <c r="M34" s="22"/>
      <c r="N34" s="22"/>
      <c r="O34" s="22"/>
      <c r="P34" s="22"/>
    </row>
    <row r="35" spans="1:16" ht="39" customHeight="1" x14ac:dyDescent="0.15">
      <c r="A35" s="22"/>
      <c r="B35" s="35"/>
      <c r="C35" s="1145" t="s">
        <v>565</v>
      </c>
      <c r="D35" s="1146"/>
      <c r="E35" s="1147"/>
      <c r="F35" s="36">
        <v>2.57</v>
      </c>
      <c r="G35" s="37">
        <v>2.8</v>
      </c>
      <c r="H35" s="37">
        <v>3.07</v>
      </c>
      <c r="I35" s="37">
        <v>3.08</v>
      </c>
      <c r="J35" s="38">
        <v>3</v>
      </c>
      <c r="K35" s="22"/>
      <c r="L35" s="22"/>
      <c r="M35" s="22"/>
      <c r="N35" s="22"/>
      <c r="O35" s="22"/>
      <c r="P35" s="22"/>
    </row>
    <row r="36" spans="1:16" ht="39" customHeight="1" x14ac:dyDescent="0.15">
      <c r="A36" s="22"/>
      <c r="B36" s="35"/>
      <c r="C36" s="1145" t="s">
        <v>566</v>
      </c>
      <c r="D36" s="1146"/>
      <c r="E36" s="1147"/>
      <c r="F36" s="36" t="s">
        <v>513</v>
      </c>
      <c r="G36" s="37">
        <v>0.8</v>
      </c>
      <c r="H36" s="37">
        <v>1.56</v>
      </c>
      <c r="I36" s="37">
        <v>1.66</v>
      </c>
      <c r="J36" s="38">
        <v>1.88</v>
      </c>
      <c r="K36" s="22"/>
      <c r="L36" s="22"/>
      <c r="M36" s="22"/>
      <c r="N36" s="22"/>
      <c r="O36" s="22"/>
      <c r="P36" s="22"/>
    </row>
    <row r="37" spans="1:16" ht="39" customHeight="1" x14ac:dyDescent="0.15">
      <c r="A37" s="22"/>
      <c r="B37" s="35"/>
      <c r="C37" s="1145" t="s">
        <v>567</v>
      </c>
      <c r="D37" s="1146"/>
      <c r="E37" s="1147"/>
      <c r="F37" s="36">
        <v>0.73</v>
      </c>
      <c r="G37" s="37">
        <v>0.69</v>
      </c>
      <c r="H37" s="37">
        <v>0.65</v>
      </c>
      <c r="I37" s="37">
        <v>0.68</v>
      </c>
      <c r="J37" s="38">
        <v>1</v>
      </c>
      <c r="K37" s="22"/>
      <c r="L37" s="22"/>
      <c r="M37" s="22"/>
      <c r="N37" s="22"/>
      <c r="O37" s="22"/>
      <c r="P37" s="22"/>
    </row>
    <row r="38" spans="1:16" ht="39" customHeight="1" x14ac:dyDescent="0.15">
      <c r="A38" s="22"/>
      <c r="B38" s="35"/>
      <c r="C38" s="1145" t="s">
        <v>568</v>
      </c>
      <c r="D38" s="1146"/>
      <c r="E38" s="1147"/>
      <c r="F38" s="36">
        <v>1.26</v>
      </c>
      <c r="G38" s="37">
        <v>0.62</v>
      </c>
      <c r="H38" s="37">
        <v>0.79</v>
      </c>
      <c r="I38" s="37">
        <v>1.05</v>
      </c>
      <c r="J38" s="38">
        <v>0.93</v>
      </c>
      <c r="K38" s="22"/>
      <c r="L38" s="22"/>
      <c r="M38" s="22"/>
      <c r="N38" s="22"/>
      <c r="O38" s="22"/>
      <c r="P38" s="22"/>
    </row>
    <row r="39" spans="1:16" ht="39" customHeight="1" x14ac:dyDescent="0.15">
      <c r="A39" s="22"/>
      <c r="B39" s="35"/>
      <c r="C39" s="1145" t="s">
        <v>569</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570</v>
      </c>
      <c r="D40" s="1146"/>
      <c r="E40" s="1147"/>
      <c r="F40" s="36">
        <v>0</v>
      </c>
      <c r="G40" s="37">
        <v>0</v>
      </c>
      <c r="H40" s="37">
        <v>0.01</v>
      </c>
      <c r="I40" s="37">
        <v>0.02</v>
      </c>
      <c r="J40" s="38">
        <v>0.01</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572</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573</v>
      </c>
      <c r="D43" s="1149"/>
      <c r="E43" s="1150"/>
      <c r="F43" s="41">
        <v>1.33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Mds9ZajS3R9cYJlMgwHhVkAS2iWUUtuz9h5BupAFFXicENUywBSM4sOd5Mp/a3Y2HBJjDm3I654ngoUB1r0BA==" saltValue="4leNVr5wgcpOK15fV7If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D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2047</v>
      </c>
      <c r="L45" s="60">
        <v>2032</v>
      </c>
      <c r="M45" s="60">
        <v>1992</v>
      </c>
      <c r="N45" s="60">
        <v>1997</v>
      </c>
      <c r="O45" s="61">
        <v>1934</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14</v>
      </c>
      <c r="F48" s="1155"/>
      <c r="G48" s="1155"/>
      <c r="H48" s="1155"/>
      <c r="I48" s="1155"/>
      <c r="J48" s="1156"/>
      <c r="K48" s="63">
        <v>291</v>
      </c>
      <c r="L48" s="64">
        <v>327</v>
      </c>
      <c r="M48" s="64">
        <v>304</v>
      </c>
      <c r="N48" s="64">
        <v>310</v>
      </c>
      <c r="O48" s="65">
        <v>359</v>
      </c>
      <c r="P48" s="48"/>
      <c r="Q48" s="48"/>
      <c r="R48" s="48"/>
      <c r="S48" s="48"/>
      <c r="T48" s="48"/>
      <c r="U48" s="48"/>
    </row>
    <row r="49" spans="1:21" ht="30.75" customHeight="1" x14ac:dyDescent="0.15">
      <c r="A49" s="48"/>
      <c r="B49" s="1178"/>
      <c r="C49" s="1179"/>
      <c r="D49" s="62"/>
      <c r="E49" s="1155" t="s">
        <v>15</v>
      </c>
      <c r="F49" s="1155"/>
      <c r="G49" s="1155"/>
      <c r="H49" s="1155"/>
      <c r="I49" s="1155"/>
      <c r="J49" s="1156"/>
      <c r="K49" s="63">
        <v>67</v>
      </c>
      <c r="L49" s="64">
        <v>71</v>
      </c>
      <c r="M49" s="64">
        <v>84</v>
      </c>
      <c r="N49" s="64">
        <v>105</v>
      </c>
      <c r="O49" s="65">
        <v>108</v>
      </c>
      <c r="P49" s="48"/>
      <c r="Q49" s="48"/>
      <c r="R49" s="48"/>
      <c r="S49" s="48"/>
      <c r="T49" s="48"/>
      <c r="U49" s="48"/>
    </row>
    <row r="50" spans="1:21" ht="30.75" customHeight="1" x14ac:dyDescent="0.15">
      <c r="A50" s="48"/>
      <c r="B50" s="1178"/>
      <c r="C50" s="1179"/>
      <c r="D50" s="62"/>
      <c r="E50" s="1155" t="s">
        <v>16</v>
      </c>
      <c r="F50" s="1155"/>
      <c r="G50" s="1155"/>
      <c r="H50" s="1155"/>
      <c r="I50" s="1155"/>
      <c r="J50" s="1156"/>
      <c r="K50" s="63">
        <v>246</v>
      </c>
      <c r="L50" s="64">
        <v>26</v>
      </c>
      <c r="M50" s="64">
        <v>12</v>
      </c>
      <c r="N50" s="64">
        <v>20</v>
      </c>
      <c r="O50" s="65">
        <v>31</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2078</v>
      </c>
      <c r="L52" s="64">
        <v>2040</v>
      </c>
      <c r="M52" s="64">
        <v>1976</v>
      </c>
      <c r="N52" s="64">
        <v>1849</v>
      </c>
      <c r="O52" s="65">
        <v>1768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573</v>
      </c>
      <c r="L53" s="69">
        <v>416</v>
      </c>
      <c r="M53" s="69">
        <v>416</v>
      </c>
      <c r="N53" s="69">
        <v>583</v>
      </c>
      <c r="O53" s="70">
        <v>664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qWjYPMm4r6calMdJ2kvNOSDnqpTacf7HJdax7SeFwilq1Yhvb5RPDncNh+MstCFCYrQb2uwnckiI51ikHr/yw==" saltValue="Hgv2Q9Vyay41kLIvRYg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16536</v>
      </c>
      <c r="J41" s="356">
        <v>15837</v>
      </c>
      <c r="K41" s="356">
        <v>15256</v>
      </c>
      <c r="L41" s="356">
        <v>14408</v>
      </c>
      <c r="M41" s="357">
        <v>13583</v>
      </c>
    </row>
    <row r="42" spans="2:13" ht="27.75" customHeight="1" x14ac:dyDescent="0.15">
      <c r="B42" s="1186"/>
      <c r="C42" s="1187"/>
      <c r="D42" s="106"/>
      <c r="E42" s="1190" t="s">
        <v>33</v>
      </c>
      <c r="F42" s="1190"/>
      <c r="G42" s="1190"/>
      <c r="H42" s="1191"/>
      <c r="I42" s="358">
        <v>27</v>
      </c>
      <c r="J42" s="359">
        <v>25</v>
      </c>
      <c r="K42" s="359">
        <v>39</v>
      </c>
      <c r="L42" s="359">
        <v>36</v>
      </c>
      <c r="M42" s="360">
        <v>32</v>
      </c>
    </row>
    <row r="43" spans="2:13" ht="27.75" customHeight="1" x14ac:dyDescent="0.15">
      <c r="B43" s="1186"/>
      <c r="C43" s="1187"/>
      <c r="D43" s="106"/>
      <c r="E43" s="1190" t="s">
        <v>34</v>
      </c>
      <c r="F43" s="1190"/>
      <c r="G43" s="1190"/>
      <c r="H43" s="1191"/>
      <c r="I43" s="358">
        <v>3443</v>
      </c>
      <c r="J43" s="359">
        <v>2637</v>
      </c>
      <c r="K43" s="359">
        <v>2457</v>
      </c>
      <c r="L43" s="359">
        <v>2232</v>
      </c>
      <c r="M43" s="360">
        <v>2488</v>
      </c>
    </row>
    <row r="44" spans="2:13" ht="27.75" customHeight="1" x14ac:dyDescent="0.15">
      <c r="B44" s="1186"/>
      <c r="C44" s="1187"/>
      <c r="D44" s="106"/>
      <c r="E44" s="1190" t="s">
        <v>35</v>
      </c>
      <c r="F44" s="1190"/>
      <c r="G44" s="1190"/>
      <c r="H44" s="1191"/>
      <c r="I44" s="358">
        <v>330</v>
      </c>
      <c r="J44" s="359">
        <v>481</v>
      </c>
      <c r="K44" s="359">
        <v>820</v>
      </c>
      <c r="L44" s="359">
        <v>730</v>
      </c>
      <c r="M44" s="360">
        <v>786</v>
      </c>
    </row>
    <row r="45" spans="2:13" ht="27.75" customHeight="1" x14ac:dyDescent="0.15">
      <c r="B45" s="1186"/>
      <c r="C45" s="1187"/>
      <c r="D45" s="106"/>
      <c r="E45" s="1190" t="s">
        <v>36</v>
      </c>
      <c r="F45" s="1190"/>
      <c r="G45" s="1190"/>
      <c r="H45" s="1191"/>
      <c r="I45" s="358">
        <v>2615</v>
      </c>
      <c r="J45" s="359">
        <v>2626</v>
      </c>
      <c r="K45" s="359">
        <v>2781</v>
      </c>
      <c r="L45" s="359">
        <v>2740</v>
      </c>
      <c r="M45" s="360">
        <v>2671</v>
      </c>
    </row>
    <row r="46" spans="2:13" ht="27.75" customHeight="1" x14ac:dyDescent="0.15">
      <c r="B46" s="1186"/>
      <c r="C46" s="1187"/>
      <c r="D46" s="107"/>
      <c r="E46" s="1190" t="s">
        <v>37</v>
      </c>
      <c r="F46" s="1190"/>
      <c r="G46" s="1190"/>
      <c r="H46" s="1191"/>
      <c r="I46" s="358" t="s">
        <v>513</v>
      </c>
      <c r="J46" s="359" t="s">
        <v>513</v>
      </c>
      <c r="K46" s="359" t="s">
        <v>513</v>
      </c>
      <c r="L46" s="359" t="s">
        <v>513</v>
      </c>
      <c r="M46" s="360" t="s">
        <v>513</v>
      </c>
    </row>
    <row r="47" spans="2:13" ht="27.75" customHeight="1" x14ac:dyDescent="0.15">
      <c r="B47" s="1186"/>
      <c r="C47" s="1187"/>
      <c r="D47" s="108"/>
      <c r="E47" s="1200" t="s">
        <v>38</v>
      </c>
      <c r="F47" s="1201"/>
      <c r="G47" s="1201"/>
      <c r="H47" s="1202"/>
      <c r="I47" s="358" t="s">
        <v>513</v>
      </c>
      <c r="J47" s="359" t="s">
        <v>513</v>
      </c>
      <c r="K47" s="359" t="s">
        <v>513</v>
      </c>
      <c r="L47" s="359" t="s">
        <v>513</v>
      </c>
      <c r="M47" s="360" t="s">
        <v>513</v>
      </c>
    </row>
    <row r="48" spans="2:13" ht="27.75" customHeight="1" x14ac:dyDescent="0.15">
      <c r="B48" s="1186"/>
      <c r="C48" s="1187"/>
      <c r="D48" s="106"/>
      <c r="E48" s="1190" t="s">
        <v>39</v>
      </c>
      <c r="F48" s="1190"/>
      <c r="G48" s="1190"/>
      <c r="H48" s="1191"/>
      <c r="I48" s="358" t="s">
        <v>513</v>
      </c>
      <c r="J48" s="359" t="s">
        <v>513</v>
      </c>
      <c r="K48" s="359" t="s">
        <v>513</v>
      </c>
      <c r="L48" s="359" t="s">
        <v>513</v>
      </c>
      <c r="M48" s="360" t="s">
        <v>513</v>
      </c>
    </row>
    <row r="49" spans="2:13" ht="27.75" customHeight="1" x14ac:dyDescent="0.15">
      <c r="B49" s="1188"/>
      <c r="C49" s="1189"/>
      <c r="D49" s="106"/>
      <c r="E49" s="1190" t="s">
        <v>40</v>
      </c>
      <c r="F49" s="1190"/>
      <c r="G49" s="1190"/>
      <c r="H49" s="1191"/>
      <c r="I49" s="358" t="s">
        <v>513</v>
      </c>
      <c r="J49" s="359" t="s">
        <v>513</v>
      </c>
      <c r="K49" s="359" t="s">
        <v>513</v>
      </c>
      <c r="L49" s="359" t="s">
        <v>513</v>
      </c>
      <c r="M49" s="360" t="s">
        <v>513</v>
      </c>
    </row>
    <row r="50" spans="2:13" ht="27.75" customHeight="1" x14ac:dyDescent="0.15">
      <c r="B50" s="1184" t="s">
        <v>41</v>
      </c>
      <c r="C50" s="1185"/>
      <c r="D50" s="109"/>
      <c r="E50" s="1190" t="s">
        <v>42</v>
      </c>
      <c r="F50" s="1190"/>
      <c r="G50" s="1190"/>
      <c r="H50" s="1191"/>
      <c r="I50" s="358">
        <v>11196</v>
      </c>
      <c r="J50" s="359">
        <v>11459</v>
      </c>
      <c r="K50" s="359">
        <v>11162</v>
      </c>
      <c r="L50" s="359">
        <v>11296</v>
      </c>
      <c r="M50" s="360">
        <v>11077</v>
      </c>
    </row>
    <row r="51" spans="2:13" ht="27.75" customHeight="1" x14ac:dyDescent="0.15">
      <c r="B51" s="1186"/>
      <c r="C51" s="1187"/>
      <c r="D51" s="106"/>
      <c r="E51" s="1190" t="s">
        <v>43</v>
      </c>
      <c r="F51" s="1190"/>
      <c r="G51" s="1190"/>
      <c r="H51" s="1191"/>
      <c r="I51" s="358">
        <v>1458</v>
      </c>
      <c r="J51" s="359">
        <v>1345</v>
      </c>
      <c r="K51" s="359">
        <v>1330</v>
      </c>
      <c r="L51" s="359">
        <v>1117</v>
      </c>
      <c r="M51" s="360">
        <v>950</v>
      </c>
    </row>
    <row r="52" spans="2:13" ht="27.75" customHeight="1" x14ac:dyDescent="0.15">
      <c r="B52" s="1188"/>
      <c r="C52" s="1189"/>
      <c r="D52" s="106"/>
      <c r="E52" s="1190" t="s">
        <v>44</v>
      </c>
      <c r="F52" s="1190"/>
      <c r="G52" s="1190"/>
      <c r="H52" s="1191"/>
      <c r="I52" s="358">
        <v>17379</v>
      </c>
      <c r="J52" s="359">
        <v>16684</v>
      </c>
      <c r="K52" s="359">
        <v>16077</v>
      </c>
      <c r="L52" s="359">
        <v>15228</v>
      </c>
      <c r="M52" s="360">
        <v>14357</v>
      </c>
    </row>
    <row r="53" spans="2:13" ht="27.75" customHeight="1" thickBot="1" x14ac:dyDescent="0.2">
      <c r="B53" s="1192" t="s">
        <v>45</v>
      </c>
      <c r="C53" s="1193"/>
      <c r="D53" s="110"/>
      <c r="E53" s="1194" t="s">
        <v>46</v>
      </c>
      <c r="F53" s="1194"/>
      <c r="G53" s="1194"/>
      <c r="H53" s="1195"/>
      <c r="I53" s="361">
        <v>-7083</v>
      </c>
      <c r="J53" s="362">
        <v>-7882</v>
      </c>
      <c r="K53" s="362">
        <v>-7216</v>
      </c>
      <c r="L53" s="362">
        <v>-7497</v>
      </c>
      <c r="M53" s="363">
        <v>-6822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BgsNtcJgsjo58A7EMj5eZUhYYfQPFPah2H5qQYC0JstbIq3A11K74pLZSiV0R2GuesKiYM389c5CHf9s/ykeA==" saltValue="CpQHSjJLQLPiEal0e+9g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4064</v>
      </c>
      <c r="G55" s="122">
        <v>3867</v>
      </c>
      <c r="H55" s="123">
        <v>3944</v>
      </c>
    </row>
    <row r="56" spans="2:8" ht="52.5" customHeight="1" x14ac:dyDescent="0.15">
      <c r="B56" s="124"/>
      <c r="C56" s="1213" t="s">
        <v>50</v>
      </c>
      <c r="D56" s="1213"/>
      <c r="E56" s="1214"/>
      <c r="F56" s="125">
        <v>927</v>
      </c>
      <c r="G56" s="125">
        <v>1105</v>
      </c>
      <c r="H56" s="126">
        <v>1073</v>
      </c>
    </row>
    <row r="57" spans="2:8" ht="53.25" customHeight="1" x14ac:dyDescent="0.15">
      <c r="B57" s="124"/>
      <c r="C57" s="1215" t="s">
        <v>51</v>
      </c>
      <c r="D57" s="1215"/>
      <c r="E57" s="1216"/>
      <c r="F57" s="127">
        <v>5444</v>
      </c>
      <c r="G57" s="127">
        <v>5801</v>
      </c>
      <c r="H57" s="128">
        <v>5363</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10435</v>
      </c>
      <c r="G63" s="136">
        <v>10773</v>
      </c>
      <c r="H63" s="137">
        <v>10379</v>
      </c>
    </row>
    <row r="64" spans="2:8" x14ac:dyDescent="0.15"/>
  </sheetData>
  <sheetProtection algorithmName="SHA-512" hashValue="33jQh4OeL261Wpy65n6DTX8IT2RcfdE4CGrFMNdr+eOrym5Qde2DzEumK1NVWebOZHGoEDD5k18Bb6Cmn++/+g==" saltValue="S/0QtV3zOiUklXkN2A5r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552</v>
      </c>
      <c r="G2" s="151"/>
      <c r="H2" s="152"/>
    </row>
    <row r="3" spans="1:8" x14ac:dyDescent="0.15">
      <c r="A3" s="148" t="s">
        <v>545</v>
      </c>
      <c r="B3" s="153"/>
      <c r="C3" s="154"/>
      <c r="D3" s="155">
        <v>48066</v>
      </c>
      <c r="E3" s="156"/>
      <c r="F3" s="157">
        <v>85173</v>
      </c>
      <c r="G3" s="158"/>
      <c r="H3" s="159"/>
    </row>
    <row r="4" spans="1:8" x14ac:dyDescent="0.15">
      <c r="A4" s="160"/>
      <c r="B4" s="161"/>
      <c r="C4" s="162"/>
      <c r="D4" s="163">
        <v>36327</v>
      </c>
      <c r="E4" s="164"/>
      <c r="F4" s="165">
        <v>43913</v>
      </c>
      <c r="G4" s="166"/>
      <c r="H4" s="167"/>
    </row>
    <row r="5" spans="1:8" x14ac:dyDescent="0.15">
      <c r="A5" s="148" t="s">
        <v>547</v>
      </c>
      <c r="B5" s="153"/>
      <c r="C5" s="154"/>
      <c r="D5" s="155">
        <v>39384</v>
      </c>
      <c r="E5" s="156"/>
      <c r="F5" s="157">
        <v>94081</v>
      </c>
      <c r="G5" s="158"/>
      <c r="H5" s="159"/>
    </row>
    <row r="6" spans="1:8" x14ac:dyDescent="0.15">
      <c r="A6" s="160"/>
      <c r="B6" s="161"/>
      <c r="C6" s="162"/>
      <c r="D6" s="163">
        <v>29352</v>
      </c>
      <c r="E6" s="164"/>
      <c r="F6" s="165">
        <v>48949</v>
      </c>
      <c r="G6" s="166"/>
      <c r="H6" s="167"/>
    </row>
    <row r="7" spans="1:8" x14ac:dyDescent="0.15">
      <c r="A7" s="148" t="s">
        <v>548</v>
      </c>
      <c r="B7" s="153"/>
      <c r="C7" s="154"/>
      <c r="D7" s="155">
        <v>50783</v>
      </c>
      <c r="E7" s="156"/>
      <c r="F7" s="157">
        <v>92632</v>
      </c>
      <c r="G7" s="158"/>
      <c r="H7" s="159"/>
    </row>
    <row r="8" spans="1:8" x14ac:dyDescent="0.15">
      <c r="A8" s="160"/>
      <c r="B8" s="161"/>
      <c r="C8" s="162"/>
      <c r="D8" s="163">
        <v>29622</v>
      </c>
      <c r="E8" s="164"/>
      <c r="F8" s="165">
        <v>47978</v>
      </c>
      <c r="G8" s="166"/>
      <c r="H8" s="167"/>
    </row>
    <row r="9" spans="1:8" x14ac:dyDescent="0.15">
      <c r="A9" s="148" t="s">
        <v>549</v>
      </c>
      <c r="B9" s="153"/>
      <c r="C9" s="154"/>
      <c r="D9" s="155">
        <v>47102</v>
      </c>
      <c r="E9" s="156"/>
      <c r="F9" s="157">
        <v>71279</v>
      </c>
      <c r="G9" s="158"/>
      <c r="H9" s="159"/>
    </row>
    <row r="10" spans="1:8" x14ac:dyDescent="0.15">
      <c r="A10" s="160"/>
      <c r="B10" s="161"/>
      <c r="C10" s="162"/>
      <c r="D10" s="163">
        <v>27509</v>
      </c>
      <c r="E10" s="164"/>
      <c r="F10" s="165">
        <v>36731</v>
      </c>
      <c r="G10" s="166"/>
      <c r="H10" s="167"/>
    </row>
    <row r="11" spans="1:8" x14ac:dyDescent="0.15">
      <c r="A11" s="148" t="s">
        <v>550</v>
      </c>
      <c r="B11" s="153"/>
      <c r="C11" s="154"/>
      <c r="D11" s="155">
        <v>49878</v>
      </c>
      <c r="E11" s="156"/>
      <c r="F11" s="157">
        <v>74994</v>
      </c>
      <c r="G11" s="158"/>
      <c r="H11" s="159"/>
    </row>
    <row r="12" spans="1:8" x14ac:dyDescent="0.15">
      <c r="A12" s="160"/>
      <c r="B12" s="161"/>
      <c r="C12" s="168"/>
      <c r="D12" s="163">
        <v>30308</v>
      </c>
      <c r="E12" s="164"/>
      <c r="F12" s="165">
        <v>36188</v>
      </c>
      <c r="G12" s="166"/>
      <c r="H12" s="167"/>
    </row>
    <row r="13" spans="1:8" x14ac:dyDescent="0.15">
      <c r="A13" s="148"/>
      <c r="B13" s="153"/>
      <c r="C13" s="169"/>
      <c r="D13" s="170">
        <v>47043</v>
      </c>
      <c r="E13" s="171"/>
      <c r="F13" s="172">
        <v>83632</v>
      </c>
      <c r="G13" s="173"/>
      <c r="H13" s="159"/>
    </row>
    <row r="14" spans="1:8" x14ac:dyDescent="0.15">
      <c r="A14" s="160"/>
      <c r="B14" s="161"/>
      <c r="C14" s="162"/>
      <c r="D14" s="163">
        <v>30624</v>
      </c>
      <c r="E14" s="164"/>
      <c r="F14" s="165">
        <v>42752</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3.33</v>
      </c>
      <c r="C19" s="174">
        <f>ROUND(VALUE(SUBSTITUTE(実質収支比率等に係る経年分析!G$48,"▲","-")),2)</f>
        <v>3.66</v>
      </c>
      <c r="D19" s="174">
        <f>ROUND(VALUE(SUBSTITUTE(実質収支比率等に係る経年分析!H$48,"▲","-")),2)</f>
        <v>4.72</v>
      </c>
      <c r="E19" s="174">
        <f>ROUND(VALUE(SUBSTITUTE(実質収支比率等に係る経年分析!I$48,"▲","-")),2)</f>
        <v>4.25</v>
      </c>
      <c r="F19" s="174">
        <f>ROUND(VALUE(SUBSTITUTE(実質収支比率等に係る経年分析!J$48,"▲","-")),2)</f>
        <v>4.6900000000000004</v>
      </c>
    </row>
    <row r="20" spans="1:11" x14ac:dyDescent="0.15">
      <c r="A20" s="174" t="s">
        <v>58</v>
      </c>
      <c r="B20" s="174">
        <f>ROUND(VALUE(SUBSTITUTE(実質収支比率等に係る経年分析!F$47,"▲","-")),2)</f>
        <v>29.26</v>
      </c>
      <c r="C20" s="174">
        <f>ROUND(VALUE(SUBSTITUTE(実質収支比率等に係る経年分析!G$47,"▲","-")),2)</f>
        <v>30.43</v>
      </c>
      <c r="D20" s="174">
        <f>ROUND(VALUE(SUBSTITUTE(実質収支比率等に係る経年分析!H$47,"▲","-")),2)</f>
        <v>32.6</v>
      </c>
      <c r="E20" s="174">
        <f>ROUND(VALUE(SUBSTITUTE(実質収支比率等に係る経年分析!I$47,"▲","-")),2)</f>
        <v>29.9</v>
      </c>
      <c r="F20" s="174">
        <f>ROUND(VALUE(SUBSTITUTE(実質収支比率等に係る経年分析!J$47,"▲","-")),2)</f>
        <v>31.05</v>
      </c>
    </row>
    <row r="21" spans="1:11" x14ac:dyDescent="0.15">
      <c r="A21" s="174" t="s">
        <v>59</v>
      </c>
      <c r="B21" s="174">
        <f>IF(ISNUMBER(VALUE(SUBSTITUTE(実質収支比率等に係る経年分析!F$49,"▲","-"))),ROUND(VALUE(SUBSTITUTE(実質収支比率等に係る経年分析!F$49,"▲","-")),2),NA())</f>
        <v>-1.43</v>
      </c>
      <c r="C21" s="174">
        <f>IF(ISNUMBER(VALUE(SUBSTITUTE(実質収支比率等に係る経年分析!G$49,"▲","-"))),ROUND(VALUE(SUBSTITUTE(実質収支比率等に係る経年分析!G$49,"▲","-")),2),NA())</f>
        <v>-0.24</v>
      </c>
      <c r="D21" s="174">
        <f>IF(ISNUMBER(VALUE(SUBSTITUTE(実質収支比率等に係る経年分析!H$49,"▲","-"))),ROUND(VALUE(SUBSTITUTE(実質収支比率等に係る経年分析!H$49,"▲","-")),2),NA())</f>
        <v>1.92</v>
      </c>
      <c r="E21" s="174">
        <f>IF(ISNUMBER(VALUE(SUBSTITUTE(実質収支比率等に係る経年分析!I$49,"▲","-"))),ROUND(VALUE(SUBSTITUTE(実質収支比率等に係る経年分析!I$49,"▲","-")),2),NA())</f>
        <v>-4.09</v>
      </c>
      <c r="F21" s="174">
        <f>IF(ISNUMBER(VALUE(SUBSTITUTE(実質収支比率等に係る経年分析!J$49,"▲","-"))),ROUND(VALUE(SUBSTITUTE(実質収支比率等に係る経年分析!J$49,"▲","-")),2),NA())</f>
        <v>-1.2</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渡島公平委員会特別会計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0.93</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4.2300000000000004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4.67</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2078</v>
      </c>
      <c r="E42" s="176"/>
      <c r="F42" s="176"/>
      <c r="G42" s="176">
        <f>'実質公債費比率（分子）の構造'!L$52</f>
        <v>2040</v>
      </c>
      <c r="H42" s="176"/>
      <c r="I42" s="176"/>
      <c r="J42" s="176">
        <f>'実質公債費比率（分子）の構造'!M$52</f>
        <v>1976</v>
      </c>
      <c r="K42" s="176"/>
      <c r="L42" s="176"/>
      <c r="M42" s="176">
        <f>'実質公債費比率（分子）の構造'!N$52</f>
        <v>1849</v>
      </c>
      <c r="N42" s="176"/>
      <c r="O42" s="176"/>
      <c r="P42" s="176">
        <f>'実質公債費比率（分子）の構造'!O$52</f>
        <v>1768</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246</v>
      </c>
      <c r="C44" s="176"/>
      <c r="D44" s="176"/>
      <c r="E44" s="176">
        <f>'実質公債費比率（分子）の構造'!L$50</f>
        <v>26</v>
      </c>
      <c r="F44" s="176"/>
      <c r="G44" s="176"/>
      <c r="H44" s="176">
        <f>'実質公債費比率（分子）の構造'!M$50</f>
        <v>12</v>
      </c>
      <c r="I44" s="176"/>
      <c r="J44" s="176"/>
      <c r="K44" s="176">
        <f>'実質公債費比率（分子）の構造'!N$50</f>
        <v>20</v>
      </c>
      <c r="L44" s="176"/>
      <c r="M44" s="176"/>
      <c r="N44" s="176">
        <f>'実質公債費比率（分子）の構造'!O$50</f>
        <v>31</v>
      </c>
      <c r="O44" s="176"/>
      <c r="P44" s="176"/>
    </row>
    <row r="45" spans="1:16" x14ac:dyDescent="0.15">
      <c r="A45" s="176" t="s">
        <v>69</v>
      </c>
      <c r="B45" s="176">
        <f>'実質公債費比率（分子）の構造'!K$49</f>
        <v>67</v>
      </c>
      <c r="C45" s="176"/>
      <c r="D45" s="176"/>
      <c r="E45" s="176">
        <f>'実質公債費比率（分子）の構造'!L$49</f>
        <v>71</v>
      </c>
      <c r="F45" s="176"/>
      <c r="G45" s="176"/>
      <c r="H45" s="176">
        <f>'実質公債費比率（分子）の構造'!M$49</f>
        <v>84</v>
      </c>
      <c r="I45" s="176"/>
      <c r="J45" s="176"/>
      <c r="K45" s="176">
        <f>'実質公債費比率（分子）の構造'!N$49</f>
        <v>105</v>
      </c>
      <c r="L45" s="176"/>
      <c r="M45" s="176"/>
      <c r="N45" s="176">
        <f>'実質公債費比率（分子）の構造'!O$49</f>
        <v>108</v>
      </c>
      <c r="O45" s="176"/>
      <c r="P45" s="176"/>
    </row>
    <row r="46" spans="1:16" x14ac:dyDescent="0.15">
      <c r="A46" s="176" t="s">
        <v>70</v>
      </c>
      <c r="B46" s="176">
        <f>'実質公債費比率（分子）の構造'!K$48</f>
        <v>291</v>
      </c>
      <c r="C46" s="176"/>
      <c r="D46" s="176"/>
      <c r="E46" s="176">
        <f>'実質公債費比率（分子）の構造'!L$48</f>
        <v>327</v>
      </c>
      <c r="F46" s="176"/>
      <c r="G46" s="176"/>
      <c r="H46" s="176">
        <f>'実質公債費比率（分子）の構造'!M$48</f>
        <v>304</v>
      </c>
      <c r="I46" s="176"/>
      <c r="J46" s="176"/>
      <c r="K46" s="176">
        <f>'実質公債費比率（分子）の構造'!N$48</f>
        <v>310</v>
      </c>
      <c r="L46" s="176"/>
      <c r="M46" s="176"/>
      <c r="N46" s="176">
        <f>'実質公債費比率（分子）の構造'!O$48</f>
        <v>359</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2047</v>
      </c>
      <c r="C49" s="176"/>
      <c r="D49" s="176"/>
      <c r="E49" s="176">
        <f>'実質公債費比率（分子）の構造'!L$45</f>
        <v>2032</v>
      </c>
      <c r="F49" s="176"/>
      <c r="G49" s="176"/>
      <c r="H49" s="176">
        <f>'実質公債費比率（分子）の構造'!M$45</f>
        <v>1992</v>
      </c>
      <c r="I49" s="176"/>
      <c r="J49" s="176"/>
      <c r="K49" s="176">
        <f>'実質公債費比率（分子）の構造'!N$45</f>
        <v>1997</v>
      </c>
      <c r="L49" s="176"/>
      <c r="M49" s="176"/>
      <c r="N49" s="176">
        <f>'実質公債費比率（分子）の構造'!O$45</f>
        <v>1934</v>
      </c>
      <c r="O49" s="176"/>
      <c r="P49" s="176"/>
    </row>
    <row r="50" spans="1:16" x14ac:dyDescent="0.15">
      <c r="A50" s="176" t="s">
        <v>73</v>
      </c>
      <c r="B50" s="176" t="e">
        <f>NA()</f>
        <v>#N/A</v>
      </c>
      <c r="C50" s="176">
        <f>IF(ISNUMBER('実質公債費比率（分子）の構造'!K$53),'実質公債費比率（分子）の構造'!K$53,NA())</f>
        <v>573</v>
      </c>
      <c r="D50" s="176" t="e">
        <f>NA()</f>
        <v>#N/A</v>
      </c>
      <c r="E50" s="176" t="e">
        <f>NA()</f>
        <v>#N/A</v>
      </c>
      <c r="F50" s="176">
        <f>IF(ISNUMBER('実質公債費比率（分子）の構造'!L$53),'実質公債費比率（分子）の構造'!L$53,NA())</f>
        <v>416</v>
      </c>
      <c r="G50" s="176" t="e">
        <f>NA()</f>
        <v>#N/A</v>
      </c>
      <c r="H50" s="176" t="e">
        <f>NA()</f>
        <v>#N/A</v>
      </c>
      <c r="I50" s="176">
        <f>IF(ISNUMBER('実質公債費比率（分子）の構造'!M$53),'実質公債費比率（分子）の構造'!M$53,NA())</f>
        <v>416</v>
      </c>
      <c r="J50" s="176" t="e">
        <f>NA()</f>
        <v>#N/A</v>
      </c>
      <c r="K50" s="176" t="e">
        <f>NA()</f>
        <v>#N/A</v>
      </c>
      <c r="L50" s="176">
        <f>IF(ISNUMBER('実質公債費比率（分子）の構造'!N$53),'実質公債費比率（分子）の構造'!N$53,NA())</f>
        <v>583</v>
      </c>
      <c r="M50" s="176" t="e">
        <f>NA()</f>
        <v>#N/A</v>
      </c>
      <c r="N50" s="176" t="e">
        <f>NA()</f>
        <v>#N/A</v>
      </c>
      <c r="O50" s="176">
        <f>IF(ISNUMBER('実質公債費比率（分子）の構造'!O$53),'実質公債費比率（分子）の構造'!O$53,NA())</f>
        <v>664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44</v>
      </c>
      <c r="B56" s="175"/>
      <c r="C56" s="175"/>
      <c r="D56" s="175">
        <f>'将来負担比率（分子）の構造'!I$52</f>
        <v>17379</v>
      </c>
      <c r="E56" s="175"/>
      <c r="F56" s="175"/>
      <c r="G56" s="175">
        <f>'将来負担比率（分子）の構造'!J$52</f>
        <v>16684</v>
      </c>
      <c r="H56" s="175"/>
      <c r="I56" s="175"/>
      <c r="J56" s="175">
        <f>'将来負担比率（分子）の構造'!K$52</f>
        <v>16077</v>
      </c>
      <c r="K56" s="175"/>
      <c r="L56" s="175"/>
      <c r="M56" s="175">
        <f>'将来負担比率（分子）の構造'!L$52</f>
        <v>15228</v>
      </c>
      <c r="N56" s="175"/>
      <c r="O56" s="175"/>
      <c r="P56" s="175">
        <f>'将来負担比率（分子）の構造'!M$52</f>
        <v>14357</v>
      </c>
    </row>
    <row r="57" spans="1:16" x14ac:dyDescent="0.15">
      <c r="A57" s="175" t="s">
        <v>43</v>
      </c>
      <c r="B57" s="175"/>
      <c r="C57" s="175"/>
      <c r="D57" s="175">
        <f>'将来負担比率（分子）の構造'!I$51</f>
        <v>1458</v>
      </c>
      <c r="E57" s="175"/>
      <c r="F57" s="175"/>
      <c r="G57" s="175">
        <f>'将来負担比率（分子）の構造'!J$51</f>
        <v>1345</v>
      </c>
      <c r="H57" s="175"/>
      <c r="I57" s="175"/>
      <c r="J57" s="175">
        <f>'将来負担比率（分子）の構造'!K$51</f>
        <v>1330</v>
      </c>
      <c r="K57" s="175"/>
      <c r="L57" s="175"/>
      <c r="M57" s="175">
        <f>'将来負担比率（分子）の構造'!L$51</f>
        <v>1117</v>
      </c>
      <c r="N57" s="175"/>
      <c r="O57" s="175"/>
      <c r="P57" s="175">
        <f>'将来負担比率（分子）の構造'!M$51</f>
        <v>950</v>
      </c>
    </row>
    <row r="58" spans="1:16" x14ac:dyDescent="0.15">
      <c r="A58" s="175" t="s">
        <v>42</v>
      </c>
      <c r="B58" s="175"/>
      <c r="C58" s="175"/>
      <c r="D58" s="175">
        <f>'将来負担比率（分子）の構造'!I$50</f>
        <v>11196</v>
      </c>
      <c r="E58" s="175"/>
      <c r="F58" s="175"/>
      <c r="G58" s="175">
        <f>'将来負担比率（分子）の構造'!J$50</f>
        <v>11459</v>
      </c>
      <c r="H58" s="175"/>
      <c r="I58" s="175"/>
      <c r="J58" s="175">
        <f>'将来負担比率（分子）の構造'!K$50</f>
        <v>11162</v>
      </c>
      <c r="K58" s="175"/>
      <c r="L58" s="175"/>
      <c r="M58" s="175">
        <f>'将来負担比率（分子）の構造'!L$50</f>
        <v>11296</v>
      </c>
      <c r="N58" s="175"/>
      <c r="O58" s="175"/>
      <c r="P58" s="175">
        <f>'将来負担比率（分子）の構造'!M$50</f>
        <v>11077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2615</v>
      </c>
      <c r="C62" s="175"/>
      <c r="D62" s="175"/>
      <c r="E62" s="175">
        <f>'将来負担比率（分子）の構造'!J$45</f>
        <v>2626</v>
      </c>
      <c r="F62" s="175"/>
      <c r="G62" s="175"/>
      <c r="H62" s="175">
        <f>'将来負担比率（分子）の構造'!K$45</f>
        <v>2781</v>
      </c>
      <c r="I62" s="175"/>
      <c r="J62" s="175"/>
      <c r="K62" s="175">
        <f>'将来負担比率（分子）の構造'!L$45</f>
        <v>2740</v>
      </c>
      <c r="L62" s="175"/>
      <c r="M62" s="175"/>
      <c r="N62" s="175">
        <f>'将来負担比率（分子）の構造'!M$45</f>
        <v>2671</v>
      </c>
      <c r="O62" s="175"/>
      <c r="P62" s="175"/>
    </row>
    <row r="63" spans="1:16" x14ac:dyDescent="0.15">
      <c r="A63" s="175" t="s">
        <v>35</v>
      </c>
      <c r="B63" s="175">
        <f>'将来負担比率（分子）の構造'!I$44</f>
        <v>330</v>
      </c>
      <c r="C63" s="175"/>
      <c r="D63" s="175"/>
      <c r="E63" s="175">
        <f>'将来負担比率（分子）の構造'!J$44</f>
        <v>481</v>
      </c>
      <c r="F63" s="175"/>
      <c r="G63" s="175"/>
      <c r="H63" s="175">
        <f>'将来負担比率（分子）の構造'!K$44</f>
        <v>820</v>
      </c>
      <c r="I63" s="175"/>
      <c r="J63" s="175"/>
      <c r="K63" s="175">
        <f>'将来負担比率（分子）の構造'!L$44</f>
        <v>730</v>
      </c>
      <c r="L63" s="175"/>
      <c r="M63" s="175"/>
      <c r="N63" s="175">
        <f>'将来負担比率（分子）の構造'!M$44</f>
        <v>786</v>
      </c>
      <c r="O63" s="175"/>
      <c r="P63" s="175"/>
    </row>
    <row r="64" spans="1:16" x14ac:dyDescent="0.15">
      <c r="A64" s="175" t="s">
        <v>34</v>
      </c>
      <c r="B64" s="175">
        <f>'将来負担比率（分子）の構造'!I$43</f>
        <v>3443</v>
      </c>
      <c r="C64" s="175"/>
      <c r="D64" s="175"/>
      <c r="E64" s="175">
        <f>'将来負担比率（分子）の構造'!J$43</f>
        <v>2637</v>
      </c>
      <c r="F64" s="175"/>
      <c r="G64" s="175"/>
      <c r="H64" s="175">
        <f>'将来負担比率（分子）の構造'!K$43</f>
        <v>2457</v>
      </c>
      <c r="I64" s="175"/>
      <c r="J64" s="175"/>
      <c r="K64" s="175">
        <f>'将来負担比率（分子）の構造'!L$43</f>
        <v>2232</v>
      </c>
      <c r="L64" s="175"/>
      <c r="M64" s="175"/>
      <c r="N64" s="175">
        <f>'将来負担比率（分子）の構造'!M$43</f>
        <v>2488</v>
      </c>
      <c r="O64" s="175"/>
      <c r="P64" s="175"/>
    </row>
    <row r="65" spans="1:16" x14ac:dyDescent="0.15">
      <c r="A65" s="175" t="s">
        <v>33</v>
      </c>
      <c r="B65" s="175">
        <f>'将来負担比率（分子）の構造'!I$42</f>
        <v>27</v>
      </c>
      <c r="C65" s="175"/>
      <c r="D65" s="175"/>
      <c r="E65" s="175">
        <f>'将来負担比率（分子）の構造'!J$42</f>
        <v>25</v>
      </c>
      <c r="F65" s="175"/>
      <c r="G65" s="175"/>
      <c r="H65" s="175">
        <f>'将来負担比率（分子）の構造'!K$42</f>
        <v>39</v>
      </c>
      <c r="I65" s="175"/>
      <c r="J65" s="175"/>
      <c r="K65" s="175">
        <f>'将来負担比率（分子）の構造'!L$42</f>
        <v>36</v>
      </c>
      <c r="L65" s="175"/>
      <c r="M65" s="175"/>
      <c r="N65" s="175">
        <f>'将来負担比率（分子）の構造'!M$42</f>
        <v>32</v>
      </c>
      <c r="O65" s="175"/>
      <c r="P65" s="175"/>
    </row>
    <row r="66" spans="1:16" x14ac:dyDescent="0.15">
      <c r="A66" s="175" t="s">
        <v>32</v>
      </c>
      <c r="B66" s="175">
        <f>'将来負担比率（分子）の構造'!I$41</f>
        <v>16536</v>
      </c>
      <c r="C66" s="175"/>
      <c r="D66" s="175"/>
      <c r="E66" s="175">
        <f>'将来負担比率（分子）の構造'!J$41</f>
        <v>15837</v>
      </c>
      <c r="F66" s="175"/>
      <c r="G66" s="175"/>
      <c r="H66" s="175">
        <f>'将来負担比率（分子）の構造'!K$41</f>
        <v>15256</v>
      </c>
      <c r="I66" s="175"/>
      <c r="J66" s="175"/>
      <c r="K66" s="175">
        <f>'将来負担比率（分子）の構造'!L$41</f>
        <v>14408</v>
      </c>
      <c r="L66" s="175"/>
      <c r="M66" s="175"/>
      <c r="N66" s="175">
        <f>'将来負担比率（分子）の構造'!M$41</f>
        <v>13583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4064</v>
      </c>
      <c r="C72" s="179">
        <f>基金残高に係る経年分析!G55</f>
        <v>3867</v>
      </c>
      <c r="D72" s="179">
        <f>基金残高に係る経年分析!H55</f>
        <v>3944</v>
      </c>
    </row>
    <row r="73" spans="1:16" x14ac:dyDescent="0.15">
      <c r="A73" s="178" t="s">
        <v>80</v>
      </c>
      <c r="B73" s="179">
        <f>基金残高に係る経年分析!F56</f>
        <v>927</v>
      </c>
      <c r="C73" s="179">
        <f>基金残高に係る経年分析!G56</f>
        <v>1105</v>
      </c>
      <c r="D73" s="179">
        <f>基金残高に係る経年分析!H56</f>
        <v>1073</v>
      </c>
    </row>
    <row r="74" spans="1:16" x14ac:dyDescent="0.15">
      <c r="A74" s="178" t="s">
        <v>81</v>
      </c>
      <c r="B74" s="179">
        <f>基金残高に係る経年分析!F57</f>
        <v>5444</v>
      </c>
      <c r="C74" s="179">
        <f>基金残高に係る経年分析!G57</f>
        <v>5801</v>
      </c>
      <c r="D74" s="179">
        <f>基金残高に係る経年分析!H57</f>
        <v>5363</v>
      </c>
    </row>
  </sheetData>
  <sheetProtection algorithmName="SHA-512" hashValue="PKzPO8O1PRIR3NdIvy8ZyLC5JE7BnO+i5P6z5BOiQQz7j9qOLbNk+zmnA1fW1oRgGDn2QFm/ofYUMbA7i7Kdxw==" saltValue="Z34BgZh5iJ/shOmY3Usb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222</v>
      </c>
      <c r="DI1" s="719"/>
      <c r="DJ1" s="719"/>
      <c r="DK1" s="719"/>
      <c r="DL1" s="719"/>
      <c r="DM1" s="719"/>
      <c r="DN1" s="720"/>
      <c r="DO1" s="214"/>
      <c r="DP1" s="718" t="s">
        <v>223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15" t="s">
        <v>231</v>
      </c>
      <c r="AQ4" s="715"/>
      <c r="AR4" s="715"/>
      <c r="AS4" s="715"/>
      <c r="AT4" s="715"/>
      <c r="AU4" s="715"/>
      <c r="AV4" s="715"/>
      <c r="AW4" s="715"/>
      <c r="AX4" s="715"/>
      <c r="AY4" s="715"/>
      <c r="AZ4" s="715"/>
      <c r="BA4" s="715"/>
      <c r="BB4" s="715"/>
      <c r="BC4" s="715"/>
      <c r="BD4" s="715"/>
      <c r="BE4" s="715"/>
      <c r="BF4" s="715"/>
      <c r="BG4" s="715" t="s">
        <v>232</v>
      </c>
      <c r="BH4" s="715"/>
      <c r="BI4" s="715"/>
      <c r="BJ4" s="715"/>
      <c r="BK4" s="715"/>
      <c r="BL4" s="715"/>
      <c r="BM4" s="715"/>
      <c r="BN4" s="715"/>
      <c r="BO4" s="715" t="s">
        <v>229</v>
      </c>
      <c r="BP4" s="715"/>
      <c r="BQ4" s="715"/>
      <c r="BR4" s="715"/>
      <c r="BS4" s="715" t="s">
        <v>233</v>
      </c>
      <c r="BT4" s="715"/>
      <c r="BU4" s="715"/>
      <c r="BV4" s="715"/>
      <c r="BW4" s="715"/>
      <c r="BX4" s="715"/>
      <c r="BY4" s="715"/>
      <c r="BZ4" s="715"/>
      <c r="CA4" s="715"/>
      <c r="CB4" s="715"/>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5323340</v>
      </c>
      <c r="S5" s="674"/>
      <c r="T5" s="674"/>
      <c r="U5" s="674"/>
      <c r="V5" s="674"/>
      <c r="W5" s="674"/>
      <c r="X5" s="674"/>
      <c r="Y5" s="702"/>
      <c r="Z5" s="716">
        <v>22.3</v>
      </c>
      <c r="AA5" s="716"/>
      <c r="AB5" s="716"/>
      <c r="AC5" s="716"/>
      <c r="AD5" s="717">
        <v>5323340</v>
      </c>
      <c r="AE5" s="717"/>
      <c r="AF5" s="717"/>
      <c r="AG5" s="717"/>
      <c r="AH5" s="717"/>
      <c r="AI5" s="717"/>
      <c r="AJ5" s="717"/>
      <c r="AK5" s="717"/>
      <c r="AL5" s="703">
        <v>41.8</v>
      </c>
      <c r="AM5" s="686"/>
      <c r="AN5" s="686"/>
      <c r="AO5" s="704"/>
      <c r="AP5" s="676" t="s">
        <v>236</v>
      </c>
      <c r="AQ5" s="677"/>
      <c r="AR5" s="677"/>
      <c r="AS5" s="677"/>
      <c r="AT5" s="677"/>
      <c r="AU5" s="677"/>
      <c r="AV5" s="677"/>
      <c r="AW5" s="677"/>
      <c r="AX5" s="677"/>
      <c r="AY5" s="677"/>
      <c r="AZ5" s="677"/>
      <c r="BA5" s="677"/>
      <c r="BB5" s="677"/>
      <c r="BC5" s="677"/>
      <c r="BD5" s="677"/>
      <c r="BE5" s="677"/>
      <c r="BF5" s="678"/>
      <c r="BG5" s="621">
        <v>5298925</v>
      </c>
      <c r="BH5" s="622"/>
      <c r="BI5" s="622"/>
      <c r="BJ5" s="622"/>
      <c r="BK5" s="622"/>
      <c r="BL5" s="622"/>
      <c r="BM5" s="622"/>
      <c r="BN5" s="623"/>
      <c r="BO5" s="663">
        <v>99.5</v>
      </c>
      <c r="BP5" s="663"/>
      <c r="BQ5" s="663"/>
      <c r="BR5" s="663"/>
      <c r="BS5" s="664">
        <v>76191</v>
      </c>
      <c r="BT5" s="664"/>
      <c r="BU5" s="664"/>
      <c r="BV5" s="664"/>
      <c r="BW5" s="664"/>
      <c r="BX5" s="664"/>
      <c r="BY5" s="664"/>
      <c r="BZ5" s="664"/>
      <c r="CA5" s="664"/>
      <c r="CB5" s="698"/>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18" t="s">
        <v>240</v>
      </c>
      <c r="C6" s="619"/>
      <c r="D6" s="619"/>
      <c r="E6" s="619"/>
      <c r="F6" s="619"/>
      <c r="G6" s="619"/>
      <c r="H6" s="619"/>
      <c r="I6" s="619"/>
      <c r="J6" s="619"/>
      <c r="K6" s="619"/>
      <c r="L6" s="619"/>
      <c r="M6" s="619"/>
      <c r="N6" s="619"/>
      <c r="O6" s="619"/>
      <c r="P6" s="619"/>
      <c r="Q6" s="620"/>
      <c r="R6" s="621">
        <v>213779</v>
      </c>
      <c r="S6" s="622"/>
      <c r="T6" s="622"/>
      <c r="U6" s="622"/>
      <c r="V6" s="622"/>
      <c r="W6" s="622"/>
      <c r="X6" s="622"/>
      <c r="Y6" s="623"/>
      <c r="Z6" s="663">
        <v>0.9</v>
      </c>
      <c r="AA6" s="663"/>
      <c r="AB6" s="663"/>
      <c r="AC6" s="663"/>
      <c r="AD6" s="664">
        <v>213779</v>
      </c>
      <c r="AE6" s="664"/>
      <c r="AF6" s="664"/>
      <c r="AG6" s="664"/>
      <c r="AH6" s="664"/>
      <c r="AI6" s="664"/>
      <c r="AJ6" s="664"/>
      <c r="AK6" s="664"/>
      <c r="AL6" s="624">
        <v>1.7</v>
      </c>
      <c r="AM6" s="625"/>
      <c r="AN6" s="625"/>
      <c r="AO6" s="665"/>
      <c r="AP6" s="618" t="s">
        <v>241</v>
      </c>
      <c r="AQ6" s="619"/>
      <c r="AR6" s="619"/>
      <c r="AS6" s="619"/>
      <c r="AT6" s="619"/>
      <c r="AU6" s="619"/>
      <c r="AV6" s="619"/>
      <c r="AW6" s="619"/>
      <c r="AX6" s="619"/>
      <c r="AY6" s="619"/>
      <c r="AZ6" s="619"/>
      <c r="BA6" s="619"/>
      <c r="BB6" s="619"/>
      <c r="BC6" s="619"/>
      <c r="BD6" s="619"/>
      <c r="BE6" s="619"/>
      <c r="BF6" s="620"/>
      <c r="BG6" s="621">
        <v>5298925</v>
      </c>
      <c r="BH6" s="622"/>
      <c r="BI6" s="622"/>
      <c r="BJ6" s="622"/>
      <c r="BK6" s="622"/>
      <c r="BL6" s="622"/>
      <c r="BM6" s="622"/>
      <c r="BN6" s="623"/>
      <c r="BO6" s="663">
        <v>99.5</v>
      </c>
      <c r="BP6" s="663"/>
      <c r="BQ6" s="663"/>
      <c r="BR6" s="663"/>
      <c r="BS6" s="664">
        <v>76191</v>
      </c>
      <c r="BT6" s="664"/>
      <c r="BU6" s="664"/>
      <c r="BV6" s="664"/>
      <c r="BW6" s="664"/>
      <c r="BX6" s="664"/>
      <c r="BY6" s="664"/>
      <c r="BZ6" s="664"/>
      <c r="CA6" s="664"/>
      <c r="CB6" s="698"/>
      <c r="CD6" s="676" t="s">
        <v>242</v>
      </c>
      <c r="CE6" s="677"/>
      <c r="CF6" s="677"/>
      <c r="CG6" s="677"/>
      <c r="CH6" s="677"/>
      <c r="CI6" s="677"/>
      <c r="CJ6" s="677"/>
      <c r="CK6" s="677"/>
      <c r="CL6" s="677"/>
      <c r="CM6" s="677"/>
      <c r="CN6" s="677"/>
      <c r="CO6" s="677"/>
      <c r="CP6" s="677"/>
      <c r="CQ6" s="678"/>
      <c r="CR6" s="621">
        <v>223788</v>
      </c>
      <c r="CS6" s="622"/>
      <c r="CT6" s="622"/>
      <c r="CU6" s="622"/>
      <c r="CV6" s="622"/>
      <c r="CW6" s="622"/>
      <c r="CX6" s="622"/>
      <c r="CY6" s="623"/>
      <c r="CZ6" s="703">
        <v>1</v>
      </c>
      <c r="DA6" s="686"/>
      <c r="DB6" s="686"/>
      <c r="DC6" s="705"/>
      <c r="DD6" s="627" t="s">
        <v>143</v>
      </c>
      <c r="DE6" s="622"/>
      <c r="DF6" s="622"/>
      <c r="DG6" s="622"/>
      <c r="DH6" s="622"/>
      <c r="DI6" s="622"/>
      <c r="DJ6" s="622"/>
      <c r="DK6" s="622"/>
      <c r="DL6" s="622"/>
      <c r="DM6" s="622"/>
      <c r="DN6" s="622"/>
      <c r="DO6" s="622"/>
      <c r="DP6" s="623"/>
      <c r="DQ6" s="627">
        <v>223787</v>
      </c>
      <c r="DR6" s="622"/>
      <c r="DS6" s="622"/>
      <c r="DT6" s="622"/>
      <c r="DU6" s="622"/>
      <c r="DV6" s="622"/>
      <c r="DW6" s="622"/>
      <c r="DX6" s="622"/>
      <c r="DY6" s="622"/>
      <c r="DZ6" s="622"/>
      <c r="EA6" s="622"/>
      <c r="EB6" s="622"/>
      <c r="EC6" s="662"/>
    </row>
    <row r="7" spans="2:143" ht="11.25" customHeight="1" x14ac:dyDescent="0.15">
      <c r="B7" s="618" t="s">
        <v>243</v>
      </c>
      <c r="C7" s="619"/>
      <c r="D7" s="619"/>
      <c r="E7" s="619"/>
      <c r="F7" s="619"/>
      <c r="G7" s="619"/>
      <c r="H7" s="619"/>
      <c r="I7" s="619"/>
      <c r="J7" s="619"/>
      <c r="K7" s="619"/>
      <c r="L7" s="619"/>
      <c r="M7" s="619"/>
      <c r="N7" s="619"/>
      <c r="O7" s="619"/>
      <c r="P7" s="619"/>
      <c r="Q7" s="620"/>
      <c r="R7" s="621">
        <v>1729</v>
      </c>
      <c r="S7" s="622"/>
      <c r="T7" s="622"/>
      <c r="U7" s="622"/>
      <c r="V7" s="622"/>
      <c r="W7" s="622"/>
      <c r="X7" s="622"/>
      <c r="Y7" s="623"/>
      <c r="Z7" s="663">
        <v>0</v>
      </c>
      <c r="AA7" s="663"/>
      <c r="AB7" s="663"/>
      <c r="AC7" s="663"/>
      <c r="AD7" s="664">
        <v>1729</v>
      </c>
      <c r="AE7" s="664"/>
      <c r="AF7" s="664"/>
      <c r="AG7" s="664"/>
      <c r="AH7" s="664"/>
      <c r="AI7" s="664"/>
      <c r="AJ7" s="664"/>
      <c r="AK7" s="664"/>
      <c r="AL7" s="624">
        <v>0</v>
      </c>
      <c r="AM7" s="625"/>
      <c r="AN7" s="625"/>
      <c r="AO7" s="665"/>
      <c r="AP7" s="618" t="s">
        <v>244</v>
      </c>
      <c r="AQ7" s="619"/>
      <c r="AR7" s="619"/>
      <c r="AS7" s="619"/>
      <c r="AT7" s="619"/>
      <c r="AU7" s="619"/>
      <c r="AV7" s="619"/>
      <c r="AW7" s="619"/>
      <c r="AX7" s="619"/>
      <c r="AY7" s="619"/>
      <c r="AZ7" s="619"/>
      <c r="BA7" s="619"/>
      <c r="BB7" s="619"/>
      <c r="BC7" s="619"/>
      <c r="BD7" s="619"/>
      <c r="BE7" s="619"/>
      <c r="BF7" s="620"/>
      <c r="BG7" s="621">
        <v>2095716</v>
      </c>
      <c r="BH7" s="622"/>
      <c r="BI7" s="622"/>
      <c r="BJ7" s="622"/>
      <c r="BK7" s="622"/>
      <c r="BL7" s="622"/>
      <c r="BM7" s="622"/>
      <c r="BN7" s="623"/>
      <c r="BO7" s="663">
        <v>39.4</v>
      </c>
      <c r="BP7" s="663"/>
      <c r="BQ7" s="663"/>
      <c r="BR7" s="663"/>
      <c r="BS7" s="664">
        <v>76191</v>
      </c>
      <c r="BT7" s="664"/>
      <c r="BU7" s="664"/>
      <c r="BV7" s="664"/>
      <c r="BW7" s="664"/>
      <c r="BX7" s="664"/>
      <c r="BY7" s="664"/>
      <c r="BZ7" s="664"/>
      <c r="CA7" s="664"/>
      <c r="CB7" s="698"/>
      <c r="CD7" s="618" t="s">
        <v>245</v>
      </c>
      <c r="CE7" s="619"/>
      <c r="CF7" s="619"/>
      <c r="CG7" s="619"/>
      <c r="CH7" s="619"/>
      <c r="CI7" s="619"/>
      <c r="CJ7" s="619"/>
      <c r="CK7" s="619"/>
      <c r="CL7" s="619"/>
      <c r="CM7" s="619"/>
      <c r="CN7" s="619"/>
      <c r="CO7" s="619"/>
      <c r="CP7" s="619"/>
      <c r="CQ7" s="620"/>
      <c r="CR7" s="621">
        <v>2290540</v>
      </c>
      <c r="CS7" s="622"/>
      <c r="CT7" s="622"/>
      <c r="CU7" s="622"/>
      <c r="CV7" s="622"/>
      <c r="CW7" s="622"/>
      <c r="CX7" s="622"/>
      <c r="CY7" s="623"/>
      <c r="CZ7" s="663">
        <v>9.9</v>
      </c>
      <c r="DA7" s="663"/>
      <c r="DB7" s="663"/>
      <c r="DC7" s="663"/>
      <c r="DD7" s="627">
        <v>115025</v>
      </c>
      <c r="DE7" s="622"/>
      <c r="DF7" s="622"/>
      <c r="DG7" s="622"/>
      <c r="DH7" s="622"/>
      <c r="DI7" s="622"/>
      <c r="DJ7" s="622"/>
      <c r="DK7" s="622"/>
      <c r="DL7" s="622"/>
      <c r="DM7" s="622"/>
      <c r="DN7" s="622"/>
      <c r="DO7" s="622"/>
      <c r="DP7" s="623"/>
      <c r="DQ7" s="627">
        <v>1684839</v>
      </c>
      <c r="DR7" s="622"/>
      <c r="DS7" s="622"/>
      <c r="DT7" s="622"/>
      <c r="DU7" s="622"/>
      <c r="DV7" s="622"/>
      <c r="DW7" s="622"/>
      <c r="DX7" s="622"/>
      <c r="DY7" s="622"/>
      <c r="DZ7" s="622"/>
      <c r="EA7" s="622"/>
      <c r="EB7" s="622"/>
      <c r="EC7" s="662"/>
    </row>
    <row r="8" spans="2:143" ht="11.25" customHeight="1" x14ac:dyDescent="0.15">
      <c r="B8" s="618" t="s">
        <v>246</v>
      </c>
      <c r="C8" s="619"/>
      <c r="D8" s="619"/>
      <c r="E8" s="619"/>
      <c r="F8" s="619"/>
      <c r="G8" s="619"/>
      <c r="H8" s="619"/>
      <c r="I8" s="619"/>
      <c r="J8" s="619"/>
      <c r="K8" s="619"/>
      <c r="L8" s="619"/>
      <c r="M8" s="619"/>
      <c r="N8" s="619"/>
      <c r="O8" s="619"/>
      <c r="P8" s="619"/>
      <c r="Q8" s="620"/>
      <c r="R8" s="621">
        <v>12675</v>
      </c>
      <c r="S8" s="622"/>
      <c r="T8" s="622"/>
      <c r="U8" s="622"/>
      <c r="V8" s="622"/>
      <c r="W8" s="622"/>
      <c r="X8" s="622"/>
      <c r="Y8" s="623"/>
      <c r="Z8" s="663">
        <v>0.1</v>
      </c>
      <c r="AA8" s="663"/>
      <c r="AB8" s="663"/>
      <c r="AC8" s="663"/>
      <c r="AD8" s="664">
        <v>12675</v>
      </c>
      <c r="AE8" s="664"/>
      <c r="AF8" s="664"/>
      <c r="AG8" s="664"/>
      <c r="AH8" s="664"/>
      <c r="AI8" s="664"/>
      <c r="AJ8" s="664"/>
      <c r="AK8" s="664"/>
      <c r="AL8" s="624">
        <v>0.1</v>
      </c>
      <c r="AM8" s="625"/>
      <c r="AN8" s="625"/>
      <c r="AO8" s="665"/>
      <c r="AP8" s="618" t="s">
        <v>247</v>
      </c>
      <c r="AQ8" s="619"/>
      <c r="AR8" s="619"/>
      <c r="AS8" s="619"/>
      <c r="AT8" s="619"/>
      <c r="AU8" s="619"/>
      <c r="AV8" s="619"/>
      <c r="AW8" s="619"/>
      <c r="AX8" s="619"/>
      <c r="AY8" s="619"/>
      <c r="AZ8" s="619"/>
      <c r="BA8" s="619"/>
      <c r="BB8" s="619"/>
      <c r="BC8" s="619"/>
      <c r="BD8" s="619"/>
      <c r="BE8" s="619"/>
      <c r="BF8" s="620"/>
      <c r="BG8" s="621">
        <v>76682</v>
      </c>
      <c r="BH8" s="622"/>
      <c r="BI8" s="622"/>
      <c r="BJ8" s="622"/>
      <c r="BK8" s="622"/>
      <c r="BL8" s="622"/>
      <c r="BM8" s="622"/>
      <c r="BN8" s="623"/>
      <c r="BO8" s="663">
        <v>1.4</v>
      </c>
      <c r="BP8" s="663"/>
      <c r="BQ8" s="663"/>
      <c r="BR8" s="663"/>
      <c r="BS8" s="664" t="s">
        <v>143</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9713221</v>
      </c>
      <c r="CS8" s="622"/>
      <c r="CT8" s="622"/>
      <c r="CU8" s="622"/>
      <c r="CV8" s="622"/>
      <c r="CW8" s="622"/>
      <c r="CX8" s="622"/>
      <c r="CY8" s="623"/>
      <c r="CZ8" s="663">
        <v>41.8</v>
      </c>
      <c r="DA8" s="663"/>
      <c r="DB8" s="663"/>
      <c r="DC8" s="663"/>
      <c r="DD8" s="627">
        <v>2375</v>
      </c>
      <c r="DE8" s="622"/>
      <c r="DF8" s="622"/>
      <c r="DG8" s="622"/>
      <c r="DH8" s="622"/>
      <c r="DI8" s="622"/>
      <c r="DJ8" s="622"/>
      <c r="DK8" s="622"/>
      <c r="DL8" s="622"/>
      <c r="DM8" s="622"/>
      <c r="DN8" s="622"/>
      <c r="DO8" s="622"/>
      <c r="DP8" s="623"/>
      <c r="DQ8" s="627">
        <v>4285999</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10248</v>
      </c>
      <c r="S9" s="622"/>
      <c r="T9" s="622"/>
      <c r="U9" s="622"/>
      <c r="V9" s="622"/>
      <c r="W9" s="622"/>
      <c r="X9" s="622"/>
      <c r="Y9" s="623"/>
      <c r="Z9" s="663">
        <v>0</v>
      </c>
      <c r="AA9" s="663"/>
      <c r="AB9" s="663"/>
      <c r="AC9" s="663"/>
      <c r="AD9" s="664">
        <v>10248</v>
      </c>
      <c r="AE9" s="664"/>
      <c r="AF9" s="664"/>
      <c r="AG9" s="664"/>
      <c r="AH9" s="664"/>
      <c r="AI9" s="664"/>
      <c r="AJ9" s="664"/>
      <c r="AK9" s="664"/>
      <c r="AL9" s="624">
        <v>0.1</v>
      </c>
      <c r="AM9" s="625"/>
      <c r="AN9" s="625"/>
      <c r="AO9" s="665"/>
      <c r="AP9" s="618" t="s">
        <v>250</v>
      </c>
      <c r="AQ9" s="619"/>
      <c r="AR9" s="619"/>
      <c r="AS9" s="619"/>
      <c r="AT9" s="619"/>
      <c r="AU9" s="619"/>
      <c r="AV9" s="619"/>
      <c r="AW9" s="619"/>
      <c r="AX9" s="619"/>
      <c r="AY9" s="619"/>
      <c r="AZ9" s="619"/>
      <c r="BA9" s="619"/>
      <c r="BB9" s="619"/>
      <c r="BC9" s="619"/>
      <c r="BD9" s="619"/>
      <c r="BE9" s="619"/>
      <c r="BF9" s="620"/>
      <c r="BG9" s="621">
        <v>1684165</v>
      </c>
      <c r="BH9" s="622"/>
      <c r="BI9" s="622"/>
      <c r="BJ9" s="622"/>
      <c r="BK9" s="622"/>
      <c r="BL9" s="622"/>
      <c r="BM9" s="622"/>
      <c r="BN9" s="623"/>
      <c r="BO9" s="663">
        <v>31.6</v>
      </c>
      <c r="BP9" s="663"/>
      <c r="BQ9" s="663"/>
      <c r="BR9" s="663"/>
      <c r="BS9" s="664" t="s">
        <v>143</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1219098</v>
      </c>
      <c r="CS9" s="622"/>
      <c r="CT9" s="622"/>
      <c r="CU9" s="622"/>
      <c r="CV9" s="622"/>
      <c r="CW9" s="622"/>
      <c r="CX9" s="622"/>
      <c r="CY9" s="623"/>
      <c r="CZ9" s="663">
        <v>5.2</v>
      </c>
      <c r="DA9" s="663"/>
      <c r="DB9" s="663"/>
      <c r="DC9" s="663"/>
      <c r="DD9" s="627">
        <v>17716</v>
      </c>
      <c r="DE9" s="622"/>
      <c r="DF9" s="622"/>
      <c r="DG9" s="622"/>
      <c r="DH9" s="622"/>
      <c r="DI9" s="622"/>
      <c r="DJ9" s="622"/>
      <c r="DK9" s="622"/>
      <c r="DL9" s="622"/>
      <c r="DM9" s="622"/>
      <c r="DN9" s="622"/>
      <c r="DO9" s="622"/>
      <c r="DP9" s="623"/>
      <c r="DQ9" s="627">
        <v>1059211</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143</v>
      </c>
      <c r="S10" s="622"/>
      <c r="T10" s="622"/>
      <c r="U10" s="622"/>
      <c r="V10" s="622"/>
      <c r="W10" s="622"/>
      <c r="X10" s="622"/>
      <c r="Y10" s="623"/>
      <c r="Z10" s="663" t="s">
        <v>143</v>
      </c>
      <c r="AA10" s="663"/>
      <c r="AB10" s="663"/>
      <c r="AC10" s="663"/>
      <c r="AD10" s="664" t="s">
        <v>143</v>
      </c>
      <c r="AE10" s="664"/>
      <c r="AF10" s="664"/>
      <c r="AG10" s="664"/>
      <c r="AH10" s="664"/>
      <c r="AI10" s="664"/>
      <c r="AJ10" s="664"/>
      <c r="AK10" s="664"/>
      <c r="AL10" s="624" t="s">
        <v>143</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160334</v>
      </c>
      <c r="BH10" s="622"/>
      <c r="BI10" s="622"/>
      <c r="BJ10" s="622"/>
      <c r="BK10" s="622"/>
      <c r="BL10" s="622"/>
      <c r="BM10" s="622"/>
      <c r="BN10" s="623"/>
      <c r="BO10" s="663">
        <v>3</v>
      </c>
      <c r="BP10" s="663"/>
      <c r="BQ10" s="663"/>
      <c r="BR10" s="663"/>
      <c r="BS10" s="664">
        <v>26694</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8770</v>
      </c>
      <c r="CS10" s="622"/>
      <c r="CT10" s="622"/>
      <c r="CU10" s="622"/>
      <c r="CV10" s="622"/>
      <c r="CW10" s="622"/>
      <c r="CX10" s="622"/>
      <c r="CY10" s="623"/>
      <c r="CZ10" s="663">
        <v>0</v>
      </c>
      <c r="DA10" s="663"/>
      <c r="DB10" s="663"/>
      <c r="DC10" s="663"/>
      <c r="DD10" s="627" t="s">
        <v>143</v>
      </c>
      <c r="DE10" s="622"/>
      <c r="DF10" s="622"/>
      <c r="DG10" s="622"/>
      <c r="DH10" s="622"/>
      <c r="DI10" s="622"/>
      <c r="DJ10" s="622"/>
      <c r="DK10" s="622"/>
      <c r="DL10" s="622"/>
      <c r="DM10" s="622"/>
      <c r="DN10" s="622"/>
      <c r="DO10" s="622"/>
      <c r="DP10" s="623"/>
      <c r="DQ10" s="627">
        <v>8770</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1152343</v>
      </c>
      <c r="S11" s="622"/>
      <c r="T11" s="622"/>
      <c r="U11" s="622"/>
      <c r="V11" s="622"/>
      <c r="W11" s="622"/>
      <c r="X11" s="622"/>
      <c r="Y11" s="623"/>
      <c r="Z11" s="624">
        <v>4.8</v>
      </c>
      <c r="AA11" s="625"/>
      <c r="AB11" s="625"/>
      <c r="AC11" s="626"/>
      <c r="AD11" s="627">
        <v>1152343</v>
      </c>
      <c r="AE11" s="622"/>
      <c r="AF11" s="622"/>
      <c r="AG11" s="622"/>
      <c r="AH11" s="622"/>
      <c r="AI11" s="622"/>
      <c r="AJ11" s="622"/>
      <c r="AK11" s="623"/>
      <c r="AL11" s="624">
        <v>9.1</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174535</v>
      </c>
      <c r="BH11" s="622"/>
      <c r="BI11" s="622"/>
      <c r="BJ11" s="622"/>
      <c r="BK11" s="622"/>
      <c r="BL11" s="622"/>
      <c r="BM11" s="622"/>
      <c r="BN11" s="623"/>
      <c r="BO11" s="663">
        <v>3.3</v>
      </c>
      <c r="BP11" s="663"/>
      <c r="BQ11" s="663"/>
      <c r="BR11" s="663"/>
      <c r="BS11" s="664">
        <v>49497</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769392</v>
      </c>
      <c r="CS11" s="622"/>
      <c r="CT11" s="622"/>
      <c r="CU11" s="622"/>
      <c r="CV11" s="622"/>
      <c r="CW11" s="622"/>
      <c r="CX11" s="622"/>
      <c r="CY11" s="623"/>
      <c r="CZ11" s="663">
        <v>3.3</v>
      </c>
      <c r="DA11" s="663"/>
      <c r="DB11" s="663"/>
      <c r="DC11" s="663"/>
      <c r="DD11" s="627">
        <v>202286</v>
      </c>
      <c r="DE11" s="622"/>
      <c r="DF11" s="622"/>
      <c r="DG11" s="622"/>
      <c r="DH11" s="622"/>
      <c r="DI11" s="622"/>
      <c r="DJ11" s="622"/>
      <c r="DK11" s="622"/>
      <c r="DL11" s="622"/>
      <c r="DM11" s="622"/>
      <c r="DN11" s="622"/>
      <c r="DO11" s="622"/>
      <c r="DP11" s="623"/>
      <c r="DQ11" s="627">
        <v>380459</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v>5651</v>
      </c>
      <c r="S12" s="622"/>
      <c r="T12" s="622"/>
      <c r="U12" s="622"/>
      <c r="V12" s="622"/>
      <c r="W12" s="622"/>
      <c r="X12" s="622"/>
      <c r="Y12" s="623"/>
      <c r="Z12" s="663">
        <v>0</v>
      </c>
      <c r="AA12" s="663"/>
      <c r="AB12" s="663"/>
      <c r="AC12" s="663"/>
      <c r="AD12" s="664">
        <v>5651</v>
      </c>
      <c r="AE12" s="664"/>
      <c r="AF12" s="664"/>
      <c r="AG12" s="664"/>
      <c r="AH12" s="664"/>
      <c r="AI12" s="664"/>
      <c r="AJ12" s="664"/>
      <c r="AK12" s="664"/>
      <c r="AL12" s="624">
        <v>0</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2643771</v>
      </c>
      <c r="BH12" s="622"/>
      <c r="BI12" s="622"/>
      <c r="BJ12" s="622"/>
      <c r="BK12" s="622"/>
      <c r="BL12" s="622"/>
      <c r="BM12" s="622"/>
      <c r="BN12" s="623"/>
      <c r="BO12" s="663">
        <v>49.7</v>
      </c>
      <c r="BP12" s="663"/>
      <c r="BQ12" s="663"/>
      <c r="BR12" s="663"/>
      <c r="BS12" s="664" t="s">
        <v>143</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374226</v>
      </c>
      <c r="CS12" s="622"/>
      <c r="CT12" s="622"/>
      <c r="CU12" s="622"/>
      <c r="CV12" s="622"/>
      <c r="CW12" s="622"/>
      <c r="CX12" s="622"/>
      <c r="CY12" s="623"/>
      <c r="CZ12" s="663">
        <v>1.6</v>
      </c>
      <c r="DA12" s="663"/>
      <c r="DB12" s="663"/>
      <c r="DC12" s="663"/>
      <c r="DD12" s="627">
        <v>18561</v>
      </c>
      <c r="DE12" s="622"/>
      <c r="DF12" s="622"/>
      <c r="DG12" s="622"/>
      <c r="DH12" s="622"/>
      <c r="DI12" s="622"/>
      <c r="DJ12" s="622"/>
      <c r="DK12" s="622"/>
      <c r="DL12" s="622"/>
      <c r="DM12" s="622"/>
      <c r="DN12" s="622"/>
      <c r="DO12" s="622"/>
      <c r="DP12" s="623"/>
      <c r="DQ12" s="627">
        <v>262446</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143</v>
      </c>
      <c r="S13" s="622"/>
      <c r="T13" s="622"/>
      <c r="U13" s="622"/>
      <c r="V13" s="622"/>
      <c r="W13" s="622"/>
      <c r="X13" s="622"/>
      <c r="Y13" s="623"/>
      <c r="Z13" s="663" t="s">
        <v>143</v>
      </c>
      <c r="AA13" s="663"/>
      <c r="AB13" s="663"/>
      <c r="AC13" s="663"/>
      <c r="AD13" s="664" t="s">
        <v>143</v>
      </c>
      <c r="AE13" s="664"/>
      <c r="AF13" s="664"/>
      <c r="AG13" s="664"/>
      <c r="AH13" s="664"/>
      <c r="AI13" s="664"/>
      <c r="AJ13" s="664"/>
      <c r="AK13" s="664"/>
      <c r="AL13" s="624" t="s">
        <v>143</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2623151</v>
      </c>
      <c r="BH13" s="622"/>
      <c r="BI13" s="622"/>
      <c r="BJ13" s="622"/>
      <c r="BK13" s="622"/>
      <c r="BL13" s="622"/>
      <c r="BM13" s="622"/>
      <c r="BN13" s="623"/>
      <c r="BO13" s="663">
        <v>49.3</v>
      </c>
      <c r="BP13" s="663"/>
      <c r="BQ13" s="663"/>
      <c r="BR13" s="663"/>
      <c r="BS13" s="664" t="s">
        <v>143</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3488286</v>
      </c>
      <c r="CS13" s="622"/>
      <c r="CT13" s="622"/>
      <c r="CU13" s="622"/>
      <c r="CV13" s="622"/>
      <c r="CW13" s="622"/>
      <c r="CX13" s="622"/>
      <c r="CY13" s="623"/>
      <c r="CZ13" s="663">
        <v>15</v>
      </c>
      <c r="DA13" s="663"/>
      <c r="DB13" s="663"/>
      <c r="DC13" s="663"/>
      <c r="DD13" s="627">
        <v>1437566</v>
      </c>
      <c r="DE13" s="622"/>
      <c r="DF13" s="622"/>
      <c r="DG13" s="622"/>
      <c r="DH13" s="622"/>
      <c r="DI13" s="622"/>
      <c r="DJ13" s="622"/>
      <c r="DK13" s="622"/>
      <c r="DL13" s="622"/>
      <c r="DM13" s="622"/>
      <c r="DN13" s="622"/>
      <c r="DO13" s="622"/>
      <c r="DP13" s="623"/>
      <c r="DQ13" s="627">
        <v>1908106</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143</v>
      </c>
      <c r="S14" s="622"/>
      <c r="T14" s="622"/>
      <c r="U14" s="622"/>
      <c r="V14" s="622"/>
      <c r="W14" s="622"/>
      <c r="X14" s="622"/>
      <c r="Y14" s="623"/>
      <c r="Z14" s="663" t="s">
        <v>143</v>
      </c>
      <c r="AA14" s="663"/>
      <c r="AB14" s="663"/>
      <c r="AC14" s="663"/>
      <c r="AD14" s="664" t="s">
        <v>143</v>
      </c>
      <c r="AE14" s="664"/>
      <c r="AF14" s="664"/>
      <c r="AG14" s="664"/>
      <c r="AH14" s="664"/>
      <c r="AI14" s="664"/>
      <c r="AJ14" s="664"/>
      <c r="AK14" s="664"/>
      <c r="AL14" s="624" t="s">
        <v>143</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159700</v>
      </c>
      <c r="BH14" s="622"/>
      <c r="BI14" s="622"/>
      <c r="BJ14" s="622"/>
      <c r="BK14" s="622"/>
      <c r="BL14" s="622"/>
      <c r="BM14" s="622"/>
      <c r="BN14" s="623"/>
      <c r="BO14" s="663">
        <v>3</v>
      </c>
      <c r="BP14" s="663"/>
      <c r="BQ14" s="663"/>
      <c r="BR14" s="663"/>
      <c r="BS14" s="664" t="s">
        <v>143</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902202</v>
      </c>
      <c r="CS14" s="622"/>
      <c r="CT14" s="622"/>
      <c r="CU14" s="622"/>
      <c r="CV14" s="622"/>
      <c r="CW14" s="622"/>
      <c r="CX14" s="622"/>
      <c r="CY14" s="623"/>
      <c r="CZ14" s="663">
        <v>3.9</v>
      </c>
      <c r="DA14" s="663"/>
      <c r="DB14" s="663"/>
      <c r="DC14" s="663"/>
      <c r="DD14" s="627">
        <v>13840</v>
      </c>
      <c r="DE14" s="622"/>
      <c r="DF14" s="622"/>
      <c r="DG14" s="622"/>
      <c r="DH14" s="622"/>
      <c r="DI14" s="622"/>
      <c r="DJ14" s="622"/>
      <c r="DK14" s="622"/>
      <c r="DL14" s="622"/>
      <c r="DM14" s="622"/>
      <c r="DN14" s="622"/>
      <c r="DO14" s="622"/>
      <c r="DP14" s="623"/>
      <c r="DQ14" s="627">
        <v>896069</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143</v>
      </c>
      <c r="S15" s="622"/>
      <c r="T15" s="622"/>
      <c r="U15" s="622"/>
      <c r="V15" s="622"/>
      <c r="W15" s="622"/>
      <c r="X15" s="622"/>
      <c r="Y15" s="623"/>
      <c r="Z15" s="663" t="s">
        <v>143</v>
      </c>
      <c r="AA15" s="663"/>
      <c r="AB15" s="663"/>
      <c r="AC15" s="663"/>
      <c r="AD15" s="664" t="s">
        <v>143</v>
      </c>
      <c r="AE15" s="664"/>
      <c r="AF15" s="664"/>
      <c r="AG15" s="664"/>
      <c r="AH15" s="664"/>
      <c r="AI15" s="664"/>
      <c r="AJ15" s="664"/>
      <c r="AK15" s="664"/>
      <c r="AL15" s="624" t="s">
        <v>143</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390369</v>
      </c>
      <c r="BH15" s="622"/>
      <c r="BI15" s="622"/>
      <c r="BJ15" s="622"/>
      <c r="BK15" s="622"/>
      <c r="BL15" s="622"/>
      <c r="BM15" s="622"/>
      <c r="BN15" s="623"/>
      <c r="BO15" s="663">
        <v>7.3</v>
      </c>
      <c r="BP15" s="663"/>
      <c r="BQ15" s="663"/>
      <c r="BR15" s="663"/>
      <c r="BS15" s="664" t="s">
        <v>143</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2280558</v>
      </c>
      <c r="CS15" s="622"/>
      <c r="CT15" s="622"/>
      <c r="CU15" s="622"/>
      <c r="CV15" s="622"/>
      <c r="CW15" s="622"/>
      <c r="CX15" s="622"/>
      <c r="CY15" s="623"/>
      <c r="CZ15" s="663">
        <v>9.8000000000000007</v>
      </c>
      <c r="DA15" s="663"/>
      <c r="DB15" s="663"/>
      <c r="DC15" s="663"/>
      <c r="DD15" s="627">
        <v>405507</v>
      </c>
      <c r="DE15" s="622"/>
      <c r="DF15" s="622"/>
      <c r="DG15" s="622"/>
      <c r="DH15" s="622"/>
      <c r="DI15" s="622"/>
      <c r="DJ15" s="622"/>
      <c r="DK15" s="622"/>
      <c r="DL15" s="622"/>
      <c r="DM15" s="622"/>
      <c r="DN15" s="622"/>
      <c r="DO15" s="622"/>
      <c r="DP15" s="623"/>
      <c r="DQ15" s="627">
        <v>1627096</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17024</v>
      </c>
      <c r="S16" s="622"/>
      <c r="T16" s="622"/>
      <c r="U16" s="622"/>
      <c r="V16" s="622"/>
      <c r="W16" s="622"/>
      <c r="X16" s="622"/>
      <c r="Y16" s="623"/>
      <c r="Z16" s="663">
        <v>0.1</v>
      </c>
      <c r="AA16" s="663"/>
      <c r="AB16" s="663"/>
      <c r="AC16" s="663"/>
      <c r="AD16" s="664">
        <v>17024</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v>9369</v>
      </c>
      <c r="BH16" s="622"/>
      <c r="BI16" s="622"/>
      <c r="BJ16" s="622"/>
      <c r="BK16" s="622"/>
      <c r="BL16" s="622"/>
      <c r="BM16" s="622"/>
      <c r="BN16" s="623"/>
      <c r="BO16" s="663">
        <v>0.2</v>
      </c>
      <c r="BP16" s="663"/>
      <c r="BQ16" s="663"/>
      <c r="BR16" s="663"/>
      <c r="BS16" s="664" t="s">
        <v>143</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18957</v>
      </c>
      <c r="CS16" s="622"/>
      <c r="CT16" s="622"/>
      <c r="CU16" s="622"/>
      <c r="CV16" s="622"/>
      <c r="CW16" s="622"/>
      <c r="CX16" s="622"/>
      <c r="CY16" s="623"/>
      <c r="CZ16" s="663">
        <v>0.1</v>
      </c>
      <c r="DA16" s="663"/>
      <c r="DB16" s="663"/>
      <c r="DC16" s="663"/>
      <c r="DD16" s="627" t="s">
        <v>143</v>
      </c>
      <c r="DE16" s="622"/>
      <c r="DF16" s="622"/>
      <c r="DG16" s="622"/>
      <c r="DH16" s="622"/>
      <c r="DI16" s="622"/>
      <c r="DJ16" s="622"/>
      <c r="DK16" s="622"/>
      <c r="DL16" s="622"/>
      <c r="DM16" s="622"/>
      <c r="DN16" s="622"/>
      <c r="DO16" s="622"/>
      <c r="DP16" s="623"/>
      <c r="DQ16" s="627">
        <v>18957</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71571</v>
      </c>
      <c r="S17" s="622"/>
      <c r="T17" s="622"/>
      <c r="U17" s="622"/>
      <c r="V17" s="622"/>
      <c r="W17" s="622"/>
      <c r="X17" s="622"/>
      <c r="Y17" s="623"/>
      <c r="Z17" s="663">
        <v>0.3</v>
      </c>
      <c r="AA17" s="663"/>
      <c r="AB17" s="663"/>
      <c r="AC17" s="663"/>
      <c r="AD17" s="664">
        <v>71571</v>
      </c>
      <c r="AE17" s="664"/>
      <c r="AF17" s="664"/>
      <c r="AG17" s="664"/>
      <c r="AH17" s="664"/>
      <c r="AI17" s="664"/>
      <c r="AJ17" s="664"/>
      <c r="AK17" s="664"/>
      <c r="AL17" s="624">
        <v>0.6</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143</v>
      </c>
      <c r="BH17" s="622"/>
      <c r="BI17" s="622"/>
      <c r="BJ17" s="622"/>
      <c r="BK17" s="622"/>
      <c r="BL17" s="622"/>
      <c r="BM17" s="622"/>
      <c r="BN17" s="623"/>
      <c r="BO17" s="663" t="s">
        <v>143</v>
      </c>
      <c r="BP17" s="663"/>
      <c r="BQ17" s="663"/>
      <c r="BR17" s="663"/>
      <c r="BS17" s="664" t="s">
        <v>143</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1933551</v>
      </c>
      <c r="CS17" s="622"/>
      <c r="CT17" s="622"/>
      <c r="CU17" s="622"/>
      <c r="CV17" s="622"/>
      <c r="CW17" s="622"/>
      <c r="CX17" s="622"/>
      <c r="CY17" s="623"/>
      <c r="CZ17" s="663">
        <v>8.3000000000000007</v>
      </c>
      <c r="DA17" s="663"/>
      <c r="DB17" s="663"/>
      <c r="DC17" s="663"/>
      <c r="DD17" s="627" t="s">
        <v>143</v>
      </c>
      <c r="DE17" s="622"/>
      <c r="DF17" s="622"/>
      <c r="DG17" s="622"/>
      <c r="DH17" s="622"/>
      <c r="DI17" s="622"/>
      <c r="DJ17" s="622"/>
      <c r="DK17" s="622"/>
      <c r="DL17" s="622"/>
      <c r="DM17" s="622"/>
      <c r="DN17" s="622"/>
      <c r="DO17" s="622"/>
      <c r="DP17" s="623"/>
      <c r="DQ17" s="627">
        <v>1826618</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45069</v>
      </c>
      <c r="S18" s="622"/>
      <c r="T18" s="622"/>
      <c r="U18" s="622"/>
      <c r="V18" s="622"/>
      <c r="W18" s="622"/>
      <c r="X18" s="622"/>
      <c r="Y18" s="623"/>
      <c r="Z18" s="663">
        <v>0.2</v>
      </c>
      <c r="AA18" s="663"/>
      <c r="AB18" s="663"/>
      <c r="AC18" s="663"/>
      <c r="AD18" s="664">
        <v>45069</v>
      </c>
      <c r="AE18" s="664"/>
      <c r="AF18" s="664"/>
      <c r="AG18" s="664"/>
      <c r="AH18" s="664"/>
      <c r="AI18" s="664"/>
      <c r="AJ18" s="664"/>
      <c r="AK18" s="664"/>
      <c r="AL18" s="624">
        <v>0.4</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143</v>
      </c>
      <c r="BH18" s="622"/>
      <c r="BI18" s="622"/>
      <c r="BJ18" s="622"/>
      <c r="BK18" s="622"/>
      <c r="BL18" s="622"/>
      <c r="BM18" s="622"/>
      <c r="BN18" s="623"/>
      <c r="BO18" s="663" t="s">
        <v>143</v>
      </c>
      <c r="BP18" s="663"/>
      <c r="BQ18" s="663"/>
      <c r="BR18" s="663"/>
      <c r="BS18" s="664" t="s">
        <v>143</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143</v>
      </c>
      <c r="CS18" s="622"/>
      <c r="CT18" s="622"/>
      <c r="CU18" s="622"/>
      <c r="CV18" s="622"/>
      <c r="CW18" s="622"/>
      <c r="CX18" s="622"/>
      <c r="CY18" s="623"/>
      <c r="CZ18" s="663" t="s">
        <v>143</v>
      </c>
      <c r="DA18" s="663"/>
      <c r="DB18" s="663"/>
      <c r="DC18" s="663"/>
      <c r="DD18" s="627" t="s">
        <v>143</v>
      </c>
      <c r="DE18" s="622"/>
      <c r="DF18" s="622"/>
      <c r="DG18" s="622"/>
      <c r="DH18" s="622"/>
      <c r="DI18" s="622"/>
      <c r="DJ18" s="622"/>
      <c r="DK18" s="622"/>
      <c r="DL18" s="622"/>
      <c r="DM18" s="622"/>
      <c r="DN18" s="622"/>
      <c r="DO18" s="622"/>
      <c r="DP18" s="623"/>
      <c r="DQ18" s="627" t="s">
        <v>143</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45069</v>
      </c>
      <c r="S19" s="622"/>
      <c r="T19" s="622"/>
      <c r="U19" s="622"/>
      <c r="V19" s="622"/>
      <c r="W19" s="622"/>
      <c r="X19" s="622"/>
      <c r="Y19" s="623"/>
      <c r="Z19" s="663">
        <v>0.2</v>
      </c>
      <c r="AA19" s="663"/>
      <c r="AB19" s="663"/>
      <c r="AC19" s="663"/>
      <c r="AD19" s="664">
        <v>45069</v>
      </c>
      <c r="AE19" s="664"/>
      <c r="AF19" s="664"/>
      <c r="AG19" s="664"/>
      <c r="AH19" s="664"/>
      <c r="AI19" s="664"/>
      <c r="AJ19" s="664"/>
      <c r="AK19" s="664"/>
      <c r="AL19" s="624">
        <v>0.4</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24415</v>
      </c>
      <c r="BH19" s="622"/>
      <c r="BI19" s="622"/>
      <c r="BJ19" s="622"/>
      <c r="BK19" s="622"/>
      <c r="BL19" s="622"/>
      <c r="BM19" s="622"/>
      <c r="BN19" s="623"/>
      <c r="BO19" s="663">
        <v>0.5</v>
      </c>
      <c r="BP19" s="663"/>
      <c r="BQ19" s="663"/>
      <c r="BR19" s="663"/>
      <c r="BS19" s="664" t="s">
        <v>143</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143</v>
      </c>
      <c r="CS19" s="622"/>
      <c r="CT19" s="622"/>
      <c r="CU19" s="622"/>
      <c r="CV19" s="622"/>
      <c r="CW19" s="622"/>
      <c r="CX19" s="622"/>
      <c r="CY19" s="623"/>
      <c r="CZ19" s="663" t="s">
        <v>143</v>
      </c>
      <c r="DA19" s="663"/>
      <c r="DB19" s="663"/>
      <c r="DC19" s="663"/>
      <c r="DD19" s="627" t="s">
        <v>143</v>
      </c>
      <c r="DE19" s="622"/>
      <c r="DF19" s="622"/>
      <c r="DG19" s="622"/>
      <c r="DH19" s="622"/>
      <c r="DI19" s="622"/>
      <c r="DJ19" s="622"/>
      <c r="DK19" s="622"/>
      <c r="DL19" s="622"/>
      <c r="DM19" s="622"/>
      <c r="DN19" s="622"/>
      <c r="DO19" s="622"/>
      <c r="DP19" s="623"/>
      <c r="DQ19" s="627" t="s">
        <v>143</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143</v>
      </c>
      <c r="S20" s="622"/>
      <c r="T20" s="622"/>
      <c r="U20" s="622"/>
      <c r="V20" s="622"/>
      <c r="W20" s="622"/>
      <c r="X20" s="622"/>
      <c r="Y20" s="623"/>
      <c r="Z20" s="663" t="s">
        <v>143</v>
      </c>
      <c r="AA20" s="663"/>
      <c r="AB20" s="663"/>
      <c r="AC20" s="663"/>
      <c r="AD20" s="664" t="s">
        <v>143</v>
      </c>
      <c r="AE20" s="664"/>
      <c r="AF20" s="664"/>
      <c r="AG20" s="664"/>
      <c r="AH20" s="664"/>
      <c r="AI20" s="664"/>
      <c r="AJ20" s="664"/>
      <c r="AK20" s="664"/>
      <c r="AL20" s="624" t="s">
        <v>143</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24415</v>
      </c>
      <c r="BH20" s="622"/>
      <c r="BI20" s="622"/>
      <c r="BJ20" s="622"/>
      <c r="BK20" s="622"/>
      <c r="BL20" s="622"/>
      <c r="BM20" s="622"/>
      <c r="BN20" s="623"/>
      <c r="BO20" s="663">
        <v>0.5</v>
      </c>
      <c r="BP20" s="663"/>
      <c r="BQ20" s="663"/>
      <c r="BR20" s="663"/>
      <c r="BS20" s="664" t="s">
        <v>143</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23222589</v>
      </c>
      <c r="CS20" s="622"/>
      <c r="CT20" s="622"/>
      <c r="CU20" s="622"/>
      <c r="CV20" s="622"/>
      <c r="CW20" s="622"/>
      <c r="CX20" s="622"/>
      <c r="CY20" s="623"/>
      <c r="CZ20" s="663">
        <v>100</v>
      </c>
      <c r="DA20" s="663"/>
      <c r="DB20" s="663"/>
      <c r="DC20" s="663"/>
      <c r="DD20" s="627">
        <v>2212876</v>
      </c>
      <c r="DE20" s="622"/>
      <c r="DF20" s="622"/>
      <c r="DG20" s="622"/>
      <c r="DH20" s="622"/>
      <c r="DI20" s="622"/>
      <c r="DJ20" s="622"/>
      <c r="DK20" s="622"/>
      <c r="DL20" s="622"/>
      <c r="DM20" s="622"/>
      <c r="DN20" s="622"/>
      <c r="DO20" s="622"/>
      <c r="DP20" s="623"/>
      <c r="DQ20" s="627">
        <v>14182357</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6509400</v>
      </c>
      <c r="S21" s="622"/>
      <c r="T21" s="622"/>
      <c r="U21" s="622"/>
      <c r="V21" s="622"/>
      <c r="W21" s="622"/>
      <c r="X21" s="622"/>
      <c r="Y21" s="623"/>
      <c r="Z21" s="663">
        <v>27.3</v>
      </c>
      <c r="AA21" s="663"/>
      <c r="AB21" s="663"/>
      <c r="AC21" s="663"/>
      <c r="AD21" s="664">
        <v>5836130</v>
      </c>
      <c r="AE21" s="664"/>
      <c r="AF21" s="664"/>
      <c r="AG21" s="664"/>
      <c r="AH21" s="664"/>
      <c r="AI21" s="664"/>
      <c r="AJ21" s="664"/>
      <c r="AK21" s="664"/>
      <c r="AL21" s="624">
        <v>45.8</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24415</v>
      </c>
      <c r="BH21" s="622"/>
      <c r="BI21" s="622"/>
      <c r="BJ21" s="622"/>
      <c r="BK21" s="622"/>
      <c r="BL21" s="622"/>
      <c r="BM21" s="622"/>
      <c r="BN21" s="623"/>
      <c r="BO21" s="663">
        <v>0.5</v>
      </c>
      <c r="BP21" s="663"/>
      <c r="BQ21" s="663"/>
      <c r="BR21" s="663"/>
      <c r="BS21" s="664" t="s">
        <v>143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5836130</v>
      </c>
      <c r="S22" s="622"/>
      <c r="T22" s="622"/>
      <c r="U22" s="622"/>
      <c r="V22" s="622"/>
      <c r="W22" s="622"/>
      <c r="X22" s="622"/>
      <c r="Y22" s="623"/>
      <c r="Z22" s="663">
        <v>24.4</v>
      </c>
      <c r="AA22" s="663"/>
      <c r="AB22" s="663"/>
      <c r="AC22" s="663"/>
      <c r="AD22" s="664">
        <v>5836130</v>
      </c>
      <c r="AE22" s="664"/>
      <c r="AF22" s="664"/>
      <c r="AG22" s="664"/>
      <c r="AH22" s="664"/>
      <c r="AI22" s="664"/>
      <c r="AJ22" s="664"/>
      <c r="AK22" s="664"/>
      <c r="AL22" s="624">
        <v>45.8</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143</v>
      </c>
      <c r="BH22" s="622"/>
      <c r="BI22" s="622"/>
      <c r="BJ22" s="622"/>
      <c r="BK22" s="622"/>
      <c r="BL22" s="622"/>
      <c r="BM22" s="622"/>
      <c r="BN22" s="623"/>
      <c r="BO22" s="663" t="s">
        <v>143</v>
      </c>
      <c r="BP22" s="663"/>
      <c r="BQ22" s="663"/>
      <c r="BR22" s="663"/>
      <c r="BS22" s="664" t="s">
        <v>143</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673270</v>
      </c>
      <c r="S23" s="622"/>
      <c r="T23" s="622"/>
      <c r="U23" s="622"/>
      <c r="V23" s="622"/>
      <c r="W23" s="622"/>
      <c r="X23" s="622"/>
      <c r="Y23" s="623"/>
      <c r="Z23" s="663">
        <v>2.8</v>
      </c>
      <c r="AA23" s="663"/>
      <c r="AB23" s="663"/>
      <c r="AC23" s="663"/>
      <c r="AD23" s="664" t="s">
        <v>143</v>
      </c>
      <c r="AE23" s="664"/>
      <c r="AF23" s="664"/>
      <c r="AG23" s="664"/>
      <c r="AH23" s="664"/>
      <c r="AI23" s="664"/>
      <c r="AJ23" s="664"/>
      <c r="AK23" s="664"/>
      <c r="AL23" s="624" t="s">
        <v>143</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143</v>
      </c>
      <c r="BH23" s="622"/>
      <c r="BI23" s="622"/>
      <c r="BJ23" s="622"/>
      <c r="BK23" s="622"/>
      <c r="BL23" s="622"/>
      <c r="BM23" s="622"/>
      <c r="BN23" s="623"/>
      <c r="BO23" s="663" t="s">
        <v>143</v>
      </c>
      <c r="BP23" s="663"/>
      <c r="BQ23" s="663"/>
      <c r="BR23" s="663"/>
      <c r="BS23" s="664" t="s">
        <v>143</v>
      </c>
      <c r="BT23" s="664"/>
      <c r="BU23" s="664"/>
      <c r="BV23" s="664"/>
      <c r="BW23" s="664"/>
      <c r="BX23" s="664"/>
      <c r="BY23" s="664"/>
      <c r="BZ23" s="664"/>
      <c r="CA23" s="664"/>
      <c r="CB23" s="698"/>
      <c r="CD23" s="679" t="s">
        <v>231</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143</v>
      </c>
      <c r="S24" s="622"/>
      <c r="T24" s="622"/>
      <c r="U24" s="622"/>
      <c r="V24" s="622"/>
      <c r="W24" s="622"/>
      <c r="X24" s="622"/>
      <c r="Y24" s="623"/>
      <c r="Z24" s="663" t="s">
        <v>143</v>
      </c>
      <c r="AA24" s="663"/>
      <c r="AB24" s="663"/>
      <c r="AC24" s="663"/>
      <c r="AD24" s="664" t="s">
        <v>143</v>
      </c>
      <c r="AE24" s="664"/>
      <c r="AF24" s="664"/>
      <c r="AG24" s="664"/>
      <c r="AH24" s="664"/>
      <c r="AI24" s="664"/>
      <c r="AJ24" s="664"/>
      <c r="AK24" s="664"/>
      <c r="AL24" s="624" t="s">
        <v>143</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143</v>
      </c>
      <c r="BH24" s="622"/>
      <c r="BI24" s="622"/>
      <c r="BJ24" s="622"/>
      <c r="BK24" s="622"/>
      <c r="BL24" s="622"/>
      <c r="BM24" s="622"/>
      <c r="BN24" s="623"/>
      <c r="BO24" s="663" t="s">
        <v>143</v>
      </c>
      <c r="BP24" s="663"/>
      <c r="BQ24" s="663"/>
      <c r="BR24" s="663"/>
      <c r="BS24" s="664" t="s">
        <v>143</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10864919</v>
      </c>
      <c r="CS24" s="674"/>
      <c r="CT24" s="674"/>
      <c r="CU24" s="674"/>
      <c r="CV24" s="674"/>
      <c r="CW24" s="674"/>
      <c r="CX24" s="674"/>
      <c r="CY24" s="702"/>
      <c r="CZ24" s="703">
        <v>46.8</v>
      </c>
      <c r="DA24" s="686"/>
      <c r="DB24" s="686"/>
      <c r="DC24" s="705"/>
      <c r="DD24" s="701">
        <v>5783987</v>
      </c>
      <c r="DE24" s="674"/>
      <c r="DF24" s="674"/>
      <c r="DG24" s="674"/>
      <c r="DH24" s="674"/>
      <c r="DI24" s="674"/>
      <c r="DJ24" s="674"/>
      <c r="DK24" s="702"/>
      <c r="DL24" s="701">
        <v>5750750</v>
      </c>
      <c r="DM24" s="674"/>
      <c r="DN24" s="674"/>
      <c r="DO24" s="674"/>
      <c r="DP24" s="674"/>
      <c r="DQ24" s="674"/>
      <c r="DR24" s="674"/>
      <c r="DS24" s="674"/>
      <c r="DT24" s="674"/>
      <c r="DU24" s="674"/>
      <c r="DV24" s="702"/>
      <c r="DW24" s="703">
        <v>44.5</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13362829</v>
      </c>
      <c r="S25" s="622"/>
      <c r="T25" s="622"/>
      <c r="U25" s="622"/>
      <c r="V25" s="622"/>
      <c r="W25" s="622"/>
      <c r="X25" s="622"/>
      <c r="Y25" s="623"/>
      <c r="Z25" s="663">
        <v>56</v>
      </c>
      <c r="AA25" s="663"/>
      <c r="AB25" s="663"/>
      <c r="AC25" s="663"/>
      <c r="AD25" s="664">
        <v>12689559</v>
      </c>
      <c r="AE25" s="664"/>
      <c r="AF25" s="664"/>
      <c r="AG25" s="664"/>
      <c r="AH25" s="664"/>
      <c r="AI25" s="664"/>
      <c r="AJ25" s="664"/>
      <c r="AK25" s="664"/>
      <c r="AL25" s="624">
        <v>99.7</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143</v>
      </c>
      <c r="BH25" s="622"/>
      <c r="BI25" s="622"/>
      <c r="BJ25" s="622"/>
      <c r="BK25" s="622"/>
      <c r="BL25" s="622"/>
      <c r="BM25" s="622"/>
      <c r="BN25" s="623"/>
      <c r="BO25" s="663" t="s">
        <v>143</v>
      </c>
      <c r="BP25" s="663"/>
      <c r="BQ25" s="663"/>
      <c r="BR25" s="663"/>
      <c r="BS25" s="664" t="s">
        <v>143</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2300627</v>
      </c>
      <c r="CS25" s="634"/>
      <c r="CT25" s="634"/>
      <c r="CU25" s="634"/>
      <c r="CV25" s="634"/>
      <c r="CW25" s="634"/>
      <c r="CX25" s="634"/>
      <c r="CY25" s="635"/>
      <c r="CZ25" s="624">
        <v>9.9</v>
      </c>
      <c r="DA25" s="636"/>
      <c r="DB25" s="636"/>
      <c r="DC25" s="637"/>
      <c r="DD25" s="627">
        <v>2062774</v>
      </c>
      <c r="DE25" s="634"/>
      <c r="DF25" s="634"/>
      <c r="DG25" s="634"/>
      <c r="DH25" s="634"/>
      <c r="DI25" s="634"/>
      <c r="DJ25" s="634"/>
      <c r="DK25" s="635"/>
      <c r="DL25" s="627">
        <v>2034758</v>
      </c>
      <c r="DM25" s="634"/>
      <c r="DN25" s="634"/>
      <c r="DO25" s="634"/>
      <c r="DP25" s="634"/>
      <c r="DQ25" s="634"/>
      <c r="DR25" s="634"/>
      <c r="DS25" s="634"/>
      <c r="DT25" s="634"/>
      <c r="DU25" s="634"/>
      <c r="DV25" s="635"/>
      <c r="DW25" s="624">
        <v>15.7</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5146</v>
      </c>
      <c r="S26" s="622"/>
      <c r="T26" s="622"/>
      <c r="U26" s="622"/>
      <c r="V26" s="622"/>
      <c r="W26" s="622"/>
      <c r="X26" s="622"/>
      <c r="Y26" s="623"/>
      <c r="Z26" s="663">
        <v>0</v>
      </c>
      <c r="AA26" s="663"/>
      <c r="AB26" s="663"/>
      <c r="AC26" s="663"/>
      <c r="AD26" s="664">
        <v>5146</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143</v>
      </c>
      <c r="BH26" s="622"/>
      <c r="BI26" s="622"/>
      <c r="BJ26" s="622"/>
      <c r="BK26" s="622"/>
      <c r="BL26" s="622"/>
      <c r="BM26" s="622"/>
      <c r="BN26" s="623"/>
      <c r="BO26" s="663" t="s">
        <v>143</v>
      </c>
      <c r="BP26" s="663"/>
      <c r="BQ26" s="663"/>
      <c r="BR26" s="663"/>
      <c r="BS26" s="664" t="s">
        <v>143</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1370614</v>
      </c>
      <c r="CS26" s="622"/>
      <c r="CT26" s="622"/>
      <c r="CU26" s="622"/>
      <c r="CV26" s="622"/>
      <c r="CW26" s="622"/>
      <c r="CX26" s="622"/>
      <c r="CY26" s="623"/>
      <c r="CZ26" s="624">
        <v>5.9</v>
      </c>
      <c r="DA26" s="636"/>
      <c r="DB26" s="636"/>
      <c r="DC26" s="637"/>
      <c r="DD26" s="627">
        <v>1157276</v>
      </c>
      <c r="DE26" s="622"/>
      <c r="DF26" s="622"/>
      <c r="DG26" s="622"/>
      <c r="DH26" s="622"/>
      <c r="DI26" s="622"/>
      <c r="DJ26" s="622"/>
      <c r="DK26" s="623"/>
      <c r="DL26" s="627" t="s">
        <v>306</v>
      </c>
      <c r="DM26" s="622"/>
      <c r="DN26" s="622"/>
      <c r="DO26" s="622"/>
      <c r="DP26" s="622"/>
      <c r="DQ26" s="622"/>
      <c r="DR26" s="622"/>
      <c r="DS26" s="622"/>
      <c r="DT26" s="622"/>
      <c r="DU26" s="622"/>
      <c r="DV26" s="623"/>
      <c r="DW26" s="624" t="s">
        <v>143</v>
      </c>
      <c r="DX26" s="636"/>
      <c r="DY26" s="636"/>
      <c r="DZ26" s="636"/>
      <c r="EA26" s="636"/>
      <c r="EB26" s="636"/>
      <c r="EC26" s="652"/>
    </row>
    <row r="27" spans="2:133" ht="11.25" customHeight="1" x14ac:dyDescent="0.15">
      <c r="B27" s="618" t="s">
        <v>307</v>
      </c>
      <c r="C27" s="619"/>
      <c r="D27" s="619"/>
      <c r="E27" s="619"/>
      <c r="F27" s="619"/>
      <c r="G27" s="619"/>
      <c r="H27" s="619"/>
      <c r="I27" s="619"/>
      <c r="J27" s="619"/>
      <c r="K27" s="619"/>
      <c r="L27" s="619"/>
      <c r="M27" s="619"/>
      <c r="N27" s="619"/>
      <c r="O27" s="619"/>
      <c r="P27" s="619"/>
      <c r="Q27" s="620"/>
      <c r="R27" s="621">
        <v>39775</v>
      </c>
      <c r="S27" s="622"/>
      <c r="T27" s="622"/>
      <c r="U27" s="622"/>
      <c r="V27" s="622"/>
      <c r="W27" s="622"/>
      <c r="X27" s="622"/>
      <c r="Y27" s="623"/>
      <c r="Z27" s="663">
        <v>0.2</v>
      </c>
      <c r="AA27" s="663"/>
      <c r="AB27" s="663"/>
      <c r="AC27" s="663"/>
      <c r="AD27" s="664" t="s">
        <v>143</v>
      </c>
      <c r="AE27" s="664"/>
      <c r="AF27" s="664"/>
      <c r="AG27" s="664"/>
      <c r="AH27" s="664"/>
      <c r="AI27" s="664"/>
      <c r="AJ27" s="664"/>
      <c r="AK27" s="664"/>
      <c r="AL27" s="624" t="s">
        <v>143</v>
      </c>
      <c r="AM27" s="625"/>
      <c r="AN27" s="625"/>
      <c r="AO27" s="665"/>
      <c r="AP27" s="618" t="s">
        <v>308</v>
      </c>
      <c r="AQ27" s="619"/>
      <c r="AR27" s="619"/>
      <c r="AS27" s="619"/>
      <c r="AT27" s="619"/>
      <c r="AU27" s="619"/>
      <c r="AV27" s="619"/>
      <c r="AW27" s="619"/>
      <c r="AX27" s="619"/>
      <c r="AY27" s="619"/>
      <c r="AZ27" s="619"/>
      <c r="BA27" s="619"/>
      <c r="BB27" s="619"/>
      <c r="BC27" s="619"/>
      <c r="BD27" s="619"/>
      <c r="BE27" s="619"/>
      <c r="BF27" s="620"/>
      <c r="BG27" s="621">
        <v>5323340</v>
      </c>
      <c r="BH27" s="622"/>
      <c r="BI27" s="622"/>
      <c r="BJ27" s="622"/>
      <c r="BK27" s="622"/>
      <c r="BL27" s="622"/>
      <c r="BM27" s="622"/>
      <c r="BN27" s="623"/>
      <c r="BO27" s="663">
        <v>100</v>
      </c>
      <c r="BP27" s="663"/>
      <c r="BQ27" s="663"/>
      <c r="BR27" s="663"/>
      <c r="BS27" s="664">
        <v>76191</v>
      </c>
      <c r="BT27" s="664"/>
      <c r="BU27" s="664"/>
      <c r="BV27" s="664"/>
      <c r="BW27" s="664"/>
      <c r="BX27" s="664"/>
      <c r="BY27" s="664"/>
      <c r="BZ27" s="664"/>
      <c r="CA27" s="664"/>
      <c r="CB27" s="698"/>
      <c r="CD27" s="618" t="s">
        <v>309</v>
      </c>
      <c r="CE27" s="619"/>
      <c r="CF27" s="619"/>
      <c r="CG27" s="619"/>
      <c r="CH27" s="619"/>
      <c r="CI27" s="619"/>
      <c r="CJ27" s="619"/>
      <c r="CK27" s="619"/>
      <c r="CL27" s="619"/>
      <c r="CM27" s="619"/>
      <c r="CN27" s="619"/>
      <c r="CO27" s="619"/>
      <c r="CP27" s="619"/>
      <c r="CQ27" s="620"/>
      <c r="CR27" s="621">
        <v>6630741</v>
      </c>
      <c r="CS27" s="634"/>
      <c r="CT27" s="634"/>
      <c r="CU27" s="634"/>
      <c r="CV27" s="634"/>
      <c r="CW27" s="634"/>
      <c r="CX27" s="634"/>
      <c r="CY27" s="635"/>
      <c r="CZ27" s="624">
        <v>28.6</v>
      </c>
      <c r="DA27" s="636"/>
      <c r="DB27" s="636"/>
      <c r="DC27" s="637"/>
      <c r="DD27" s="627">
        <v>1894595</v>
      </c>
      <c r="DE27" s="634"/>
      <c r="DF27" s="634"/>
      <c r="DG27" s="634"/>
      <c r="DH27" s="634"/>
      <c r="DI27" s="634"/>
      <c r="DJ27" s="634"/>
      <c r="DK27" s="635"/>
      <c r="DL27" s="627">
        <v>1889374</v>
      </c>
      <c r="DM27" s="634"/>
      <c r="DN27" s="634"/>
      <c r="DO27" s="634"/>
      <c r="DP27" s="634"/>
      <c r="DQ27" s="634"/>
      <c r="DR27" s="634"/>
      <c r="DS27" s="634"/>
      <c r="DT27" s="634"/>
      <c r="DU27" s="634"/>
      <c r="DV27" s="635"/>
      <c r="DW27" s="624">
        <v>14.6</v>
      </c>
      <c r="DX27" s="636"/>
      <c r="DY27" s="636"/>
      <c r="DZ27" s="636"/>
      <c r="EA27" s="636"/>
      <c r="EB27" s="636"/>
      <c r="EC27" s="652"/>
    </row>
    <row r="28" spans="2:133" ht="11.25" customHeight="1" x14ac:dyDescent="0.15">
      <c r="B28" s="618" t="s">
        <v>310</v>
      </c>
      <c r="C28" s="619"/>
      <c r="D28" s="619"/>
      <c r="E28" s="619"/>
      <c r="F28" s="619"/>
      <c r="G28" s="619"/>
      <c r="H28" s="619"/>
      <c r="I28" s="619"/>
      <c r="J28" s="619"/>
      <c r="K28" s="619"/>
      <c r="L28" s="619"/>
      <c r="M28" s="619"/>
      <c r="N28" s="619"/>
      <c r="O28" s="619"/>
      <c r="P28" s="619"/>
      <c r="Q28" s="620"/>
      <c r="R28" s="621">
        <v>301383</v>
      </c>
      <c r="S28" s="622"/>
      <c r="T28" s="622"/>
      <c r="U28" s="622"/>
      <c r="V28" s="622"/>
      <c r="W28" s="622"/>
      <c r="X28" s="622"/>
      <c r="Y28" s="623"/>
      <c r="Z28" s="663">
        <v>1.3</v>
      </c>
      <c r="AA28" s="663"/>
      <c r="AB28" s="663"/>
      <c r="AC28" s="663"/>
      <c r="AD28" s="664">
        <v>9012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311</v>
      </c>
      <c r="CE28" s="619"/>
      <c r="CF28" s="619"/>
      <c r="CG28" s="619"/>
      <c r="CH28" s="619"/>
      <c r="CI28" s="619"/>
      <c r="CJ28" s="619"/>
      <c r="CK28" s="619"/>
      <c r="CL28" s="619"/>
      <c r="CM28" s="619"/>
      <c r="CN28" s="619"/>
      <c r="CO28" s="619"/>
      <c r="CP28" s="619"/>
      <c r="CQ28" s="620"/>
      <c r="CR28" s="621">
        <v>1933551</v>
      </c>
      <c r="CS28" s="622"/>
      <c r="CT28" s="622"/>
      <c r="CU28" s="622"/>
      <c r="CV28" s="622"/>
      <c r="CW28" s="622"/>
      <c r="CX28" s="622"/>
      <c r="CY28" s="623"/>
      <c r="CZ28" s="624">
        <v>8.3000000000000007</v>
      </c>
      <c r="DA28" s="636"/>
      <c r="DB28" s="636"/>
      <c r="DC28" s="637"/>
      <c r="DD28" s="627">
        <v>1826618</v>
      </c>
      <c r="DE28" s="622"/>
      <c r="DF28" s="622"/>
      <c r="DG28" s="622"/>
      <c r="DH28" s="622"/>
      <c r="DI28" s="622"/>
      <c r="DJ28" s="622"/>
      <c r="DK28" s="623"/>
      <c r="DL28" s="627">
        <v>1826618</v>
      </c>
      <c r="DM28" s="622"/>
      <c r="DN28" s="622"/>
      <c r="DO28" s="622"/>
      <c r="DP28" s="622"/>
      <c r="DQ28" s="622"/>
      <c r="DR28" s="622"/>
      <c r="DS28" s="622"/>
      <c r="DT28" s="622"/>
      <c r="DU28" s="622"/>
      <c r="DV28" s="623"/>
      <c r="DW28" s="624">
        <v>14.1</v>
      </c>
      <c r="DX28" s="636"/>
      <c r="DY28" s="636"/>
      <c r="DZ28" s="636"/>
      <c r="EA28" s="636"/>
      <c r="EB28" s="636"/>
      <c r="EC28" s="652"/>
    </row>
    <row r="29" spans="2:133" ht="11.25" customHeight="1" x14ac:dyDescent="0.15">
      <c r="B29" s="618" t="s">
        <v>312</v>
      </c>
      <c r="C29" s="619"/>
      <c r="D29" s="619"/>
      <c r="E29" s="619"/>
      <c r="F29" s="619"/>
      <c r="G29" s="619"/>
      <c r="H29" s="619"/>
      <c r="I29" s="619"/>
      <c r="J29" s="619"/>
      <c r="K29" s="619"/>
      <c r="L29" s="619"/>
      <c r="M29" s="619"/>
      <c r="N29" s="619"/>
      <c r="O29" s="619"/>
      <c r="P29" s="619"/>
      <c r="Q29" s="620"/>
      <c r="R29" s="621">
        <v>81676</v>
      </c>
      <c r="S29" s="622"/>
      <c r="T29" s="622"/>
      <c r="U29" s="622"/>
      <c r="V29" s="622"/>
      <c r="W29" s="622"/>
      <c r="X29" s="622"/>
      <c r="Y29" s="623"/>
      <c r="Z29" s="663">
        <v>0.3</v>
      </c>
      <c r="AA29" s="663"/>
      <c r="AB29" s="663"/>
      <c r="AC29" s="663"/>
      <c r="AD29" s="664">
        <v>37</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313</v>
      </c>
      <c r="CE29" s="641"/>
      <c r="CF29" s="618" t="s">
        <v>72</v>
      </c>
      <c r="CG29" s="619"/>
      <c r="CH29" s="619"/>
      <c r="CI29" s="619"/>
      <c r="CJ29" s="619"/>
      <c r="CK29" s="619"/>
      <c r="CL29" s="619"/>
      <c r="CM29" s="619"/>
      <c r="CN29" s="619"/>
      <c r="CO29" s="619"/>
      <c r="CP29" s="619"/>
      <c r="CQ29" s="620"/>
      <c r="CR29" s="621">
        <v>1933535</v>
      </c>
      <c r="CS29" s="634"/>
      <c r="CT29" s="634"/>
      <c r="CU29" s="634"/>
      <c r="CV29" s="634"/>
      <c r="CW29" s="634"/>
      <c r="CX29" s="634"/>
      <c r="CY29" s="635"/>
      <c r="CZ29" s="624">
        <v>8.3000000000000007</v>
      </c>
      <c r="DA29" s="636"/>
      <c r="DB29" s="636"/>
      <c r="DC29" s="637"/>
      <c r="DD29" s="627">
        <v>1826602</v>
      </c>
      <c r="DE29" s="634"/>
      <c r="DF29" s="634"/>
      <c r="DG29" s="634"/>
      <c r="DH29" s="634"/>
      <c r="DI29" s="634"/>
      <c r="DJ29" s="634"/>
      <c r="DK29" s="635"/>
      <c r="DL29" s="627">
        <v>1826602</v>
      </c>
      <c r="DM29" s="634"/>
      <c r="DN29" s="634"/>
      <c r="DO29" s="634"/>
      <c r="DP29" s="634"/>
      <c r="DQ29" s="634"/>
      <c r="DR29" s="634"/>
      <c r="DS29" s="634"/>
      <c r="DT29" s="634"/>
      <c r="DU29" s="634"/>
      <c r="DV29" s="635"/>
      <c r="DW29" s="624">
        <v>14.1</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5174481</v>
      </c>
      <c r="S30" s="622"/>
      <c r="T30" s="622"/>
      <c r="U30" s="622"/>
      <c r="V30" s="622"/>
      <c r="W30" s="622"/>
      <c r="X30" s="622"/>
      <c r="Y30" s="623"/>
      <c r="Z30" s="663">
        <v>21.7</v>
      </c>
      <c r="AA30" s="663"/>
      <c r="AB30" s="663"/>
      <c r="AC30" s="663"/>
      <c r="AD30" s="664" t="s">
        <v>143</v>
      </c>
      <c r="AE30" s="664"/>
      <c r="AF30" s="664"/>
      <c r="AG30" s="664"/>
      <c r="AH30" s="664"/>
      <c r="AI30" s="664"/>
      <c r="AJ30" s="664"/>
      <c r="AK30" s="664"/>
      <c r="AL30" s="624" t="s">
        <v>143</v>
      </c>
      <c r="AM30" s="625"/>
      <c r="AN30" s="625"/>
      <c r="AO30" s="665"/>
      <c r="AP30" s="679" t="s">
        <v>231</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1882507</v>
      </c>
      <c r="CS30" s="622"/>
      <c r="CT30" s="622"/>
      <c r="CU30" s="622"/>
      <c r="CV30" s="622"/>
      <c r="CW30" s="622"/>
      <c r="CX30" s="622"/>
      <c r="CY30" s="623"/>
      <c r="CZ30" s="624">
        <v>8.1</v>
      </c>
      <c r="DA30" s="636"/>
      <c r="DB30" s="636"/>
      <c r="DC30" s="637"/>
      <c r="DD30" s="627">
        <v>1787868</v>
      </c>
      <c r="DE30" s="622"/>
      <c r="DF30" s="622"/>
      <c r="DG30" s="622"/>
      <c r="DH30" s="622"/>
      <c r="DI30" s="622"/>
      <c r="DJ30" s="622"/>
      <c r="DK30" s="623"/>
      <c r="DL30" s="627">
        <v>1787868</v>
      </c>
      <c r="DM30" s="622"/>
      <c r="DN30" s="622"/>
      <c r="DO30" s="622"/>
      <c r="DP30" s="622"/>
      <c r="DQ30" s="622"/>
      <c r="DR30" s="622"/>
      <c r="DS30" s="622"/>
      <c r="DT30" s="622"/>
      <c r="DU30" s="622"/>
      <c r="DV30" s="623"/>
      <c r="DW30" s="624">
        <v>13.8</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143</v>
      </c>
      <c r="S31" s="622"/>
      <c r="T31" s="622"/>
      <c r="U31" s="622"/>
      <c r="V31" s="622"/>
      <c r="W31" s="622"/>
      <c r="X31" s="622"/>
      <c r="Y31" s="623"/>
      <c r="Z31" s="663" t="s">
        <v>143</v>
      </c>
      <c r="AA31" s="663"/>
      <c r="AB31" s="663"/>
      <c r="AC31" s="663"/>
      <c r="AD31" s="664" t="s">
        <v>143</v>
      </c>
      <c r="AE31" s="664"/>
      <c r="AF31" s="664"/>
      <c r="AG31" s="664"/>
      <c r="AH31" s="664"/>
      <c r="AI31" s="664"/>
      <c r="AJ31" s="664"/>
      <c r="AK31" s="664"/>
      <c r="AL31" s="624" t="s">
        <v>143</v>
      </c>
      <c r="AM31" s="625"/>
      <c r="AN31" s="625"/>
      <c r="AO31" s="665"/>
      <c r="AP31" s="691" t="s">
        <v>319</v>
      </c>
      <c r="AQ31" s="692"/>
      <c r="AR31" s="692"/>
      <c r="AS31" s="692"/>
      <c r="AT31" s="693" t="s">
        <v>320</v>
      </c>
      <c r="AU31" s="218"/>
      <c r="AV31" s="218"/>
      <c r="AW31" s="218"/>
      <c r="AX31" s="676" t="s">
        <v>195</v>
      </c>
      <c r="AY31" s="677"/>
      <c r="AZ31" s="677"/>
      <c r="BA31" s="677"/>
      <c r="BB31" s="677"/>
      <c r="BC31" s="677"/>
      <c r="BD31" s="677"/>
      <c r="BE31" s="677"/>
      <c r="BF31" s="678"/>
      <c r="BG31" s="684">
        <v>99.3</v>
      </c>
      <c r="BH31" s="685"/>
      <c r="BI31" s="685"/>
      <c r="BJ31" s="685"/>
      <c r="BK31" s="685"/>
      <c r="BL31" s="685"/>
      <c r="BM31" s="686">
        <v>97</v>
      </c>
      <c r="BN31" s="685"/>
      <c r="BO31" s="685"/>
      <c r="BP31" s="685"/>
      <c r="BQ31" s="687"/>
      <c r="BR31" s="684">
        <v>99.3</v>
      </c>
      <c r="BS31" s="685"/>
      <c r="BT31" s="685"/>
      <c r="BU31" s="685"/>
      <c r="BV31" s="685"/>
      <c r="BW31" s="685"/>
      <c r="BX31" s="686">
        <v>96.9</v>
      </c>
      <c r="BY31" s="685"/>
      <c r="BZ31" s="685"/>
      <c r="CA31" s="685"/>
      <c r="CB31" s="687"/>
      <c r="CD31" s="642"/>
      <c r="CE31" s="643"/>
      <c r="CF31" s="618" t="s">
        <v>321</v>
      </c>
      <c r="CG31" s="619"/>
      <c r="CH31" s="619"/>
      <c r="CI31" s="619"/>
      <c r="CJ31" s="619"/>
      <c r="CK31" s="619"/>
      <c r="CL31" s="619"/>
      <c r="CM31" s="619"/>
      <c r="CN31" s="619"/>
      <c r="CO31" s="619"/>
      <c r="CP31" s="619"/>
      <c r="CQ31" s="620"/>
      <c r="CR31" s="621">
        <v>51028</v>
      </c>
      <c r="CS31" s="634"/>
      <c r="CT31" s="634"/>
      <c r="CU31" s="634"/>
      <c r="CV31" s="634"/>
      <c r="CW31" s="634"/>
      <c r="CX31" s="634"/>
      <c r="CY31" s="635"/>
      <c r="CZ31" s="624">
        <v>0.2</v>
      </c>
      <c r="DA31" s="636"/>
      <c r="DB31" s="636"/>
      <c r="DC31" s="637"/>
      <c r="DD31" s="627">
        <v>38734</v>
      </c>
      <c r="DE31" s="634"/>
      <c r="DF31" s="634"/>
      <c r="DG31" s="634"/>
      <c r="DH31" s="634"/>
      <c r="DI31" s="634"/>
      <c r="DJ31" s="634"/>
      <c r="DK31" s="635"/>
      <c r="DL31" s="627">
        <v>38734</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1901538</v>
      </c>
      <c r="S32" s="622"/>
      <c r="T32" s="622"/>
      <c r="U32" s="622"/>
      <c r="V32" s="622"/>
      <c r="W32" s="622"/>
      <c r="X32" s="622"/>
      <c r="Y32" s="623"/>
      <c r="Z32" s="663">
        <v>8</v>
      </c>
      <c r="AA32" s="663"/>
      <c r="AB32" s="663"/>
      <c r="AC32" s="663"/>
      <c r="AD32" s="664" t="s">
        <v>143</v>
      </c>
      <c r="AE32" s="664"/>
      <c r="AF32" s="664"/>
      <c r="AG32" s="664"/>
      <c r="AH32" s="664"/>
      <c r="AI32" s="664"/>
      <c r="AJ32" s="664"/>
      <c r="AK32" s="664"/>
      <c r="AL32" s="624" t="s">
        <v>143</v>
      </c>
      <c r="AM32" s="625"/>
      <c r="AN32" s="625"/>
      <c r="AO32" s="665"/>
      <c r="AP32" s="666"/>
      <c r="AQ32" s="667"/>
      <c r="AR32" s="667"/>
      <c r="AS32" s="667"/>
      <c r="AT32" s="694"/>
      <c r="AU32" s="214" t="s">
        <v>323</v>
      </c>
      <c r="AX32" s="618" t="s">
        <v>324</v>
      </c>
      <c r="AY32" s="619"/>
      <c r="AZ32" s="619"/>
      <c r="BA32" s="619"/>
      <c r="BB32" s="619"/>
      <c r="BC32" s="619"/>
      <c r="BD32" s="619"/>
      <c r="BE32" s="619"/>
      <c r="BF32" s="620"/>
      <c r="BG32" s="683">
        <v>99.1</v>
      </c>
      <c r="BH32" s="634"/>
      <c r="BI32" s="634"/>
      <c r="BJ32" s="634"/>
      <c r="BK32" s="634"/>
      <c r="BL32" s="634"/>
      <c r="BM32" s="625">
        <v>95.9</v>
      </c>
      <c r="BN32" s="634"/>
      <c r="BO32" s="634"/>
      <c r="BP32" s="634"/>
      <c r="BQ32" s="661"/>
      <c r="BR32" s="683">
        <v>98.9</v>
      </c>
      <c r="BS32" s="634"/>
      <c r="BT32" s="634"/>
      <c r="BU32" s="634"/>
      <c r="BV32" s="634"/>
      <c r="BW32" s="634"/>
      <c r="BX32" s="625">
        <v>95.9</v>
      </c>
      <c r="BY32" s="634"/>
      <c r="BZ32" s="634"/>
      <c r="CA32" s="634"/>
      <c r="CB32" s="661"/>
      <c r="CD32" s="644"/>
      <c r="CE32" s="645"/>
      <c r="CF32" s="618" t="s">
        <v>325</v>
      </c>
      <c r="CG32" s="619"/>
      <c r="CH32" s="619"/>
      <c r="CI32" s="619"/>
      <c r="CJ32" s="619"/>
      <c r="CK32" s="619"/>
      <c r="CL32" s="619"/>
      <c r="CM32" s="619"/>
      <c r="CN32" s="619"/>
      <c r="CO32" s="619"/>
      <c r="CP32" s="619"/>
      <c r="CQ32" s="620"/>
      <c r="CR32" s="621">
        <v>16</v>
      </c>
      <c r="CS32" s="622"/>
      <c r="CT32" s="622"/>
      <c r="CU32" s="622"/>
      <c r="CV32" s="622"/>
      <c r="CW32" s="622"/>
      <c r="CX32" s="622"/>
      <c r="CY32" s="623"/>
      <c r="CZ32" s="624">
        <v>0</v>
      </c>
      <c r="DA32" s="636"/>
      <c r="DB32" s="636"/>
      <c r="DC32" s="637"/>
      <c r="DD32" s="627">
        <v>16</v>
      </c>
      <c r="DE32" s="622"/>
      <c r="DF32" s="622"/>
      <c r="DG32" s="622"/>
      <c r="DH32" s="622"/>
      <c r="DI32" s="622"/>
      <c r="DJ32" s="622"/>
      <c r="DK32" s="623"/>
      <c r="DL32" s="627">
        <v>16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74477</v>
      </c>
      <c r="S33" s="622"/>
      <c r="T33" s="622"/>
      <c r="U33" s="622"/>
      <c r="V33" s="622"/>
      <c r="W33" s="622"/>
      <c r="X33" s="622"/>
      <c r="Y33" s="623"/>
      <c r="Z33" s="663">
        <v>0.3</v>
      </c>
      <c r="AA33" s="663"/>
      <c r="AB33" s="663"/>
      <c r="AC33" s="663"/>
      <c r="AD33" s="664">
        <v>28307</v>
      </c>
      <c r="AE33" s="664"/>
      <c r="AF33" s="664"/>
      <c r="AG33" s="664"/>
      <c r="AH33" s="664"/>
      <c r="AI33" s="664"/>
      <c r="AJ33" s="664"/>
      <c r="AK33" s="664"/>
      <c r="AL33" s="624">
        <v>0.2</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99.4</v>
      </c>
      <c r="BH33" s="606"/>
      <c r="BI33" s="606"/>
      <c r="BJ33" s="606"/>
      <c r="BK33" s="606"/>
      <c r="BL33" s="606"/>
      <c r="BM33" s="656">
        <v>97.4</v>
      </c>
      <c r="BN33" s="606"/>
      <c r="BO33" s="606"/>
      <c r="BP33" s="606"/>
      <c r="BQ33" s="650"/>
      <c r="BR33" s="682">
        <v>99.5</v>
      </c>
      <c r="BS33" s="606"/>
      <c r="BT33" s="606"/>
      <c r="BU33" s="606"/>
      <c r="BV33" s="606"/>
      <c r="BW33" s="606"/>
      <c r="BX33" s="656">
        <v>97.3</v>
      </c>
      <c r="BY33" s="606"/>
      <c r="BZ33" s="606"/>
      <c r="CA33" s="606"/>
      <c r="CB33" s="650"/>
      <c r="CD33" s="618" t="s">
        <v>328</v>
      </c>
      <c r="CE33" s="619"/>
      <c r="CF33" s="619"/>
      <c r="CG33" s="619"/>
      <c r="CH33" s="619"/>
      <c r="CI33" s="619"/>
      <c r="CJ33" s="619"/>
      <c r="CK33" s="619"/>
      <c r="CL33" s="619"/>
      <c r="CM33" s="619"/>
      <c r="CN33" s="619"/>
      <c r="CO33" s="619"/>
      <c r="CP33" s="619"/>
      <c r="CQ33" s="620"/>
      <c r="CR33" s="621">
        <v>10125837</v>
      </c>
      <c r="CS33" s="634"/>
      <c r="CT33" s="634"/>
      <c r="CU33" s="634"/>
      <c r="CV33" s="634"/>
      <c r="CW33" s="634"/>
      <c r="CX33" s="634"/>
      <c r="CY33" s="635"/>
      <c r="CZ33" s="624">
        <v>43.6</v>
      </c>
      <c r="DA33" s="636"/>
      <c r="DB33" s="636"/>
      <c r="DC33" s="637"/>
      <c r="DD33" s="627">
        <v>8072122</v>
      </c>
      <c r="DE33" s="634"/>
      <c r="DF33" s="634"/>
      <c r="DG33" s="634"/>
      <c r="DH33" s="634"/>
      <c r="DI33" s="634"/>
      <c r="DJ33" s="634"/>
      <c r="DK33" s="635"/>
      <c r="DL33" s="627">
        <v>5695390</v>
      </c>
      <c r="DM33" s="634"/>
      <c r="DN33" s="634"/>
      <c r="DO33" s="634"/>
      <c r="DP33" s="634"/>
      <c r="DQ33" s="634"/>
      <c r="DR33" s="634"/>
      <c r="DS33" s="634"/>
      <c r="DT33" s="634"/>
      <c r="DU33" s="634"/>
      <c r="DV33" s="635"/>
      <c r="DW33" s="624">
        <v>44.1</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158271</v>
      </c>
      <c r="S34" s="622"/>
      <c r="T34" s="622"/>
      <c r="U34" s="622"/>
      <c r="V34" s="622"/>
      <c r="W34" s="622"/>
      <c r="X34" s="622"/>
      <c r="Y34" s="623"/>
      <c r="Z34" s="663">
        <v>0.7</v>
      </c>
      <c r="AA34" s="663"/>
      <c r="AB34" s="663"/>
      <c r="AC34" s="663"/>
      <c r="AD34" s="664" t="s">
        <v>143</v>
      </c>
      <c r="AE34" s="664"/>
      <c r="AF34" s="664"/>
      <c r="AG34" s="664"/>
      <c r="AH34" s="664"/>
      <c r="AI34" s="664"/>
      <c r="AJ34" s="664"/>
      <c r="AK34" s="664"/>
      <c r="AL34" s="624" t="s">
        <v>143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3453924</v>
      </c>
      <c r="CS34" s="622"/>
      <c r="CT34" s="622"/>
      <c r="CU34" s="622"/>
      <c r="CV34" s="622"/>
      <c r="CW34" s="622"/>
      <c r="CX34" s="622"/>
      <c r="CY34" s="623"/>
      <c r="CZ34" s="624">
        <v>14.9</v>
      </c>
      <c r="DA34" s="636"/>
      <c r="DB34" s="636"/>
      <c r="DC34" s="637"/>
      <c r="DD34" s="627">
        <v>2582258</v>
      </c>
      <c r="DE34" s="622"/>
      <c r="DF34" s="622"/>
      <c r="DG34" s="622"/>
      <c r="DH34" s="622"/>
      <c r="DI34" s="622"/>
      <c r="DJ34" s="622"/>
      <c r="DK34" s="623"/>
      <c r="DL34" s="627">
        <v>2380368</v>
      </c>
      <c r="DM34" s="622"/>
      <c r="DN34" s="622"/>
      <c r="DO34" s="622"/>
      <c r="DP34" s="622"/>
      <c r="DQ34" s="622"/>
      <c r="DR34" s="622"/>
      <c r="DS34" s="622"/>
      <c r="DT34" s="622"/>
      <c r="DU34" s="622"/>
      <c r="DV34" s="623"/>
      <c r="DW34" s="624">
        <v>18.399999999999999</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1043129</v>
      </c>
      <c r="S35" s="622"/>
      <c r="T35" s="622"/>
      <c r="U35" s="622"/>
      <c r="V35" s="622"/>
      <c r="W35" s="622"/>
      <c r="X35" s="622"/>
      <c r="Y35" s="623"/>
      <c r="Z35" s="663">
        <v>4.4000000000000004</v>
      </c>
      <c r="AA35" s="663"/>
      <c r="AB35" s="663"/>
      <c r="AC35" s="663"/>
      <c r="AD35" s="664" t="s">
        <v>143</v>
      </c>
      <c r="AE35" s="664"/>
      <c r="AF35" s="664"/>
      <c r="AG35" s="664"/>
      <c r="AH35" s="664"/>
      <c r="AI35" s="664"/>
      <c r="AJ35" s="664"/>
      <c r="AK35" s="664"/>
      <c r="AL35" s="624" t="s">
        <v>143</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842290</v>
      </c>
      <c r="CS35" s="634"/>
      <c r="CT35" s="634"/>
      <c r="CU35" s="634"/>
      <c r="CV35" s="634"/>
      <c r="CW35" s="634"/>
      <c r="CX35" s="634"/>
      <c r="CY35" s="635"/>
      <c r="CZ35" s="624">
        <v>3.6</v>
      </c>
      <c r="DA35" s="636"/>
      <c r="DB35" s="636"/>
      <c r="DC35" s="637"/>
      <c r="DD35" s="627">
        <v>694983</v>
      </c>
      <c r="DE35" s="634"/>
      <c r="DF35" s="634"/>
      <c r="DG35" s="634"/>
      <c r="DH35" s="634"/>
      <c r="DI35" s="634"/>
      <c r="DJ35" s="634"/>
      <c r="DK35" s="635"/>
      <c r="DL35" s="627">
        <v>316951</v>
      </c>
      <c r="DM35" s="634"/>
      <c r="DN35" s="634"/>
      <c r="DO35" s="634"/>
      <c r="DP35" s="634"/>
      <c r="DQ35" s="634"/>
      <c r="DR35" s="634"/>
      <c r="DS35" s="634"/>
      <c r="DT35" s="634"/>
      <c r="DU35" s="634"/>
      <c r="DV35" s="635"/>
      <c r="DW35" s="624">
        <v>2.5</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289752</v>
      </c>
      <c r="S36" s="622"/>
      <c r="T36" s="622"/>
      <c r="U36" s="622"/>
      <c r="V36" s="622"/>
      <c r="W36" s="622"/>
      <c r="X36" s="622"/>
      <c r="Y36" s="623"/>
      <c r="Z36" s="663">
        <v>1.2</v>
      </c>
      <c r="AA36" s="663"/>
      <c r="AB36" s="663"/>
      <c r="AC36" s="663"/>
      <c r="AD36" s="664" t="s">
        <v>143</v>
      </c>
      <c r="AE36" s="664"/>
      <c r="AF36" s="664"/>
      <c r="AG36" s="664"/>
      <c r="AH36" s="664"/>
      <c r="AI36" s="664"/>
      <c r="AJ36" s="664"/>
      <c r="AK36" s="664"/>
      <c r="AL36" s="624" t="s">
        <v>143</v>
      </c>
      <c r="AM36" s="625"/>
      <c r="AN36" s="625"/>
      <c r="AO36" s="665"/>
      <c r="AP36" s="222"/>
      <c r="AQ36" s="670" t="s">
        <v>336</v>
      </c>
      <c r="AR36" s="671"/>
      <c r="AS36" s="671"/>
      <c r="AT36" s="671"/>
      <c r="AU36" s="671"/>
      <c r="AV36" s="671"/>
      <c r="AW36" s="671"/>
      <c r="AX36" s="671"/>
      <c r="AY36" s="672"/>
      <c r="AZ36" s="673">
        <v>2034670</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119291</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3358402</v>
      </c>
      <c r="CS36" s="622"/>
      <c r="CT36" s="622"/>
      <c r="CU36" s="622"/>
      <c r="CV36" s="622"/>
      <c r="CW36" s="622"/>
      <c r="CX36" s="622"/>
      <c r="CY36" s="623"/>
      <c r="CZ36" s="624">
        <v>14.5</v>
      </c>
      <c r="DA36" s="636"/>
      <c r="DB36" s="636"/>
      <c r="DC36" s="637"/>
      <c r="DD36" s="627">
        <v>2991268</v>
      </c>
      <c r="DE36" s="622"/>
      <c r="DF36" s="622"/>
      <c r="DG36" s="622"/>
      <c r="DH36" s="622"/>
      <c r="DI36" s="622"/>
      <c r="DJ36" s="622"/>
      <c r="DK36" s="623"/>
      <c r="DL36" s="627">
        <v>2058857</v>
      </c>
      <c r="DM36" s="622"/>
      <c r="DN36" s="622"/>
      <c r="DO36" s="622"/>
      <c r="DP36" s="622"/>
      <c r="DQ36" s="622"/>
      <c r="DR36" s="622"/>
      <c r="DS36" s="622"/>
      <c r="DT36" s="622"/>
      <c r="DU36" s="622"/>
      <c r="DV36" s="623"/>
      <c r="DW36" s="624">
        <v>15.9</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380345</v>
      </c>
      <c r="S37" s="622"/>
      <c r="T37" s="622"/>
      <c r="U37" s="622"/>
      <c r="V37" s="622"/>
      <c r="W37" s="622"/>
      <c r="X37" s="622"/>
      <c r="Y37" s="623"/>
      <c r="Z37" s="663">
        <v>1.6</v>
      </c>
      <c r="AA37" s="663"/>
      <c r="AB37" s="663"/>
      <c r="AC37" s="663"/>
      <c r="AD37" s="664">
        <v>46</v>
      </c>
      <c r="AE37" s="664"/>
      <c r="AF37" s="664"/>
      <c r="AG37" s="664"/>
      <c r="AH37" s="664"/>
      <c r="AI37" s="664"/>
      <c r="AJ37" s="664"/>
      <c r="AK37" s="664"/>
      <c r="AL37" s="624">
        <v>0</v>
      </c>
      <c r="AM37" s="625"/>
      <c r="AN37" s="625"/>
      <c r="AO37" s="665"/>
      <c r="AQ37" s="658" t="s">
        <v>340</v>
      </c>
      <c r="AR37" s="659"/>
      <c r="AS37" s="659"/>
      <c r="AT37" s="659"/>
      <c r="AU37" s="659"/>
      <c r="AV37" s="659"/>
      <c r="AW37" s="659"/>
      <c r="AX37" s="659"/>
      <c r="AY37" s="660"/>
      <c r="AZ37" s="621">
        <v>556260</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25723</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1835351</v>
      </c>
      <c r="CS37" s="634"/>
      <c r="CT37" s="634"/>
      <c r="CU37" s="634"/>
      <c r="CV37" s="634"/>
      <c r="CW37" s="634"/>
      <c r="CX37" s="634"/>
      <c r="CY37" s="635"/>
      <c r="CZ37" s="624">
        <v>7.9</v>
      </c>
      <c r="DA37" s="636"/>
      <c r="DB37" s="636"/>
      <c r="DC37" s="637"/>
      <c r="DD37" s="627">
        <v>1785450</v>
      </c>
      <c r="DE37" s="634"/>
      <c r="DF37" s="634"/>
      <c r="DG37" s="634"/>
      <c r="DH37" s="634"/>
      <c r="DI37" s="634"/>
      <c r="DJ37" s="634"/>
      <c r="DK37" s="635"/>
      <c r="DL37" s="627">
        <v>1590158</v>
      </c>
      <c r="DM37" s="634"/>
      <c r="DN37" s="634"/>
      <c r="DO37" s="634"/>
      <c r="DP37" s="634"/>
      <c r="DQ37" s="634"/>
      <c r="DR37" s="634"/>
      <c r="DS37" s="634"/>
      <c r="DT37" s="634"/>
      <c r="DU37" s="634"/>
      <c r="DV37" s="635"/>
      <c r="DW37" s="624">
        <v>12.3</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1058142</v>
      </c>
      <c r="S38" s="622"/>
      <c r="T38" s="622"/>
      <c r="U38" s="622"/>
      <c r="V38" s="622"/>
      <c r="W38" s="622"/>
      <c r="X38" s="622"/>
      <c r="Y38" s="623"/>
      <c r="Z38" s="663">
        <v>4.4000000000000004</v>
      </c>
      <c r="AA38" s="663"/>
      <c r="AB38" s="663"/>
      <c r="AC38" s="663"/>
      <c r="AD38" s="664" t="s">
        <v>143</v>
      </c>
      <c r="AE38" s="664"/>
      <c r="AF38" s="664"/>
      <c r="AG38" s="664"/>
      <c r="AH38" s="664"/>
      <c r="AI38" s="664"/>
      <c r="AJ38" s="664"/>
      <c r="AK38" s="664"/>
      <c r="AL38" s="624" t="s">
        <v>143</v>
      </c>
      <c r="AM38" s="625"/>
      <c r="AN38" s="625"/>
      <c r="AO38" s="665"/>
      <c r="AQ38" s="658" t="s">
        <v>344</v>
      </c>
      <c r="AR38" s="659"/>
      <c r="AS38" s="659"/>
      <c r="AT38" s="659"/>
      <c r="AU38" s="659"/>
      <c r="AV38" s="659"/>
      <c r="AW38" s="659"/>
      <c r="AX38" s="659"/>
      <c r="AY38" s="660"/>
      <c r="AZ38" s="621" t="s">
        <v>143</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6019</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1478410</v>
      </c>
      <c r="CS38" s="622"/>
      <c r="CT38" s="622"/>
      <c r="CU38" s="622"/>
      <c r="CV38" s="622"/>
      <c r="CW38" s="622"/>
      <c r="CX38" s="622"/>
      <c r="CY38" s="623"/>
      <c r="CZ38" s="624">
        <v>6.4</v>
      </c>
      <c r="DA38" s="636"/>
      <c r="DB38" s="636"/>
      <c r="DC38" s="637"/>
      <c r="DD38" s="627">
        <v>1032486</v>
      </c>
      <c r="DE38" s="622"/>
      <c r="DF38" s="622"/>
      <c r="DG38" s="622"/>
      <c r="DH38" s="622"/>
      <c r="DI38" s="622"/>
      <c r="DJ38" s="622"/>
      <c r="DK38" s="623"/>
      <c r="DL38" s="627">
        <v>818055</v>
      </c>
      <c r="DM38" s="622"/>
      <c r="DN38" s="622"/>
      <c r="DO38" s="622"/>
      <c r="DP38" s="622"/>
      <c r="DQ38" s="622"/>
      <c r="DR38" s="622"/>
      <c r="DS38" s="622"/>
      <c r="DT38" s="622"/>
      <c r="DU38" s="622"/>
      <c r="DV38" s="623"/>
      <c r="DW38" s="624">
        <v>6.3</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143</v>
      </c>
      <c r="S39" s="622"/>
      <c r="T39" s="622"/>
      <c r="U39" s="622"/>
      <c r="V39" s="622"/>
      <c r="W39" s="622"/>
      <c r="X39" s="622"/>
      <c r="Y39" s="623"/>
      <c r="Z39" s="663" t="s">
        <v>143</v>
      </c>
      <c r="AA39" s="663"/>
      <c r="AB39" s="663"/>
      <c r="AC39" s="663"/>
      <c r="AD39" s="664" t="s">
        <v>143</v>
      </c>
      <c r="AE39" s="664"/>
      <c r="AF39" s="664"/>
      <c r="AG39" s="664"/>
      <c r="AH39" s="664"/>
      <c r="AI39" s="664"/>
      <c r="AJ39" s="664"/>
      <c r="AK39" s="664"/>
      <c r="AL39" s="624" t="s">
        <v>143</v>
      </c>
      <c r="AM39" s="625"/>
      <c r="AN39" s="625"/>
      <c r="AO39" s="665"/>
      <c r="AQ39" s="658" t="s">
        <v>348</v>
      </c>
      <c r="AR39" s="659"/>
      <c r="AS39" s="659"/>
      <c r="AT39" s="659"/>
      <c r="AU39" s="659"/>
      <c r="AV39" s="659"/>
      <c r="AW39" s="659"/>
      <c r="AX39" s="659"/>
      <c r="AY39" s="660"/>
      <c r="AZ39" s="621" t="s">
        <v>143</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8913</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374311</v>
      </c>
      <c r="CS39" s="634"/>
      <c r="CT39" s="634"/>
      <c r="CU39" s="634"/>
      <c r="CV39" s="634"/>
      <c r="CW39" s="634"/>
      <c r="CX39" s="634"/>
      <c r="CY39" s="635"/>
      <c r="CZ39" s="624">
        <v>1.6</v>
      </c>
      <c r="DA39" s="636"/>
      <c r="DB39" s="636"/>
      <c r="DC39" s="637"/>
      <c r="DD39" s="627">
        <v>214867</v>
      </c>
      <c r="DE39" s="634"/>
      <c r="DF39" s="634"/>
      <c r="DG39" s="634"/>
      <c r="DH39" s="634"/>
      <c r="DI39" s="634"/>
      <c r="DJ39" s="634"/>
      <c r="DK39" s="635"/>
      <c r="DL39" s="627" t="s">
        <v>143</v>
      </c>
      <c r="DM39" s="634"/>
      <c r="DN39" s="634"/>
      <c r="DO39" s="634"/>
      <c r="DP39" s="634"/>
      <c r="DQ39" s="634"/>
      <c r="DR39" s="634"/>
      <c r="DS39" s="634"/>
      <c r="DT39" s="634"/>
      <c r="DU39" s="634"/>
      <c r="DV39" s="635"/>
      <c r="DW39" s="624" t="s">
        <v>143</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187742</v>
      </c>
      <c r="S40" s="622"/>
      <c r="T40" s="622"/>
      <c r="U40" s="622"/>
      <c r="V40" s="622"/>
      <c r="W40" s="622"/>
      <c r="X40" s="622"/>
      <c r="Y40" s="623"/>
      <c r="Z40" s="663">
        <v>0.8</v>
      </c>
      <c r="AA40" s="663"/>
      <c r="AB40" s="663"/>
      <c r="AC40" s="663"/>
      <c r="AD40" s="664" t="s">
        <v>143</v>
      </c>
      <c r="AE40" s="664"/>
      <c r="AF40" s="664"/>
      <c r="AG40" s="664"/>
      <c r="AH40" s="664"/>
      <c r="AI40" s="664"/>
      <c r="AJ40" s="664"/>
      <c r="AK40" s="664"/>
      <c r="AL40" s="624" t="s">
        <v>143</v>
      </c>
      <c r="AM40" s="625"/>
      <c r="AN40" s="625"/>
      <c r="AO40" s="665"/>
      <c r="AQ40" s="658" t="s">
        <v>352</v>
      </c>
      <c r="AR40" s="659"/>
      <c r="AS40" s="659"/>
      <c r="AT40" s="659"/>
      <c r="AU40" s="659"/>
      <c r="AV40" s="659"/>
      <c r="AW40" s="659"/>
      <c r="AX40" s="659"/>
      <c r="AY40" s="660"/>
      <c r="AZ40" s="621" t="s">
        <v>306</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92</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618500</v>
      </c>
      <c r="CS40" s="622"/>
      <c r="CT40" s="622"/>
      <c r="CU40" s="622"/>
      <c r="CV40" s="622"/>
      <c r="CW40" s="622"/>
      <c r="CX40" s="622"/>
      <c r="CY40" s="623"/>
      <c r="CZ40" s="624">
        <v>2.7</v>
      </c>
      <c r="DA40" s="636"/>
      <c r="DB40" s="636"/>
      <c r="DC40" s="637"/>
      <c r="DD40" s="627">
        <v>556260</v>
      </c>
      <c r="DE40" s="622"/>
      <c r="DF40" s="622"/>
      <c r="DG40" s="622"/>
      <c r="DH40" s="622"/>
      <c r="DI40" s="622"/>
      <c r="DJ40" s="622"/>
      <c r="DK40" s="623"/>
      <c r="DL40" s="627">
        <v>121159</v>
      </c>
      <c r="DM40" s="622"/>
      <c r="DN40" s="622"/>
      <c r="DO40" s="622"/>
      <c r="DP40" s="622"/>
      <c r="DQ40" s="622"/>
      <c r="DR40" s="622"/>
      <c r="DS40" s="622"/>
      <c r="DT40" s="622"/>
      <c r="DU40" s="622"/>
      <c r="DV40" s="623"/>
      <c r="DW40" s="624">
        <v>0.9</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23870944</v>
      </c>
      <c r="S41" s="649"/>
      <c r="T41" s="649"/>
      <c r="U41" s="649"/>
      <c r="V41" s="649"/>
      <c r="W41" s="649"/>
      <c r="X41" s="649"/>
      <c r="Y41" s="653"/>
      <c r="Z41" s="654">
        <v>100</v>
      </c>
      <c r="AA41" s="654"/>
      <c r="AB41" s="654"/>
      <c r="AC41" s="654"/>
      <c r="AD41" s="655">
        <v>12732107</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558470</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143</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306</v>
      </c>
      <c r="CS41" s="634"/>
      <c r="CT41" s="634"/>
      <c r="CU41" s="634"/>
      <c r="CV41" s="634"/>
      <c r="CW41" s="634"/>
      <c r="CX41" s="634"/>
      <c r="CY41" s="635"/>
      <c r="CZ41" s="624" t="s">
        <v>143</v>
      </c>
      <c r="DA41" s="636"/>
      <c r="DB41" s="636"/>
      <c r="DC41" s="637"/>
      <c r="DD41" s="627" t="s">
        <v>306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919940</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391</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2231833</v>
      </c>
      <c r="CS42" s="634"/>
      <c r="CT42" s="634"/>
      <c r="CU42" s="634"/>
      <c r="CV42" s="634"/>
      <c r="CW42" s="634"/>
      <c r="CX42" s="634"/>
      <c r="CY42" s="635"/>
      <c r="CZ42" s="624">
        <v>9.6</v>
      </c>
      <c r="DA42" s="636"/>
      <c r="DB42" s="636"/>
      <c r="DC42" s="637"/>
      <c r="DD42" s="627">
        <v>326248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5096</v>
      </c>
      <c r="CS43" s="634"/>
      <c r="CT43" s="634"/>
      <c r="CU43" s="634"/>
      <c r="CV43" s="634"/>
      <c r="CW43" s="634"/>
      <c r="CX43" s="634"/>
      <c r="CY43" s="635"/>
      <c r="CZ43" s="624">
        <v>0</v>
      </c>
      <c r="DA43" s="636"/>
      <c r="DB43" s="636"/>
      <c r="DC43" s="637"/>
      <c r="DD43" s="627">
        <v>5096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2212876</v>
      </c>
      <c r="CS44" s="622"/>
      <c r="CT44" s="622"/>
      <c r="CU44" s="622"/>
      <c r="CV44" s="622"/>
      <c r="CW44" s="622"/>
      <c r="CX44" s="622"/>
      <c r="CY44" s="623"/>
      <c r="CZ44" s="624">
        <v>9.5</v>
      </c>
      <c r="DA44" s="625"/>
      <c r="DB44" s="625"/>
      <c r="DC44" s="626"/>
      <c r="DD44" s="627">
        <v>307291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770107</v>
      </c>
      <c r="CS45" s="634"/>
      <c r="CT45" s="634"/>
      <c r="CU45" s="634"/>
      <c r="CV45" s="634"/>
      <c r="CW45" s="634"/>
      <c r="CX45" s="634"/>
      <c r="CY45" s="635"/>
      <c r="CZ45" s="624">
        <v>3.3</v>
      </c>
      <c r="DA45" s="636"/>
      <c r="DB45" s="636"/>
      <c r="DC45" s="637"/>
      <c r="DD45" s="627">
        <v>53758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1344652</v>
      </c>
      <c r="CS46" s="622"/>
      <c r="CT46" s="622"/>
      <c r="CU46" s="622"/>
      <c r="CV46" s="622"/>
      <c r="CW46" s="622"/>
      <c r="CX46" s="622"/>
      <c r="CY46" s="623"/>
      <c r="CZ46" s="624">
        <v>5.8</v>
      </c>
      <c r="DA46" s="625"/>
      <c r="DB46" s="625"/>
      <c r="DC46" s="626"/>
      <c r="DD46" s="627">
        <v>251141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18957</v>
      </c>
      <c r="CS47" s="634"/>
      <c r="CT47" s="634"/>
      <c r="CU47" s="634"/>
      <c r="CV47" s="634"/>
      <c r="CW47" s="634"/>
      <c r="CX47" s="634"/>
      <c r="CY47" s="635"/>
      <c r="CZ47" s="624">
        <v>0.1</v>
      </c>
      <c r="DA47" s="636"/>
      <c r="DB47" s="636"/>
      <c r="DC47" s="637"/>
      <c r="DD47" s="627">
        <v>18957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306</v>
      </c>
      <c r="CS48" s="622"/>
      <c r="CT48" s="622"/>
      <c r="CU48" s="622"/>
      <c r="CV48" s="622"/>
      <c r="CW48" s="622"/>
      <c r="CX48" s="622"/>
      <c r="CY48" s="623"/>
      <c r="CZ48" s="624" t="s">
        <v>306</v>
      </c>
      <c r="DA48" s="625"/>
      <c r="DB48" s="625"/>
      <c r="DC48" s="626"/>
      <c r="DD48" s="627" t="s">
        <v>306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23222589</v>
      </c>
      <c r="CS49" s="606"/>
      <c r="CT49" s="606"/>
      <c r="CU49" s="606"/>
      <c r="CV49" s="606"/>
      <c r="CW49" s="606"/>
      <c r="CX49" s="606"/>
      <c r="CY49" s="607"/>
      <c r="CZ49" s="608">
        <v>100</v>
      </c>
      <c r="DA49" s="609"/>
      <c r="DB49" s="609"/>
      <c r="DC49" s="610"/>
      <c r="DD49" s="611">
        <v>14182357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rajet51qH2/seP5jZe/yV3w8GYYQdvC3CQnIPIGuPknSYzUHKRabQTvGjd1hvTAA8ehT2YBWcorBlUrNQybMw==" saltValue="gNIS3ciLuffUrAJn3WNS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M68" sqref="BM6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23869</v>
      </c>
      <c r="R7" s="1091"/>
      <c r="S7" s="1091"/>
      <c r="T7" s="1091"/>
      <c r="U7" s="1091"/>
      <c r="V7" s="1091">
        <v>23223</v>
      </c>
      <c r="W7" s="1091"/>
      <c r="X7" s="1091"/>
      <c r="Y7" s="1091"/>
      <c r="Z7" s="1091"/>
      <c r="AA7" s="1091">
        <v>646</v>
      </c>
      <c r="AB7" s="1091"/>
      <c r="AC7" s="1091"/>
      <c r="AD7" s="1091"/>
      <c r="AE7" s="1092"/>
      <c r="AF7" s="1093">
        <v>594</v>
      </c>
      <c r="AG7" s="1094"/>
      <c r="AH7" s="1094"/>
      <c r="AI7" s="1094"/>
      <c r="AJ7" s="1095"/>
      <c r="AK7" s="1096">
        <v>1043</v>
      </c>
      <c r="AL7" s="1097"/>
      <c r="AM7" s="1097"/>
      <c r="AN7" s="1097"/>
      <c r="AO7" s="1097"/>
      <c r="AP7" s="1097">
        <v>13505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49</v>
      </c>
      <c r="R8" s="1039"/>
      <c r="S8" s="1039"/>
      <c r="T8" s="1039"/>
      <c r="U8" s="1039"/>
      <c r="V8" s="1039">
        <v>49</v>
      </c>
      <c r="W8" s="1039"/>
      <c r="X8" s="1039"/>
      <c r="Y8" s="1039"/>
      <c r="Z8" s="1039"/>
      <c r="AA8" s="1039" t="s">
        <v>513</v>
      </c>
      <c r="AB8" s="1039"/>
      <c r="AC8" s="1039"/>
      <c r="AD8" s="1039"/>
      <c r="AE8" s="1040"/>
      <c r="AF8" s="1035" t="s">
        <v>397</v>
      </c>
      <c r="AG8" s="1036"/>
      <c r="AH8" s="1036"/>
      <c r="AI8" s="1036"/>
      <c r="AJ8" s="1037"/>
      <c r="AK8" s="1080">
        <v>49</v>
      </c>
      <c r="AL8" s="1081"/>
      <c r="AM8" s="1081"/>
      <c r="AN8" s="1081"/>
      <c r="AO8" s="1081"/>
      <c r="AP8" s="1081">
        <v>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398</v>
      </c>
      <c r="C9" s="1031"/>
      <c r="D9" s="1031"/>
      <c r="E9" s="1031"/>
      <c r="F9" s="1031"/>
      <c r="G9" s="1031"/>
      <c r="H9" s="1031"/>
      <c r="I9" s="1031"/>
      <c r="J9" s="1031"/>
      <c r="K9" s="1031"/>
      <c r="L9" s="1031"/>
      <c r="M9" s="1031"/>
      <c r="N9" s="1031"/>
      <c r="O9" s="1031"/>
      <c r="P9" s="1032"/>
      <c r="Q9" s="1038">
        <v>2</v>
      </c>
      <c r="R9" s="1039"/>
      <c r="S9" s="1039"/>
      <c r="T9" s="1039"/>
      <c r="U9" s="1039"/>
      <c r="V9" s="1039">
        <v>0</v>
      </c>
      <c r="W9" s="1039"/>
      <c r="X9" s="1039"/>
      <c r="Y9" s="1039"/>
      <c r="Z9" s="1039"/>
      <c r="AA9" s="1039">
        <v>2</v>
      </c>
      <c r="AB9" s="1039"/>
      <c r="AC9" s="1039"/>
      <c r="AD9" s="1039"/>
      <c r="AE9" s="1040"/>
      <c r="AF9" s="1035">
        <v>2</v>
      </c>
      <c r="AG9" s="1036"/>
      <c r="AH9" s="1036"/>
      <c r="AI9" s="1036"/>
      <c r="AJ9" s="1037"/>
      <c r="AK9" s="1080" t="s">
        <v>513</v>
      </c>
      <c r="AL9" s="1081"/>
      <c r="AM9" s="1081"/>
      <c r="AN9" s="1081"/>
      <c r="AO9" s="1081"/>
      <c r="AP9" s="1081" t="s">
        <v>513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23920</v>
      </c>
      <c r="R23" s="1061"/>
      <c r="S23" s="1061"/>
      <c r="T23" s="1061"/>
      <c r="U23" s="1061"/>
      <c r="V23" s="1061">
        <v>23272</v>
      </c>
      <c r="W23" s="1061"/>
      <c r="X23" s="1061"/>
      <c r="Y23" s="1061"/>
      <c r="Z23" s="1061"/>
      <c r="AA23" s="1061">
        <v>648</v>
      </c>
      <c r="AB23" s="1061"/>
      <c r="AC23" s="1061"/>
      <c r="AD23" s="1061"/>
      <c r="AE23" s="1068"/>
      <c r="AF23" s="1069">
        <v>596</v>
      </c>
      <c r="AG23" s="1061"/>
      <c r="AH23" s="1061"/>
      <c r="AI23" s="1061"/>
      <c r="AJ23" s="1070"/>
      <c r="AK23" s="1071"/>
      <c r="AL23" s="1072"/>
      <c r="AM23" s="1072"/>
      <c r="AN23" s="1072"/>
      <c r="AO23" s="1072"/>
      <c r="AP23" s="1061">
        <v>13584</v>
      </c>
      <c r="AQ23" s="1061"/>
      <c r="AR23" s="1061"/>
      <c r="AS23" s="1061"/>
      <c r="AT23" s="1061"/>
      <c r="AU23" s="1062"/>
      <c r="AV23" s="1062"/>
      <c r="AW23" s="1062"/>
      <c r="AX23" s="1062"/>
      <c r="AY23" s="1063"/>
      <c r="AZ23" s="1064" t="s">
        <v>143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404</v>
      </c>
      <c r="R26" s="990"/>
      <c r="S26" s="990"/>
      <c r="T26" s="990"/>
      <c r="U26" s="991"/>
      <c r="V26" s="989" t="s">
        <v>405</v>
      </c>
      <c r="W26" s="990"/>
      <c r="X26" s="990"/>
      <c r="Y26" s="990"/>
      <c r="Z26" s="991"/>
      <c r="AA26" s="989" t="s">
        <v>406</v>
      </c>
      <c r="AB26" s="990"/>
      <c r="AC26" s="990"/>
      <c r="AD26" s="990"/>
      <c r="AE26" s="990"/>
      <c r="AF26" s="1055" t="s">
        <v>407</v>
      </c>
      <c r="AG26" s="1010"/>
      <c r="AH26" s="1010"/>
      <c r="AI26" s="1010"/>
      <c r="AJ26" s="1056"/>
      <c r="AK26" s="990" t="s">
        <v>408</v>
      </c>
      <c r="AL26" s="990"/>
      <c r="AM26" s="990"/>
      <c r="AN26" s="990"/>
      <c r="AO26" s="991"/>
      <c r="AP26" s="989" t="s">
        <v>409</v>
      </c>
      <c r="AQ26" s="990"/>
      <c r="AR26" s="990"/>
      <c r="AS26" s="990"/>
      <c r="AT26" s="991"/>
      <c r="AU26" s="989" t="s">
        <v>410</v>
      </c>
      <c r="AV26" s="990"/>
      <c r="AW26" s="990"/>
      <c r="AX26" s="990"/>
      <c r="AY26" s="991"/>
      <c r="AZ26" s="989" t="s">
        <v>411</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412</v>
      </c>
      <c r="C28" s="1045"/>
      <c r="D28" s="1045"/>
      <c r="E28" s="1045"/>
      <c r="F28" s="1045"/>
      <c r="G28" s="1045"/>
      <c r="H28" s="1045"/>
      <c r="I28" s="1045"/>
      <c r="J28" s="1045"/>
      <c r="K28" s="1045"/>
      <c r="L28" s="1045"/>
      <c r="M28" s="1045"/>
      <c r="N28" s="1045"/>
      <c r="O28" s="1045"/>
      <c r="P28" s="1046"/>
      <c r="Q28" s="1047">
        <v>5044</v>
      </c>
      <c r="R28" s="1048"/>
      <c r="S28" s="1048"/>
      <c r="T28" s="1048"/>
      <c r="U28" s="1048"/>
      <c r="V28" s="1048">
        <v>4925</v>
      </c>
      <c r="W28" s="1048"/>
      <c r="X28" s="1048"/>
      <c r="Y28" s="1048"/>
      <c r="Z28" s="1048"/>
      <c r="AA28" s="1048">
        <v>119</v>
      </c>
      <c r="AB28" s="1048"/>
      <c r="AC28" s="1048"/>
      <c r="AD28" s="1048"/>
      <c r="AE28" s="1049"/>
      <c r="AF28" s="1050">
        <v>119</v>
      </c>
      <c r="AG28" s="1048"/>
      <c r="AH28" s="1048"/>
      <c r="AI28" s="1048"/>
      <c r="AJ28" s="1051"/>
      <c r="AK28" s="1052">
        <v>534</v>
      </c>
      <c r="AL28" s="1053"/>
      <c r="AM28" s="1053"/>
      <c r="AN28" s="1053"/>
      <c r="AO28" s="1053"/>
      <c r="AP28" s="1053" t="s">
        <v>513</v>
      </c>
      <c r="AQ28" s="1053"/>
      <c r="AR28" s="1053"/>
      <c r="AS28" s="1053"/>
      <c r="AT28" s="1053"/>
      <c r="AU28" s="1053" t="s">
        <v>513</v>
      </c>
      <c r="AV28" s="1053"/>
      <c r="AW28" s="1053"/>
      <c r="AX28" s="1053"/>
      <c r="AY28" s="1053"/>
      <c r="AZ28" s="1054" t="s">
        <v>513</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4667</v>
      </c>
      <c r="R29" s="1039"/>
      <c r="S29" s="1039"/>
      <c r="T29" s="1039"/>
      <c r="U29" s="1039"/>
      <c r="V29" s="1039">
        <v>4539</v>
      </c>
      <c r="W29" s="1039"/>
      <c r="X29" s="1039"/>
      <c r="Y29" s="1039"/>
      <c r="Z29" s="1039"/>
      <c r="AA29" s="1039">
        <v>128</v>
      </c>
      <c r="AB29" s="1039"/>
      <c r="AC29" s="1039"/>
      <c r="AD29" s="1039"/>
      <c r="AE29" s="1040"/>
      <c r="AF29" s="1035">
        <v>128</v>
      </c>
      <c r="AG29" s="1036"/>
      <c r="AH29" s="1036"/>
      <c r="AI29" s="1036"/>
      <c r="AJ29" s="1037"/>
      <c r="AK29" s="980">
        <v>687</v>
      </c>
      <c r="AL29" s="971"/>
      <c r="AM29" s="971"/>
      <c r="AN29" s="971"/>
      <c r="AO29" s="971"/>
      <c r="AP29" s="971" t="s">
        <v>513</v>
      </c>
      <c r="AQ29" s="971"/>
      <c r="AR29" s="971"/>
      <c r="AS29" s="971"/>
      <c r="AT29" s="971"/>
      <c r="AU29" s="971" t="s">
        <v>513</v>
      </c>
      <c r="AV29" s="971"/>
      <c r="AW29" s="971"/>
      <c r="AX29" s="971"/>
      <c r="AY29" s="971"/>
      <c r="AZ29" s="1041" t="s">
        <v>513</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624</v>
      </c>
      <c r="R30" s="1039"/>
      <c r="S30" s="1039"/>
      <c r="T30" s="1039"/>
      <c r="U30" s="1039"/>
      <c r="V30" s="1039">
        <v>622</v>
      </c>
      <c r="W30" s="1039"/>
      <c r="X30" s="1039"/>
      <c r="Y30" s="1039"/>
      <c r="Z30" s="1039"/>
      <c r="AA30" s="1039">
        <v>2</v>
      </c>
      <c r="AB30" s="1039"/>
      <c r="AC30" s="1039"/>
      <c r="AD30" s="1039"/>
      <c r="AE30" s="1040"/>
      <c r="AF30" s="1035">
        <v>1</v>
      </c>
      <c r="AG30" s="1036"/>
      <c r="AH30" s="1036"/>
      <c r="AI30" s="1036"/>
      <c r="AJ30" s="1037"/>
      <c r="AK30" s="980">
        <v>192</v>
      </c>
      <c r="AL30" s="971"/>
      <c r="AM30" s="971"/>
      <c r="AN30" s="971"/>
      <c r="AO30" s="971"/>
      <c r="AP30" s="971" t="s">
        <v>513</v>
      </c>
      <c r="AQ30" s="971"/>
      <c r="AR30" s="971"/>
      <c r="AS30" s="971"/>
      <c r="AT30" s="971"/>
      <c r="AU30" s="971" t="s">
        <v>513</v>
      </c>
      <c r="AV30" s="971"/>
      <c r="AW30" s="971"/>
      <c r="AX30" s="971"/>
      <c r="AY30" s="971"/>
      <c r="AZ30" s="1041" t="s">
        <v>513</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824</v>
      </c>
      <c r="R31" s="1039"/>
      <c r="S31" s="1039"/>
      <c r="T31" s="1039"/>
      <c r="U31" s="1039"/>
      <c r="V31" s="1039">
        <v>634</v>
      </c>
      <c r="W31" s="1039"/>
      <c r="X31" s="1039"/>
      <c r="Y31" s="1039"/>
      <c r="Z31" s="1039"/>
      <c r="AA31" s="1039">
        <v>190</v>
      </c>
      <c r="AB31" s="1039"/>
      <c r="AC31" s="1039"/>
      <c r="AD31" s="1039"/>
      <c r="AE31" s="1040"/>
      <c r="AF31" s="1035">
        <v>382</v>
      </c>
      <c r="AG31" s="1036"/>
      <c r="AH31" s="1036"/>
      <c r="AI31" s="1036"/>
      <c r="AJ31" s="1037"/>
      <c r="AK31" s="980" t="s">
        <v>513</v>
      </c>
      <c r="AL31" s="971"/>
      <c r="AM31" s="971"/>
      <c r="AN31" s="971"/>
      <c r="AO31" s="971"/>
      <c r="AP31" s="971">
        <v>2894</v>
      </c>
      <c r="AQ31" s="971"/>
      <c r="AR31" s="971"/>
      <c r="AS31" s="971"/>
      <c r="AT31" s="971"/>
      <c r="AU31" s="971" t="s">
        <v>513</v>
      </c>
      <c r="AV31" s="971"/>
      <c r="AW31" s="971"/>
      <c r="AX31" s="971"/>
      <c r="AY31" s="971"/>
      <c r="AZ31" s="1041" t="s">
        <v>513</v>
      </c>
      <c r="BA31" s="1041"/>
      <c r="BB31" s="1041"/>
      <c r="BC31" s="1041"/>
      <c r="BD31" s="1041"/>
      <c r="BE31" s="972" t="s">
        <v>416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1162</v>
      </c>
      <c r="R32" s="1039"/>
      <c r="S32" s="1039"/>
      <c r="T32" s="1039"/>
      <c r="U32" s="1039"/>
      <c r="V32" s="1039">
        <v>1091</v>
      </c>
      <c r="W32" s="1039"/>
      <c r="X32" s="1039"/>
      <c r="Y32" s="1039"/>
      <c r="Z32" s="1039"/>
      <c r="AA32" s="1039">
        <v>71</v>
      </c>
      <c r="AB32" s="1039"/>
      <c r="AC32" s="1039"/>
      <c r="AD32" s="1039"/>
      <c r="AE32" s="1040"/>
      <c r="AF32" s="1035">
        <v>240</v>
      </c>
      <c r="AG32" s="1036"/>
      <c r="AH32" s="1036"/>
      <c r="AI32" s="1036"/>
      <c r="AJ32" s="1037"/>
      <c r="AK32" s="980">
        <v>377</v>
      </c>
      <c r="AL32" s="971"/>
      <c r="AM32" s="971"/>
      <c r="AN32" s="971"/>
      <c r="AO32" s="971"/>
      <c r="AP32" s="971">
        <v>5016</v>
      </c>
      <c r="AQ32" s="971"/>
      <c r="AR32" s="971"/>
      <c r="AS32" s="971"/>
      <c r="AT32" s="971"/>
      <c r="AU32" s="971">
        <v>2488</v>
      </c>
      <c r="AV32" s="971"/>
      <c r="AW32" s="971"/>
      <c r="AX32" s="971"/>
      <c r="AY32" s="971"/>
      <c r="AZ32" s="1041" t="s">
        <v>513</v>
      </c>
      <c r="BA32" s="1041"/>
      <c r="BB32" s="1041"/>
      <c r="BC32" s="1041"/>
      <c r="BD32" s="1041"/>
      <c r="BE32" s="972" t="s">
        <v>416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400</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870</v>
      </c>
      <c r="AG63" s="959"/>
      <c r="AH63" s="959"/>
      <c r="AI63" s="959"/>
      <c r="AJ63" s="1022"/>
      <c r="AK63" s="1023"/>
      <c r="AL63" s="963"/>
      <c r="AM63" s="963"/>
      <c r="AN63" s="963"/>
      <c r="AO63" s="963"/>
      <c r="AP63" s="959">
        <v>7910</v>
      </c>
      <c r="AQ63" s="959"/>
      <c r="AR63" s="959"/>
      <c r="AS63" s="959"/>
      <c r="AT63" s="959"/>
      <c r="AU63" s="959">
        <v>2488</v>
      </c>
      <c r="AV63" s="959"/>
      <c r="AW63" s="959"/>
      <c r="AX63" s="959"/>
      <c r="AY63" s="959"/>
      <c r="AZ63" s="1017"/>
      <c r="BA63" s="1017"/>
      <c r="BB63" s="1017"/>
      <c r="BC63" s="1017"/>
      <c r="BD63" s="1017"/>
      <c r="BE63" s="960"/>
      <c r="BF63" s="960"/>
      <c r="BG63" s="960"/>
      <c r="BH63" s="960"/>
      <c r="BI63" s="961"/>
      <c r="BJ63" s="1018" t="s">
        <v>143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404</v>
      </c>
      <c r="R66" s="990"/>
      <c r="S66" s="990"/>
      <c r="T66" s="990"/>
      <c r="U66" s="991"/>
      <c r="V66" s="989" t="s">
        <v>422</v>
      </c>
      <c r="W66" s="990"/>
      <c r="X66" s="990"/>
      <c r="Y66" s="990"/>
      <c r="Z66" s="991"/>
      <c r="AA66" s="989" t="s">
        <v>406</v>
      </c>
      <c r="AB66" s="990"/>
      <c r="AC66" s="990"/>
      <c r="AD66" s="990"/>
      <c r="AE66" s="991"/>
      <c r="AF66" s="1009" t="s">
        <v>407</v>
      </c>
      <c r="AG66" s="1010"/>
      <c r="AH66" s="1010"/>
      <c r="AI66" s="1010"/>
      <c r="AJ66" s="1011"/>
      <c r="AK66" s="989" t="s">
        <v>408</v>
      </c>
      <c r="AL66" s="1004"/>
      <c r="AM66" s="1004"/>
      <c r="AN66" s="1004"/>
      <c r="AO66" s="1005"/>
      <c r="AP66" s="989" t="s">
        <v>423</v>
      </c>
      <c r="AQ66" s="990"/>
      <c r="AR66" s="990"/>
      <c r="AS66" s="990"/>
      <c r="AT66" s="991"/>
      <c r="AU66" s="989" t="s">
        <v>424</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315</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315</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315</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1991597</v>
      </c>
      <c r="AB110" s="889"/>
      <c r="AC110" s="889"/>
      <c r="AD110" s="889"/>
      <c r="AE110" s="890"/>
      <c r="AF110" s="891">
        <v>1997220</v>
      </c>
      <c r="AG110" s="889"/>
      <c r="AH110" s="889"/>
      <c r="AI110" s="889"/>
      <c r="AJ110" s="890"/>
      <c r="AK110" s="891">
        <v>1933535</v>
      </c>
      <c r="AL110" s="889"/>
      <c r="AM110" s="889"/>
      <c r="AN110" s="889"/>
      <c r="AO110" s="890"/>
      <c r="AP110" s="892">
        <v>17.5</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15255660</v>
      </c>
      <c r="BR110" s="825"/>
      <c r="BS110" s="825"/>
      <c r="BT110" s="825"/>
      <c r="BU110" s="825"/>
      <c r="BV110" s="825">
        <v>14407506</v>
      </c>
      <c r="BW110" s="825"/>
      <c r="BX110" s="825"/>
      <c r="BY110" s="825"/>
      <c r="BZ110" s="825"/>
      <c r="CA110" s="825">
        <v>13583141</v>
      </c>
      <c r="CB110" s="825"/>
      <c r="CC110" s="825"/>
      <c r="CD110" s="825"/>
      <c r="CE110" s="825"/>
      <c r="CF110" s="863">
        <v>123</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442</v>
      </c>
      <c r="DM110" s="825"/>
      <c r="DN110" s="825"/>
      <c r="DO110" s="825"/>
      <c r="DP110" s="825"/>
      <c r="DQ110" s="825" t="s">
        <v>143</v>
      </c>
      <c r="DR110" s="825"/>
      <c r="DS110" s="825"/>
      <c r="DT110" s="825"/>
      <c r="DU110" s="825"/>
      <c r="DV110" s="826" t="s">
        <v>143</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143</v>
      </c>
      <c r="AB111" s="913"/>
      <c r="AC111" s="913"/>
      <c r="AD111" s="913"/>
      <c r="AE111" s="914"/>
      <c r="AF111" s="915" t="s">
        <v>444</v>
      </c>
      <c r="AG111" s="913"/>
      <c r="AH111" s="913"/>
      <c r="AI111" s="913"/>
      <c r="AJ111" s="914"/>
      <c r="AK111" s="915" t="s">
        <v>143</v>
      </c>
      <c r="AL111" s="913"/>
      <c r="AM111" s="913"/>
      <c r="AN111" s="913"/>
      <c r="AO111" s="914"/>
      <c r="AP111" s="916" t="s">
        <v>143</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39210</v>
      </c>
      <c r="BR111" s="817"/>
      <c r="BS111" s="817"/>
      <c r="BT111" s="817"/>
      <c r="BU111" s="817"/>
      <c r="BV111" s="817">
        <v>35822</v>
      </c>
      <c r="BW111" s="817"/>
      <c r="BX111" s="817"/>
      <c r="BY111" s="817"/>
      <c r="BZ111" s="817"/>
      <c r="CA111" s="817">
        <v>32404</v>
      </c>
      <c r="CB111" s="817"/>
      <c r="CC111" s="817"/>
      <c r="CD111" s="817"/>
      <c r="CE111" s="817"/>
      <c r="CF111" s="872">
        <v>0.3</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143</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143</v>
      </c>
      <c r="AB112" s="780"/>
      <c r="AC112" s="780"/>
      <c r="AD112" s="780"/>
      <c r="AE112" s="781"/>
      <c r="AF112" s="782" t="s">
        <v>143</v>
      </c>
      <c r="AG112" s="780"/>
      <c r="AH112" s="780"/>
      <c r="AI112" s="780"/>
      <c r="AJ112" s="781"/>
      <c r="AK112" s="782" t="s">
        <v>143</v>
      </c>
      <c r="AL112" s="780"/>
      <c r="AM112" s="780"/>
      <c r="AN112" s="780"/>
      <c r="AO112" s="781"/>
      <c r="AP112" s="821" t="s">
        <v>442</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2457110</v>
      </c>
      <c r="BR112" s="817"/>
      <c r="BS112" s="817"/>
      <c r="BT112" s="817"/>
      <c r="BU112" s="817"/>
      <c r="BV112" s="817">
        <v>2231862</v>
      </c>
      <c r="BW112" s="817"/>
      <c r="BX112" s="817"/>
      <c r="BY112" s="817"/>
      <c r="BZ112" s="817"/>
      <c r="CA112" s="817">
        <v>2487932</v>
      </c>
      <c r="CB112" s="817"/>
      <c r="CC112" s="817"/>
      <c r="CD112" s="817"/>
      <c r="CE112" s="817"/>
      <c r="CF112" s="872">
        <v>22.5</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143</v>
      </c>
      <c r="DH112" s="817"/>
      <c r="DI112" s="817"/>
      <c r="DJ112" s="817"/>
      <c r="DK112" s="817"/>
      <c r="DL112" s="817" t="s">
        <v>143</v>
      </c>
      <c r="DM112" s="817"/>
      <c r="DN112" s="817"/>
      <c r="DO112" s="817"/>
      <c r="DP112" s="817"/>
      <c r="DQ112" s="817" t="s">
        <v>143</v>
      </c>
      <c r="DR112" s="817"/>
      <c r="DS112" s="817"/>
      <c r="DT112" s="817"/>
      <c r="DU112" s="817"/>
      <c r="DV112" s="794" t="s">
        <v>442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303886</v>
      </c>
      <c r="AB113" s="913"/>
      <c r="AC113" s="913"/>
      <c r="AD113" s="913"/>
      <c r="AE113" s="914"/>
      <c r="AF113" s="915">
        <v>310126</v>
      </c>
      <c r="AG113" s="913"/>
      <c r="AH113" s="913"/>
      <c r="AI113" s="913"/>
      <c r="AJ113" s="914"/>
      <c r="AK113" s="915">
        <v>358588</v>
      </c>
      <c r="AL113" s="913"/>
      <c r="AM113" s="913"/>
      <c r="AN113" s="913"/>
      <c r="AO113" s="914"/>
      <c r="AP113" s="916">
        <v>3.2</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819507</v>
      </c>
      <c r="BR113" s="817"/>
      <c r="BS113" s="817"/>
      <c r="BT113" s="817"/>
      <c r="BU113" s="817"/>
      <c r="BV113" s="817">
        <v>729831</v>
      </c>
      <c r="BW113" s="817"/>
      <c r="BX113" s="817"/>
      <c r="BY113" s="817"/>
      <c r="BZ113" s="817"/>
      <c r="CA113" s="817">
        <v>785984</v>
      </c>
      <c r="CB113" s="817"/>
      <c r="CC113" s="817"/>
      <c r="CD113" s="817"/>
      <c r="CE113" s="817"/>
      <c r="CF113" s="872">
        <v>7.1</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143</v>
      </c>
      <c r="DH113" s="780"/>
      <c r="DI113" s="780"/>
      <c r="DJ113" s="780"/>
      <c r="DK113" s="781"/>
      <c r="DL113" s="782" t="s">
        <v>143</v>
      </c>
      <c r="DM113" s="780"/>
      <c r="DN113" s="780"/>
      <c r="DO113" s="780"/>
      <c r="DP113" s="781"/>
      <c r="DQ113" s="782" t="s">
        <v>442</v>
      </c>
      <c r="DR113" s="780"/>
      <c r="DS113" s="780"/>
      <c r="DT113" s="780"/>
      <c r="DU113" s="781"/>
      <c r="DV113" s="821" t="s">
        <v>143</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83947</v>
      </c>
      <c r="AB114" s="780"/>
      <c r="AC114" s="780"/>
      <c r="AD114" s="780"/>
      <c r="AE114" s="781"/>
      <c r="AF114" s="782">
        <v>104763</v>
      </c>
      <c r="AG114" s="780"/>
      <c r="AH114" s="780"/>
      <c r="AI114" s="780"/>
      <c r="AJ114" s="781"/>
      <c r="AK114" s="782">
        <v>107978</v>
      </c>
      <c r="AL114" s="780"/>
      <c r="AM114" s="780"/>
      <c r="AN114" s="780"/>
      <c r="AO114" s="781"/>
      <c r="AP114" s="821">
        <v>1</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2781483</v>
      </c>
      <c r="BR114" s="817"/>
      <c r="BS114" s="817"/>
      <c r="BT114" s="817"/>
      <c r="BU114" s="817"/>
      <c r="BV114" s="817">
        <v>2739957</v>
      </c>
      <c r="BW114" s="817"/>
      <c r="BX114" s="817"/>
      <c r="BY114" s="817"/>
      <c r="BZ114" s="817"/>
      <c r="CA114" s="817">
        <v>2671278</v>
      </c>
      <c r="CB114" s="817"/>
      <c r="CC114" s="817"/>
      <c r="CD114" s="817"/>
      <c r="CE114" s="817"/>
      <c r="CF114" s="872">
        <v>24.2</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143</v>
      </c>
      <c r="DH114" s="780"/>
      <c r="DI114" s="780"/>
      <c r="DJ114" s="780"/>
      <c r="DK114" s="781"/>
      <c r="DL114" s="782" t="s">
        <v>442</v>
      </c>
      <c r="DM114" s="780"/>
      <c r="DN114" s="780"/>
      <c r="DO114" s="780"/>
      <c r="DP114" s="781"/>
      <c r="DQ114" s="782" t="s">
        <v>143</v>
      </c>
      <c r="DR114" s="780"/>
      <c r="DS114" s="780"/>
      <c r="DT114" s="780"/>
      <c r="DU114" s="781"/>
      <c r="DV114" s="821" t="s">
        <v>143</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11689</v>
      </c>
      <c r="AB115" s="913"/>
      <c r="AC115" s="913"/>
      <c r="AD115" s="913"/>
      <c r="AE115" s="914"/>
      <c r="AF115" s="915">
        <v>20430</v>
      </c>
      <c r="AG115" s="913"/>
      <c r="AH115" s="913"/>
      <c r="AI115" s="913"/>
      <c r="AJ115" s="914"/>
      <c r="AK115" s="915">
        <v>31108</v>
      </c>
      <c r="AL115" s="913"/>
      <c r="AM115" s="913"/>
      <c r="AN115" s="913"/>
      <c r="AO115" s="914"/>
      <c r="AP115" s="916">
        <v>0.3</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143</v>
      </c>
      <c r="BW115" s="817"/>
      <c r="BX115" s="817"/>
      <c r="BY115" s="817"/>
      <c r="BZ115" s="817"/>
      <c r="CA115" s="817" t="s">
        <v>143</v>
      </c>
      <c r="CB115" s="817"/>
      <c r="CC115" s="817"/>
      <c r="CD115" s="817"/>
      <c r="CE115" s="817"/>
      <c r="CF115" s="872" t="s">
        <v>143</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143</v>
      </c>
      <c r="DH115" s="780"/>
      <c r="DI115" s="780"/>
      <c r="DJ115" s="780"/>
      <c r="DK115" s="781"/>
      <c r="DL115" s="782" t="s">
        <v>143</v>
      </c>
      <c r="DM115" s="780"/>
      <c r="DN115" s="780"/>
      <c r="DO115" s="780"/>
      <c r="DP115" s="781"/>
      <c r="DQ115" s="782" t="s">
        <v>143</v>
      </c>
      <c r="DR115" s="780"/>
      <c r="DS115" s="780"/>
      <c r="DT115" s="780"/>
      <c r="DU115" s="781"/>
      <c r="DV115" s="821" t="s">
        <v>442</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143</v>
      </c>
      <c r="AB116" s="780"/>
      <c r="AC116" s="780"/>
      <c r="AD116" s="780"/>
      <c r="AE116" s="781"/>
      <c r="AF116" s="782" t="s">
        <v>143</v>
      </c>
      <c r="AG116" s="780"/>
      <c r="AH116" s="780"/>
      <c r="AI116" s="780"/>
      <c r="AJ116" s="781"/>
      <c r="AK116" s="782" t="s">
        <v>143</v>
      </c>
      <c r="AL116" s="780"/>
      <c r="AM116" s="780"/>
      <c r="AN116" s="780"/>
      <c r="AO116" s="781"/>
      <c r="AP116" s="821" t="s">
        <v>444</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143</v>
      </c>
      <c r="BR116" s="817"/>
      <c r="BS116" s="817"/>
      <c r="BT116" s="817"/>
      <c r="BU116" s="817"/>
      <c r="BV116" s="817" t="s">
        <v>143</v>
      </c>
      <c r="BW116" s="817"/>
      <c r="BX116" s="817"/>
      <c r="BY116" s="817"/>
      <c r="BZ116" s="817"/>
      <c r="CA116" s="817" t="s">
        <v>143</v>
      </c>
      <c r="CB116" s="817"/>
      <c r="CC116" s="817"/>
      <c r="CD116" s="817"/>
      <c r="CE116" s="817"/>
      <c r="CF116" s="872" t="s">
        <v>442</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143</v>
      </c>
      <c r="DH116" s="780"/>
      <c r="DI116" s="780"/>
      <c r="DJ116" s="780"/>
      <c r="DK116" s="781"/>
      <c r="DL116" s="782" t="s">
        <v>442</v>
      </c>
      <c r="DM116" s="780"/>
      <c r="DN116" s="780"/>
      <c r="DO116" s="780"/>
      <c r="DP116" s="781"/>
      <c r="DQ116" s="782" t="s">
        <v>143</v>
      </c>
      <c r="DR116" s="780"/>
      <c r="DS116" s="780"/>
      <c r="DT116" s="780"/>
      <c r="DU116" s="781"/>
      <c r="DV116" s="821" t="s">
        <v>143</v>
      </c>
      <c r="DW116" s="822"/>
      <c r="DX116" s="822"/>
      <c r="DY116" s="822"/>
      <c r="DZ116" s="823"/>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2391119</v>
      </c>
      <c r="AB117" s="903"/>
      <c r="AC117" s="903"/>
      <c r="AD117" s="903"/>
      <c r="AE117" s="904"/>
      <c r="AF117" s="905">
        <v>2432539</v>
      </c>
      <c r="AG117" s="903"/>
      <c r="AH117" s="903"/>
      <c r="AI117" s="903"/>
      <c r="AJ117" s="904"/>
      <c r="AK117" s="905">
        <v>2431209</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143</v>
      </c>
      <c r="BR117" s="817"/>
      <c r="BS117" s="817"/>
      <c r="BT117" s="817"/>
      <c r="BU117" s="817"/>
      <c r="BV117" s="817" t="s">
        <v>143</v>
      </c>
      <c r="BW117" s="817"/>
      <c r="BX117" s="817"/>
      <c r="BY117" s="817"/>
      <c r="BZ117" s="817"/>
      <c r="CA117" s="817" t="s">
        <v>143</v>
      </c>
      <c r="CB117" s="817"/>
      <c r="CC117" s="817"/>
      <c r="CD117" s="817"/>
      <c r="CE117" s="817"/>
      <c r="CF117" s="872" t="s">
        <v>143</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143</v>
      </c>
      <c r="DH117" s="780"/>
      <c r="DI117" s="780"/>
      <c r="DJ117" s="780"/>
      <c r="DK117" s="781"/>
      <c r="DL117" s="782" t="s">
        <v>143</v>
      </c>
      <c r="DM117" s="780"/>
      <c r="DN117" s="780"/>
      <c r="DO117" s="780"/>
      <c r="DP117" s="781"/>
      <c r="DQ117" s="782" t="s">
        <v>143</v>
      </c>
      <c r="DR117" s="780"/>
      <c r="DS117" s="780"/>
      <c r="DT117" s="780"/>
      <c r="DU117" s="781"/>
      <c r="DV117" s="821" t="s">
        <v>143</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315</v>
      </c>
      <c r="AL118" s="896"/>
      <c r="AM118" s="896"/>
      <c r="AN118" s="896"/>
      <c r="AO118" s="897"/>
      <c r="AP118" s="899" t="s">
        <v>436</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143</v>
      </c>
      <c r="BR118" s="857"/>
      <c r="BS118" s="857"/>
      <c r="BT118" s="857"/>
      <c r="BU118" s="857"/>
      <c r="BV118" s="857" t="s">
        <v>143</v>
      </c>
      <c r="BW118" s="857"/>
      <c r="BX118" s="857"/>
      <c r="BY118" s="857"/>
      <c r="BZ118" s="857"/>
      <c r="CA118" s="857" t="s">
        <v>143</v>
      </c>
      <c r="CB118" s="857"/>
      <c r="CC118" s="857"/>
      <c r="CD118" s="857"/>
      <c r="CE118" s="857"/>
      <c r="CF118" s="872" t="s">
        <v>143</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143</v>
      </c>
      <c r="DH118" s="780"/>
      <c r="DI118" s="780"/>
      <c r="DJ118" s="780"/>
      <c r="DK118" s="781"/>
      <c r="DL118" s="782" t="s">
        <v>143</v>
      </c>
      <c r="DM118" s="780"/>
      <c r="DN118" s="780"/>
      <c r="DO118" s="780"/>
      <c r="DP118" s="781"/>
      <c r="DQ118" s="782" t="s">
        <v>143</v>
      </c>
      <c r="DR118" s="780"/>
      <c r="DS118" s="780"/>
      <c r="DT118" s="780"/>
      <c r="DU118" s="781"/>
      <c r="DV118" s="821" t="s">
        <v>143</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143</v>
      </c>
      <c r="AB119" s="889"/>
      <c r="AC119" s="889"/>
      <c r="AD119" s="889"/>
      <c r="AE119" s="890"/>
      <c r="AF119" s="891" t="s">
        <v>143</v>
      </c>
      <c r="AG119" s="889"/>
      <c r="AH119" s="889"/>
      <c r="AI119" s="889"/>
      <c r="AJ119" s="890"/>
      <c r="AK119" s="891" t="s">
        <v>143</v>
      </c>
      <c r="AL119" s="889"/>
      <c r="AM119" s="889"/>
      <c r="AN119" s="889"/>
      <c r="AO119" s="890"/>
      <c r="AP119" s="892" t="s">
        <v>143</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54" t="s">
        <v>468</v>
      </c>
      <c r="BP119" s="855"/>
      <c r="BQ119" s="856">
        <v>21352970</v>
      </c>
      <c r="BR119" s="857"/>
      <c r="BS119" s="857"/>
      <c r="BT119" s="857"/>
      <c r="BU119" s="857"/>
      <c r="BV119" s="857">
        <v>20144978</v>
      </c>
      <c r="BW119" s="857"/>
      <c r="BX119" s="857"/>
      <c r="BY119" s="857"/>
      <c r="BZ119" s="857"/>
      <c r="CA119" s="857">
        <v>19560739</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39210</v>
      </c>
      <c r="DH119" s="764"/>
      <c r="DI119" s="764"/>
      <c r="DJ119" s="764"/>
      <c r="DK119" s="765"/>
      <c r="DL119" s="766">
        <v>35822</v>
      </c>
      <c r="DM119" s="764"/>
      <c r="DN119" s="764"/>
      <c r="DO119" s="764"/>
      <c r="DP119" s="765"/>
      <c r="DQ119" s="766">
        <v>32404</v>
      </c>
      <c r="DR119" s="764"/>
      <c r="DS119" s="764"/>
      <c r="DT119" s="764"/>
      <c r="DU119" s="765"/>
      <c r="DV119" s="828">
        <v>0.3</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143</v>
      </c>
      <c r="AB120" s="780"/>
      <c r="AC120" s="780"/>
      <c r="AD120" s="780"/>
      <c r="AE120" s="781"/>
      <c r="AF120" s="782" t="s">
        <v>143</v>
      </c>
      <c r="AG120" s="780"/>
      <c r="AH120" s="780"/>
      <c r="AI120" s="780"/>
      <c r="AJ120" s="781"/>
      <c r="AK120" s="782" t="s">
        <v>442</v>
      </c>
      <c r="AL120" s="780"/>
      <c r="AM120" s="780"/>
      <c r="AN120" s="780"/>
      <c r="AO120" s="781"/>
      <c r="AP120" s="821" t="s">
        <v>143</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11162013</v>
      </c>
      <c r="BR120" s="825"/>
      <c r="BS120" s="825"/>
      <c r="BT120" s="825"/>
      <c r="BU120" s="825"/>
      <c r="BV120" s="825">
        <v>11296193</v>
      </c>
      <c r="BW120" s="825"/>
      <c r="BX120" s="825"/>
      <c r="BY120" s="825"/>
      <c r="BZ120" s="825"/>
      <c r="CA120" s="825">
        <v>11076734</v>
      </c>
      <c r="CB120" s="825"/>
      <c r="CC120" s="825"/>
      <c r="CD120" s="825"/>
      <c r="CE120" s="825"/>
      <c r="CF120" s="863">
        <v>100.3</v>
      </c>
      <c r="CG120" s="864"/>
      <c r="CH120" s="864"/>
      <c r="CI120" s="864"/>
      <c r="CJ120" s="864"/>
      <c r="CK120" s="865" t="s">
        <v>472</v>
      </c>
      <c r="CL120" s="832"/>
      <c r="CM120" s="832"/>
      <c r="CN120" s="832"/>
      <c r="CO120" s="833"/>
      <c r="CP120" s="869" t="s">
        <v>417</v>
      </c>
      <c r="CQ120" s="870"/>
      <c r="CR120" s="870"/>
      <c r="CS120" s="870"/>
      <c r="CT120" s="870"/>
      <c r="CU120" s="870"/>
      <c r="CV120" s="870"/>
      <c r="CW120" s="870"/>
      <c r="CX120" s="870"/>
      <c r="CY120" s="870"/>
      <c r="CZ120" s="870"/>
      <c r="DA120" s="870"/>
      <c r="DB120" s="870"/>
      <c r="DC120" s="870"/>
      <c r="DD120" s="870"/>
      <c r="DE120" s="870"/>
      <c r="DF120" s="871"/>
      <c r="DG120" s="841">
        <v>2457110</v>
      </c>
      <c r="DH120" s="825"/>
      <c r="DI120" s="825"/>
      <c r="DJ120" s="825"/>
      <c r="DK120" s="825"/>
      <c r="DL120" s="825">
        <v>2231862</v>
      </c>
      <c r="DM120" s="825"/>
      <c r="DN120" s="825"/>
      <c r="DO120" s="825"/>
      <c r="DP120" s="825"/>
      <c r="DQ120" s="825">
        <v>2487932</v>
      </c>
      <c r="DR120" s="825"/>
      <c r="DS120" s="825"/>
      <c r="DT120" s="825"/>
      <c r="DU120" s="825"/>
      <c r="DV120" s="826">
        <v>22.5</v>
      </c>
      <c r="DW120" s="826"/>
      <c r="DX120" s="826"/>
      <c r="DY120" s="826"/>
      <c r="DZ120" s="827"/>
    </row>
    <row r="121" spans="1:130" s="230" customFormat="1" ht="26.25" customHeight="1" x14ac:dyDescent="0.15">
      <c r="A121" s="884"/>
      <c r="B121" s="885"/>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143</v>
      </c>
      <c r="AB121" s="780"/>
      <c r="AC121" s="780"/>
      <c r="AD121" s="780"/>
      <c r="AE121" s="781"/>
      <c r="AF121" s="782" t="s">
        <v>143</v>
      </c>
      <c r="AG121" s="780"/>
      <c r="AH121" s="780"/>
      <c r="AI121" s="780"/>
      <c r="AJ121" s="781"/>
      <c r="AK121" s="782" t="s">
        <v>143</v>
      </c>
      <c r="AL121" s="780"/>
      <c r="AM121" s="780"/>
      <c r="AN121" s="780"/>
      <c r="AO121" s="781"/>
      <c r="AP121" s="821" t="s">
        <v>143</v>
      </c>
      <c r="AQ121" s="822"/>
      <c r="AR121" s="822"/>
      <c r="AS121" s="822"/>
      <c r="AT121" s="823"/>
      <c r="AU121" s="877"/>
      <c r="AV121" s="878"/>
      <c r="AW121" s="878"/>
      <c r="AX121" s="878"/>
      <c r="AY121" s="879"/>
      <c r="AZ121" s="815" t="s">
        <v>474</v>
      </c>
      <c r="BA121" s="752"/>
      <c r="BB121" s="752"/>
      <c r="BC121" s="752"/>
      <c r="BD121" s="752"/>
      <c r="BE121" s="752"/>
      <c r="BF121" s="752"/>
      <c r="BG121" s="752"/>
      <c r="BH121" s="752"/>
      <c r="BI121" s="752"/>
      <c r="BJ121" s="752"/>
      <c r="BK121" s="752"/>
      <c r="BL121" s="752"/>
      <c r="BM121" s="752"/>
      <c r="BN121" s="752"/>
      <c r="BO121" s="752"/>
      <c r="BP121" s="753"/>
      <c r="BQ121" s="816">
        <v>1329975</v>
      </c>
      <c r="BR121" s="817"/>
      <c r="BS121" s="817"/>
      <c r="BT121" s="817"/>
      <c r="BU121" s="817"/>
      <c r="BV121" s="817">
        <v>1117225</v>
      </c>
      <c r="BW121" s="817"/>
      <c r="BX121" s="817"/>
      <c r="BY121" s="817"/>
      <c r="BZ121" s="817"/>
      <c r="CA121" s="817">
        <v>949804</v>
      </c>
      <c r="CB121" s="817"/>
      <c r="CC121" s="817"/>
      <c r="CD121" s="817"/>
      <c r="CE121" s="817"/>
      <c r="CF121" s="872">
        <v>8.6</v>
      </c>
      <c r="CG121" s="873"/>
      <c r="CH121" s="873"/>
      <c r="CI121" s="873"/>
      <c r="CJ121" s="873"/>
      <c r="CK121" s="866"/>
      <c r="CL121" s="835"/>
      <c r="CM121" s="835"/>
      <c r="CN121" s="835"/>
      <c r="CO121" s="836"/>
      <c r="CP121" s="844" t="s">
        <v>413</v>
      </c>
      <c r="CQ121" s="845"/>
      <c r="CR121" s="845"/>
      <c r="CS121" s="845"/>
      <c r="CT121" s="845"/>
      <c r="CU121" s="845"/>
      <c r="CV121" s="845"/>
      <c r="CW121" s="845"/>
      <c r="CX121" s="845"/>
      <c r="CY121" s="845"/>
      <c r="CZ121" s="845"/>
      <c r="DA121" s="845"/>
      <c r="DB121" s="845"/>
      <c r="DC121" s="845"/>
      <c r="DD121" s="845"/>
      <c r="DE121" s="845"/>
      <c r="DF121" s="846"/>
      <c r="DG121" s="816" t="s">
        <v>143</v>
      </c>
      <c r="DH121" s="817"/>
      <c r="DI121" s="817"/>
      <c r="DJ121" s="817"/>
      <c r="DK121" s="817"/>
      <c r="DL121" s="817" t="s">
        <v>442</v>
      </c>
      <c r="DM121" s="817"/>
      <c r="DN121" s="817"/>
      <c r="DO121" s="817"/>
      <c r="DP121" s="817"/>
      <c r="DQ121" s="817" t="s">
        <v>143</v>
      </c>
      <c r="DR121" s="817"/>
      <c r="DS121" s="817"/>
      <c r="DT121" s="817"/>
      <c r="DU121" s="817"/>
      <c r="DV121" s="794" t="s">
        <v>143</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143</v>
      </c>
      <c r="AB122" s="780"/>
      <c r="AC122" s="780"/>
      <c r="AD122" s="780"/>
      <c r="AE122" s="781"/>
      <c r="AF122" s="782" t="s">
        <v>143</v>
      </c>
      <c r="AG122" s="780"/>
      <c r="AH122" s="780"/>
      <c r="AI122" s="780"/>
      <c r="AJ122" s="781"/>
      <c r="AK122" s="782" t="s">
        <v>143</v>
      </c>
      <c r="AL122" s="780"/>
      <c r="AM122" s="780"/>
      <c r="AN122" s="780"/>
      <c r="AO122" s="781"/>
      <c r="AP122" s="821" t="s">
        <v>143</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16076892</v>
      </c>
      <c r="BR122" s="857"/>
      <c r="BS122" s="857"/>
      <c r="BT122" s="857"/>
      <c r="BU122" s="857"/>
      <c r="BV122" s="857">
        <v>15228401</v>
      </c>
      <c r="BW122" s="857"/>
      <c r="BX122" s="857"/>
      <c r="BY122" s="857"/>
      <c r="BZ122" s="857"/>
      <c r="CA122" s="857">
        <v>14356537</v>
      </c>
      <c r="CB122" s="857"/>
      <c r="CC122" s="857"/>
      <c r="CD122" s="857"/>
      <c r="CE122" s="857"/>
      <c r="CF122" s="858">
        <v>130</v>
      </c>
      <c r="CG122" s="859"/>
      <c r="CH122" s="859"/>
      <c r="CI122" s="859"/>
      <c r="CJ122" s="859"/>
      <c r="CK122" s="866"/>
      <c r="CL122" s="835"/>
      <c r="CM122" s="835"/>
      <c r="CN122" s="835"/>
      <c r="CO122" s="836"/>
      <c r="CP122" s="844" t="s">
        <v>414</v>
      </c>
      <c r="CQ122" s="845"/>
      <c r="CR122" s="845"/>
      <c r="CS122" s="845"/>
      <c r="CT122" s="845"/>
      <c r="CU122" s="845"/>
      <c r="CV122" s="845"/>
      <c r="CW122" s="845"/>
      <c r="CX122" s="845"/>
      <c r="CY122" s="845"/>
      <c r="CZ122" s="845"/>
      <c r="DA122" s="845"/>
      <c r="DB122" s="845"/>
      <c r="DC122" s="845"/>
      <c r="DD122" s="845"/>
      <c r="DE122" s="845"/>
      <c r="DF122" s="846"/>
      <c r="DG122" s="816" t="s">
        <v>143</v>
      </c>
      <c r="DH122" s="817"/>
      <c r="DI122" s="817"/>
      <c r="DJ122" s="817"/>
      <c r="DK122" s="817"/>
      <c r="DL122" s="817" t="s">
        <v>143</v>
      </c>
      <c r="DM122" s="817"/>
      <c r="DN122" s="817"/>
      <c r="DO122" s="817"/>
      <c r="DP122" s="817"/>
      <c r="DQ122" s="817" t="s">
        <v>143</v>
      </c>
      <c r="DR122" s="817"/>
      <c r="DS122" s="817"/>
      <c r="DT122" s="817"/>
      <c r="DU122" s="817"/>
      <c r="DV122" s="794" t="s">
        <v>143</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143</v>
      </c>
      <c r="AG123" s="780"/>
      <c r="AH123" s="780"/>
      <c r="AI123" s="780"/>
      <c r="AJ123" s="781"/>
      <c r="AK123" s="782" t="s">
        <v>143</v>
      </c>
      <c r="AL123" s="780"/>
      <c r="AM123" s="780"/>
      <c r="AN123" s="780"/>
      <c r="AO123" s="781"/>
      <c r="AP123" s="821" t="s">
        <v>143</v>
      </c>
      <c r="AQ123" s="822"/>
      <c r="AR123" s="822"/>
      <c r="AS123" s="822"/>
      <c r="AT123" s="823"/>
      <c r="AU123" s="880"/>
      <c r="AV123" s="881"/>
      <c r="AW123" s="881"/>
      <c r="AX123" s="881"/>
      <c r="AY123" s="881"/>
      <c r="AZ123" s="251" t="s">
        <v>195</v>
      </c>
      <c r="BA123" s="251"/>
      <c r="BB123" s="251"/>
      <c r="BC123" s="251"/>
      <c r="BD123" s="251"/>
      <c r="BE123" s="251"/>
      <c r="BF123" s="251"/>
      <c r="BG123" s="251"/>
      <c r="BH123" s="251"/>
      <c r="BI123" s="251"/>
      <c r="BJ123" s="251"/>
      <c r="BK123" s="251"/>
      <c r="BL123" s="251"/>
      <c r="BM123" s="251"/>
      <c r="BN123" s="251"/>
      <c r="BO123" s="854" t="s">
        <v>476</v>
      </c>
      <c r="BP123" s="855"/>
      <c r="BQ123" s="851">
        <v>28568880</v>
      </c>
      <c r="BR123" s="852"/>
      <c r="BS123" s="852"/>
      <c r="BT123" s="852"/>
      <c r="BU123" s="852"/>
      <c r="BV123" s="852">
        <v>27641819</v>
      </c>
      <c r="BW123" s="852"/>
      <c r="BX123" s="852"/>
      <c r="BY123" s="852"/>
      <c r="BZ123" s="852"/>
      <c r="CA123" s="852">
        <v>26383075</v>
      </c>
      <c r="CB123" s="852"/>
      <c r="CC123" s="852"/>
      <c r="CD123" s="852"/>
      <c r="CE123" s="852"/>
      <c r="CF123" s="748"/>
      <c r="CG123" s="749"/>
      <c r="CH123" s="749"/>
      <c r="CI123" s="749"/>
      <c r="CJ123" s="853"/>
      <c r="CK123" s="866"/>
      <c r="CL123" s="835"/>
      <c r="CM123" s="835"/>
      <c r="CN123" s="835"/>
      <c r="CO123" s="836"/>
      <c r="CP123" s="844" t="s">
        <v>412</v>
      </c>
      <c r="CQ123" s="845"/>
      <c r="CR123" s="845"/>
      <c r="CS123" s="845"/>
      <c r="CT123" s="845"/>
      <c r="CU123" s="845"/>
      <c r="CV123" s="845"/>
      <c r="CW123" s="845"/>
      <c r="CX123" s="845"/>
      <c r="CY123" s="845"/>
      <c r="CZ123" s="845"/>
      <c r="DA123" s="845"/>
      <c r="DB123" s="845"/>
      <c r="DC123" s="845"/>
      <c r="DD123" s="845"/>
      <c r="DE123" s="845"/>
      <c r="DF123" s="846"/>
      <c r="DG123" s="779" t="s">
        <v>143</v>
      </c>
      <c r="DH123" s="780"/>
      <c r="DI123" s="780"/>
      <c r="DJ123" s="780"/>
      <c r="DK123" s="781"/>
      <c r="DL123" s="782" t="s">
        <v>143</v>
      </c>
      <c r="DM123" s="780"/>
      <c r="DN123" s="780"/>
      <c r="DO123" s="780"/>
      <c r="DP123" s="781"/>
      <c r="DQ123" s="782" t="s">
        <v>143</v>
      </c>
      <c r="DR123" s="780"/>
      <c r="DS123" s="780"/>
      <c r="DT123" s="780"/>
      <c r="DU123" s="781"/>
      <c r="DV123" s="821" t="s">
        <v>143</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143</v>
      </c>
      <c r="AB124" s="780"/>
      <c r="AC124" s="780"/>
      <c r="AD124" s="780"/>
      <c r="AE124" s="781"/>
      <c r="AF124" s="782" t="s">
        <v>143</v>
      </c>
      <c r="AG124" s="780"/>
      <c r="AH124" s="780"/>
      <c r="AI124" s="780"/>
      <c r="AJ124" s="781"/>
      <c r="AK124" s="782" t="s">
        <v>143</v>
      </c>
      <c r="AL124" s="780"/>
      <c r="AM124" s="780"/>
      <c r="AN124" s="780"/>
      <c r="AO124" s="781"/>
      <c r="AP124" s="821" t="s">
        <v>143</v>
      </c>
      <c r="AQ124" s="822"/>
      <c r="AR124" s="822"/>
      <c r="AS124" s="822"/>
      <c r="AT124" s="823"/>
      <c r="AU124" s="847" t="s">
        <v>477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143</v>
      </c>
      <c r="BR124" s="842"/>
      <c r="BS124" s="842"/>
      <c r="BT124" s="842"/>
      <c r="BU124" s="842"/>
      <c r="BV124" s="842" t="s">
        <v>143</v>
      </c>
      <c r="BW124" s="842"/>
      <c r="BX124" s="842"/>
      <c r="BY124" s="842"/>
      <c r="BZ124" s="842"/>
      <c r="CA124" s="842" t="s">
        <v>143</v>
      </c>
      <c r="CB124" s="842"/>
      <c r="CC124" s="842"/>
      <c r="CD124" s="842"/>
      <c r="CE124" s="842"/>
      <c r="CF124" s="726"/>
      <c r="CG124" s="727"/>
      <c r="CH124" s="727"/>
      <c r="CI124" s="727"/>
      <c r="CJ124" s="843"/>
      <c r="CK124" s="867"/>
      <c r="CL124" s="867"/>
      <c r="CM124" s="867"/>
      <c r="CN124" s="867"/>
      <c r="CO124" s="868"/>
      <c r="CP124" s="844" t="s">
        <v>478</v>
      </c>
      <c r="CQ124" s="845"/>
      <c r="CR124" s="845"/>
      <c r="CS124" s="845"/>
      <c r="CT124" s="845"/>
      <c r="CU124" s="845"/>
      <c r="CV124" s="845"/>
      <c r="CW124" s="845"/>
      <c r="CX124" s="845"/>
      <c r="CY124" s="845"/>
      <c r="CZ124" s="845"/>
      <c r="DA124" s="845"/>
      <c r="DB124" s="845"/>
      <c r="DC124" s="845"/>
      <c r="DD124" s="845"/>
      <c r="DE124" s="845"/>
      <c r="DF124" s="846"/>
      <c r="DG124" s="763" t="s">
        <v>143</v>
      </c>
      <c r="DH124" s="764"/>
      <c r="DI124" s="764"/>
      <c r="DJ124" s="764"/>
      <c r="DK124" s="765"/>
      <c r="DL124" s="766" t="s">
        <v>143</v>
      </c>
      <c r="DM124" s="764"/>
      <c r="DN124" s="764"/>
      <c r="DO124" s="764"/>
      <c r="DP124" s="765"/>
      <c r="DQ124" s="766" t="s">
        <v>143</v>
      </c>
      <c r="DR124" s="764"/>
      <c r="DS124" s="764"/>
      <c r="DT124" s="764"/>
      <c r="DU124" s="765"/>
      <c r="DV124" s="828" t="s">
        <v>444</v>
      </c>
      <c r="DW124" s="829"/>
      <c r="DX124" s="829"/>
      <c r="DY124" s="829"/>
      <c r="DZ124" s="830"/>
    </row>
    <row r="125" spans="1:130" s="230" customFormat="1" ht="26.25" customHeight="1" x14ac:dyDescent="0.15">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143</v>
      </c>
      <c r="AB125" s="780"/>
      <c r="AC125" s="780"/>
      <c r="AD125" s="780"/>
      <c r="AE125" s="781"/>
      <c r="AF125" s="782" t="s">
        <v>143</v>
      </c>
      <c r="AG125" s="780"/>
      <c r="AH125" s="780"/>
      <c r="AI125" s="780"/>
      <c r="AJ125" s="781"/>
      <c r="AK125" s="782" t="s">
        <v>444</v>
      </c>
      <c r="AL125" s="780"/>
      <c r="AM125" s="780"/>
      <c r="AN125" s="780"/>
      <c r="AO125" s="781"/>
      <c r="AP125" s="821" t="s">
        <v>143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479</v>
      </c>
      <c r="CL125" s="832"/>
      <c r="CM125" s="832"/>
      <c r="CN125" s="832"/>
      <c r="CO125" s="833"/>
      <c r="CP125" s="840" t="s">
        <v>480</v>
      </c>
      <c r="CQ125" s="808"/>
      <c r="CR125" s="808"/>
      <c r="CS125" s="808"/>
      <c r="CT125" s="808"/>
      <c r="CU125" s="808"/>
      <c r="CV125" s="808"/>
      <c r="CW125" s="808"/>
      <c r="CX125" s="808"/>
      <c r="CY125" s="808"/>
      <c r="CZ125" s="808"/>
      <c r="DA125" s="808"/>
      <c r="DB125" s="808"/>
      <c r="DC125" s="808"/>
      <c r="DD125" s="808"/>
      <c r="DE125" s="808"/>
      <c r="DF125" s="809"/>
      <c r="DG125" s="841" t="s">
        <v>444</v>
      </c>
      <c r="DH125" s="825"/>
      <c r="DI125" s="825"/>
      <c r="DJ125" s="825"/>
      <c r="DK125" s="825"/>
      <c r="DL125" s="825" t="s">
        <v>143</v>
      </c>
      <c r="DM125" s="825"/>
      <c r="DN125" s="825"/>
      <c r="DO125" s="825"/>
      <c r="DP125" s="825"/>
      <c r="DQ125" s="825" t="s">
        <v>143</v>
      </c>
      <c r="DR125" s="825"/>
      <c r="DS125" s="825"/>
      <c r="DT125" s="825"/>
      <c r="DU125" s="825"/>
      <c r="DV125" s="826" t="s">
        <v>143</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11689</v>
      </c>
      <c r="AB126" s="780"/>
      <c r="AC126" s="780"/>
      <c r="AD126" s="780"/>
      <c r="AE126" s="781"/>
      <c r="AF126" s="782">
        <v>20430</v>
      </c>
      <c r="AG126" s="780"/>
      <c r="AH126" s="780"/>
      <c r="AI126" s="780"/>
      <c r="AJ126" s="781"/>
      <c r="AK126" s="782">
        <v>31108</v>
      </c>
      <c r="AL126" s="780"/>
      <c r="AM126" s="780"/>
      <c r="AN126" s="780"/>
      <c r="AO126" s="781"/>
      <c r="AP126" s="821">
        <v>0.3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481</v>
      </c>
      <c r="CQ126" s="752"/>
      <c r="CR126" s="752"/>
      <c r="CS126" s="752"/>
      <c r="CT126" s="752"/>
      <c r="CU126" s="752"/>
      <c r="CV126" s="752"/>
      <c r="CW126" s="752"/>
      <c r="CX126" s="752"/>
      <c r="CY126" s="752"/>
      <c r="CZ126" s="752"/>
      <c r="DA126" s="752"/>
      <c r="DB126" s="752"/>
      <c r="DC126" s="752"/>
      <c r="DD126" s="752"/>
      <c r="DE126" s="752"/>
      <c r="DF126" s="753"/>
      <c r="DG126" s="816" t="s">
        <v>143</v>
      </c>
      <c r="DH126" s="817"/>
      <c r="DI126" s="817"/>
      <c r="DJ126" s="817"/>
      <c r="DK126" s="817"/>
      <c r="DL126" s="817" t="s">
        <v>143</v>
      </c>
      <c r="DM126" s="817"/>
      <c r="DN126" s="817"/>
      <c r="DO126" s="817"/>
      <c r="DP126" s="817"/>
      <c r="DQ126" s="817" t="s">
        <v>143</v>
      </c>
      <c r="DR126" s="817"/>
      <c r="DS126" s="817"/>
      <c r="DT126" s="817"/>
      <c r="DU126" s="817"/>
      <c r="DV126" s="794" t="s">
        <v>444</v>
      </c>
      <c r="DW126" s="794"/>
      <c r="DX126" s="794"/>
      <c r="DY126" s="794"/>
      <c r="DZ126" s="795"/>
    </row>
    <row r="127" spans="1:130" s="230" customFormat="1" ht="26.25" customHeight="1" x14ac:dyDescent="0.15">
      <c r="A127" s="886"/>
      <c r="B127" s="887"/>
      <c r="C127" s="818" t="s">
        <v>482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143</v>
      </c>
      <c r="AB127" s="780"/>
      <c r="AC127" s="780"/>
      <c r="AD127" s="780"/>
      <c r="AE127" s="781"/>
      <c r="AF127" s="782" t="s">
        <v>143</v>
      </c>
      <c r="AG127" s="780"/>
      <c r="AH127" s="780"/>
      <c r="AI127" s="780"/>
      <c r="AJ127" s="781"/>
      <c r="AK127" s="782" t="s">
        <v>143</v>
      </c>
      <c r="AL127" s="780"/>
      <c r="AM127" s="780"/>
      <c r="AN127" s="780"/>
      <c r="AO127" s="781"/>
      <c r="AP127" s="821" t="s">
        <v>143</v>
      </c>
      <c r="AQ127" s="822"/>
      <c r="AR127" s="822"/>
      <c r="AS127" s="822"/>
      <c r="AT127" s="823"/>
      <c r="AU127" s="232"/>
      <c r="AV127" s="232"/>
      <c r="AW127" s="232"/>
      <c r="AX127" s="824"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487</v>
      </c>
      <c r="CQ127" s="752"/>
      <c r="CR127" s="752"/>
      <c r="CS127" s="752"/>
      <c r="CT127" s="752"/>
      <c r="CU127" s="752"/>
      <c r="CV127" s="752"/>
      <c r="CW127" s="752"/>
      <c r="CX127" s="752"/>
      <c r="CY127" s="752"/>
      <c r="CZ127" s="752"/>
      <c r="DA127" s="752"/>
      <c r="DB127" s="752"/>
      <c r="DC127" s="752"/>
      <c r="DD127" s="752"/>
      <c r="DE127" s="752"/>
      <c r="DF127" s="753"/>
      <c r="DG127" s="816" t="s">
        <v>143</v>
      </c>
      <c r="DH127" s="817"/>
      <c r="DI127" s="817"/>
      <c r="DJ127" s="817"/>
      <c r="DK127" s="817"/>
      <c r="DL127" s="817" t="s">
        <v>444</v>
      </c>
      <c r="DM127" s="817"/>
      <c r="DN127" s="817"/>
      <c r="DO127" s="817"/>
      <c r="DP127" s="817"/>
      <c r="DQ127" s="817" t="s">
        <v>444</v>
      </c>
      <c r="DR127" s="817"/>
      <c r="DS127" s="817"/>
      <c r="DT127" s="817"/>
      <c r="DU127" s="817"/>
      <c r="DV127" s="794" t="s">
        <v>143</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115998</v>
      </c>
      <c r="AB128" s="801"/>
      <c r="AC128" s="801"/>
      <c r="AD128" s="801"/>
      <c r="AE128" s="802"/>
      <c r="AF128" s="803">
        <v>111244</v>
      </c>
      <c r="AG128" s="801"/>
      <c r="AH128" s="801"/>
      <c r="AI128" s="801"/>
      <c r="AJ128" s="802"/>
      <c r="AK128" s="803">
        <v>106933</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143</v>
      </c>
      <c r="BG128" s="787"/>
      <c r="BH128" s="787"/>
      <c r="BI128" s="787"/>
      <c r="BJ128" s="787"/>
      <c r="BK128" s="787"/>
      <c r="BL128" s="810"/>
      <c r="BM128" s="786">
        <v>12.98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491</v>
      </c>
      <c r="CQ128" s="730"/>
      <c r="CR128" s="730"/>
      <c r="CS128" s="730"/>
      <c r="CT128" s="730"/>
      <c r="CU128" s="730"/>
      <c r="CV128" s="730"/>
      <c r="CW128" s="730"/>
      <c r="CX128" s="730"/>
      <c r="CY128" s="730"/>
      <c r="CZ128" s="730"/>
      <c r="DA128" s="730"/>
      <c r="DB128" s="730"/>
      <c r="DC128" s="730"/>
      <c r="DD128" s="730"/>
      <c r="DE128" s="730"/>
      <c r="DF128" s="731"/>
      <c r="DG128" s="790" t="s">
        <v>143</v>
      </c>
      <c r="DH128" s="791"/>
      <c r="DI128" s="791"/>
      <c r="DJ128" s="791"/>
      <c r="DK128" s="791"/>
      <c r="DL128" s="791" t="s">
        <v>143</v>
      </c>
      <c r="DM128" s="791"/>
      <c r="DN128" s="791"/>
      <c r="DO128" s="791"/>
      <c r="DP128" s="791"/>
      <c r="DQ128" s="791" t="s">
        <v>143</v>
      </c>
      <c r="DR128" s="791"/>
      <c r="DS128" s="791"/>
      <c r="DT128" s="791"/>
      <c r="DU128" s="791"/>
      <c r="DV128" s="792" t="s">
        <v>143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12467198</v>
      </c>
      <c r="AB129" s="780"/>
      <c r="AC129" s="780"/>
      <c r="AD129" s="780"/>
      <c r="AE129" s="781"/>
      <c r="AF129" s="782">
        <v>12935799</v>
      </c>
      <c r="AG129" s="780"/>
      <c r="AH129" s="780"/>
      <c r="AI129" s="780"/>
      <c r="AJ129" s="781"/>
      <c r="AK129" s="782">
        <v>12702005</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143</v>
      </c>
      <c r="BG129" s="771"/>
      <c r="BH129" s="771"/>
      <c r="BI129" s="771"/>
      <c r="BJ129" s="771"/>
      <c r="BK129" s="771"/>
      <c r="BL129" s="772"/>
      <c r="BM129" s="770">
        <v>17.98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1860644</v>
      </c>
      <c r="AB130" s="780"/>
      <c r="AC130" s="780"/>
      <c r="AD130" s="780"/>
      <c r="AE130" s="781"/>
      <c r="AF130" s="782">
        <v>1737483</v>
      </c>
      <c r="AG130" s="780"/>
      <c r="AH130" s="780"/>
      <c r="AI130" s="780"/>
      <c r="AJ130" s="781"/>
      <c r="AK130" s="782">
        <v>1661786</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10606554</v>
      </c>
      <c r="AB131" s="764"/>
      <c r="AC131" s="764"/>
      <c r="AD131" s="764"/>
      <c r="AE131" s="765"/>
      <c r="AF131" s="766">
        <v>11198316</v>
      </c>
      <c r="AG131" s="764"/>
      <c r="AH131" s="764"/>
      <c r="AI131" s="764"/>
      <c r="AJ131" s="765"/>
      <c r="AK131" s="766">
        <v>11040219</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3.9077442119999999</v>
      </c>
      <c r="AB132" s="745"/>
      <c r="AC132" s="745"/>
      <c r="AD132" s="745"/>
      <c r="AE132" s="746"/>
      <c r="AF132" s="747">
        <v>5.2133910129999999</v>
      </c>
      <c r="AG132" s="745"/>
      <c r="AH132" s="745"/>
      <c r="AI132" s="745"/>
      <c r="AJ132" s="746"/>
      <c r="AK132" s="747">
        <v>6.0006961820000004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4.4000000000000004</v>
      </c>
      <c r="AB133" s="724"/>
      <c r="AC133" s="724"/>
      <c r="AD133" s="724"/>
      <c r="AE133" s="725"/>
      <c r="AF133" s="723">
        <v>4.3</v>
      </c>
      <c r="AG133" s="724"/>
      <c r="AH133" s="724"/>
      <c r="AI133" s="724"/>
      <c r="AJ133" s="725"/>
      <c r="AK133" s="723">
        <v>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rQqanQX++r3lSLjZ5zSUU9a/7G9mYIGz2/s7oF2ftP3+Vj2C7OB02EQNYjeXJDjOXais/b+ChgW4tH6CkHH2w==" saltValue="V1acO4ZRutbX/51xw33fq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64" zoomScaleNormal="85" zoomScaleSheetLayoutView="100" workbookViewId="0">
      <selection activeCell="DI50" sqref="DI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0H5YJaVfcJ+0XMVtmrjyHYT9B77/CMni6L56udB4Gf9SZqYFF60tPwjppE0ge6b6WrCIpiE/8cXFiwiUxxpyg==" saltValue="e1/NrR7Q9O7FNvJxOq4p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6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zy3TAXsADrF5wYnb4h4GuQ+iVPHmUv90pWEKW6YRZQ+cITH5woHa/VfDvzbzyI1uBmKgNGKAFHrngdYjCvJ9g==" saltValue="pP1IFzPnYE7jFaAVe1X6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2300627</v>
      </c>
      <c r="AP9" s="281">
        <v>51856</v>
      </c>
      <c r="AQ9" s="282">
        <v>90021</v>
      </c>
      <c r="AR9" s="283">
        <v>-42.4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734194</v>
      </c>
      <c r="AP10" s="284">
        <v>16549</v>
      </c>
      <c r="AQ10" s="285">
        <v>11562</v>
      </c>
      <c r="AR10" s="286">
        <v>43.1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t="s">
        <v>513</v>
      </c>
      <c r="AP11" s="284" t="s">
        <v>513</v>
      </c>
      <c r="AQ11" s="285">
        <v>947</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513</v>
      </c>
      <c r="AP12" s="284" t="s">
        <v>513</v>
      </c>
      <c r="AQ12" s="285">
        <v>11</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v>80679</v>
      </c>
      <c r="AP13" s="284">
        <v>1818</v>
      </c>
      <c r="AQ13" s="285">
        <v>3606</v>
      </c>
      <c r="AR13" s="286">
        <v>-49.6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v>5096</v>
      </c>
      <c r="AP14" s="284">
        <v>115</v>
      </c>
      <c r="AQ14" s="285">
        <v>1599</v>
      </c>
      <c r="AR14" s="286">
        <v>-92.8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-177695</v>
      </c>
      <c r="AP15" s="284">
        <v>-4005</v>
      </c>
      <c r="AQ15" s="285">
        <v>-6463</v>
      </c>
      <c r="AR15" s="286">
        <v>-38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195</v>
      </c>
      <c r="AL16" s="1133"/>
      <c r="AM16" s="1133"/>
      <c r="AN16" s="1134"/>
      <c r="AO16" s="284">
        <v>2942901</v>
      </c>
      <c r="AP16" s="284">
        <v>66332</v>
      </c>
      <c r="AQ16" s="285">
        <v>101283</v>
      </c>
      <c r="AR16" s="286">
        <v>-34.5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5.12</v>
      </c>
      <c r="AP21" s="298">
        <v>9.14</v>
      </c>
      <c r="AQ21" s="299">
        <v>-4.0199999999999996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98</v>
      </c>
      <c r="AP22" s="303">
        <v>97.6</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527</v>
      </c>
      <c r="AL32" s="1114"/>
      <c r="AM32" s="1114"/>
      <c r="AN32" s="1115"/>
      <c r="AO32" s="312">
        <v>1933535</v>
      </c>
      <c r="AP32" s="312">
        <v>43581</v>
      </c>
      <c r="AQ32" s="313">
        <v>58458</v>
      </c>
      <c r="AR32" s="314">
        <v>-25.4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528</v>
      </c>
      <c r="AL33" s="1114"/>
      <c r="AM33" s="1114"/>
      <c r="AN33" s="1115"/>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529</v>
      </c>
      <c r="AL34" s="1114"/>
      <c r="AM34" s="1114"/>
      <c r="AN34" s="1115"/>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530</v>
      </c>
      <c r="AL35" s="1114"/>
      <c r="AM35" s="1114"/>
      <c r="AN35" s="1115"/>
      <c r="AO35" s="312">
        <v>358588</v>
      </c>
      <c r="AP35" s="312">
        <v>8082</v>
      </c>
      <c r="AQ35" s="313">
        <v>14034</v>
      </c>
      <c r="AR35" s="314">
        <v>-42.4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531</v>
      </c>
      <c r="AL36" s="1114"/>
      <c r="AM36" s="1114"/>
      <c r="AN36" s="1115"/>
      <c r="AO36" s="312">
        <v>107978</v>
      </c>
      <c r="AP36" s="312">
        <v>2434</v>
      </c>
      <c r="AQ36" s="313">
        <v>2546</v>
      </c>
      <c r="AR36" s="314">
        <v>-4.4000000000000004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532</v>
      </c>
      <c r="AL37" s="1114"/>
      <c r="AM37" s="1114"/>
      <c r="AN37" s="1115"/>
      <c r="AO37" s="312">
        <v>31108</v>
      </c>
      <c r="AP37" s="312">
        <v>701</v>
      </c>
      <c r="AQ37" s="313">
        <v>290</v>
      </c>
      <c r="AR37" s="314">
        <v>141.69999999999999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533</v>
      </c>
      <c r="AL38" s="1117"/>
      <c r="AM38" s="1117"/>
      <c r="AN38" s="1118"/>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534</v>
      </c>
      <c r="AL39" s="1117"/>
      <c r="AM39" s="1117"/>
      <c r="AN39" s="1118"/>
      <c r="AO39" s="312">
        <v>-106933</v>
      </c>
      <c r="AP39" s="312">
        <v>-2410</v>
      </c>
      <c r="AQ39" s="313">
        <v>-4639</v>
      </c>
      <c r="AR39" s="314">
        <v>-48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535</v>
      </c>
      <c r="AL40" s="1114"/>
      <c r="AM40" s="1114"/>
      <c r="AN40" s="1115"/>
      <c r="AO40" s="312">
        <v>-1661786</v>
      </c>
      <c r="AP40" s="312">
        <v>-37456</v>
      </c>
      <c r="AQ40" s="313">
        <v>-48753</v>
      </c>
      <c r="AR40" s="314">
        <v>-23.2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308</v>
      </c>
      <c r="AL41" s="1120"/>
      <c r="AM41" s="1120"/>
      <c r="AN41" s="1121"/>
      <c r="AO41" s="312">
        <v>662490</v>
      </c>
      <c r="AP41" s="312">
        <v>14932</v>
      </c>
      <c r="AQ41" s="313">
        <v>21939</v>
      </c>
      <c r="AR41" s="314">
        <v>-31.9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505</v>
      </c>
      <c r="AN49" s="1124" t="s">
        <v>539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2234448</v>
      </c>
      <c r="AN51" s="334">
        <v>48066</v>
      </c>
      <c r="AO51" s="335">
        <v>-12.9</v>
      </c>
      <c r="AP51" s="336">
        <v>85173</v>
      </c>
      <c r="AQ51" s="337">
        <v>-4.3</v>
      </c>
      <c r="AR51" s="338">
        <v>-8.6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1688736</v>
      </c>
      <c r="AN52" s="342">
        <v>36327</v>
      </c>
      <c r="AO52" s="343">
        <v>-11.2</v>
      </c>
      <c r="AP52" s="344">
        <v>43913</v>
      </c>
      <c r="AQ52" s="345">
        <v>-3.4</v>
      </c>
      <c r="AR52" s="346">
        <v>-7.8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1812866</v>
      </c>
      <c r="AN53" s="334">
        <v>39384</v>
      </c>
      <c r="AO53" s="335">
        <v>-18.100000000000001</v>
      </c>
      <c r="AP53" s="336">
        <v>94081</v>
      </c>
      <c r="AQ53" s="337">
        <v>10.5</v>
      </c>
      <c r="AR53" s="338">
        <v>-28.6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1351092</v>
      </c>
      <c r="AN54" s="342">
        <v>29352</v>
      </c>
      <c r="AO54" s="343">
        <v>-19.2</v>
      </c>
      <c r="AP54" s="344">
        <v>48949</v>
      </c>
      <c r="AQ54" s="345">
        <v>11.5</v>
      </c>
      <c r="AR54" s="346">
        <v>-30.7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2318606</v>
      </c>
      <c r="AN55" s="334">
        <v>50783</v>
      </c>
      <c r="AO55" s="335">
        <v>28.9</v>
      </c>
      <c r="AP55" s="336">
        <v>92632</v>
      </c>
      <c r="AQ55" s="337">
        <v>-1.5</v>
      </c>
      <c r="AR55" s="338">
        <v>30.4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1352436</v>
      </c>
      <c r="AN56" s="342">
        <v>29622</v>
      </c>
      <c r="AO56" s="343">
        <v>0.9</v>
      </c>
      <c r="AP56" s="344">
        <v>47978</v>
      </c>
      <c r="AQ56" s="345">
        <v>-2</v>
      </c>
      <c r="AR56" s="346">
        <v>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2120757</v>
      </c>
      <c r="AN57" s="334">
        <v>47102</v>
      </c>
      <c r="AO57" s="335">
        <v>-7.2</v>
      </c>
      <c r="AP57" s="336">
        <v>71279</v>
      </c>
      <c r="AQ57" s="337">
        <v>-23.1</v>
      </c>
      <c r="AR57" s="338">
        <v>15.9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1238578</v>
      </c>
      <c r="AN58" s="342">
        <v>27509</v>
      </c>
      <c r="AO58" s="343">
        <v>-7.1</v>
      </c>
      <c r="AP58" s="344">
        <v>36731</v>
      </c>
      <c r="AQ58" s="345">
        <v>-23.4</v>
      </c>
      <c r="AR58" s="346">
        <v>16.3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2212876</v>
      </c>
      <c r="AN59" s="334">
        <v>49878</v>
      </c>
      <c r="AO59" s="335">
        <v>5.9</v>
      </c>
      <c r="AP59" s="336">
        <v>74994</v>
      </c>
      <c r="AQ59" s="337">
        <v>5.2</v>
      </c>
      <c r="AR59" s="338">
        <v>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1344652</v>
      </c>
      <c r="AN60" s="342">
        <v>30308</v>
      </c>
      <c r="AO60" s="343">
        <v>10.199999999999999</v>
      </c>
      <c r="AP60" s="344">
        <v>36188</v>
      </c>
      <c r="AQ60" s="345">
        <v>-1.5</v>
      </c>
      <c r="AR60" s="346">
        <v>11.7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2139911</v>
      </c>
      <c r="AN61" s="349">
        <v>47043</v>
      </c>
      <c r="AO61" s="350">
        <v>-0.7</v>
      </c>
      <c r="AP61" s="351">
        <v>83632</v>
      </c>
      <c r="AQ61" s="352">
        <v>-2.6</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1395099</v>
      </c>
      <c r="AN62" s="342">
        <v>30624</v>
      </c>
      <c r="AO62" s="343">
        <v>-5.3</v>
      </c>
      <c r="AP62" s="344">
        <v>42752</v>
      </c>
      <c r="AQ62" s="345">
        <v>-3.8</v>
      </c>
      <c r="AR62" s="346">
        <v>-1.5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We6XlVLWxC5pA4jZCqCQolRfDKU8ghhuGgIj/wDX5FuLjemQfnvL+I6kbhpISy/97bDI70UWJKfC4xf6Wc/Yg==" saltValue="e7j0HBa05Q3yNIOyxkH6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Dgjw9XxMil7ADJpFuOt/HiO7axnVd6IfDQ4rIeubIUqpPbSF7iCbT/CGwKK9Qhg5V30Rf1Oi7A1F4H3In4WPxQ==" saltValue="8XT4a2zaKh+3gCC8Fsir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UVou3JVFFJAg40DaCAGdPd1Z8EljpdRdt8iFtTt+kCpCYZF8yim8J9y18/6uAVI91nwjJM09ts1th3myTz9BSA==" saltValue="0S9qAfjJs7KFb3GxQXOh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29.26</v>
      </c>
      <c r="G47" s="12">
        <v>30.43</v>
      </c>
      <c r="H47" s="12">
        <v>32.6</v>
      </c>
      <c r="I47" s="12">
        <v>29.9</v>
      </c>
      <c r="J47" s="13">
        <v>31.05</v>
      </c>
    </row>
    <row r="48" spans="2:10" ht="57.75" customHeight="1" x14ac:dyDescent="0.15">
      <c r="B48" s="14"/>
      <c r="C48" s="1141" t="s">
        <v>4</v>
      </c>
      <c r="D48" s="1141"/>
      <c r="E48" s="1142"/>
      <c r="F48" s="15">
        <v>3.33</v>
      </c>
      <c r="G48" s="16">
        <v>3.66</v>
      </c>
      <c r="H48" s="16">
        <v>4.72</v>
      </c>
      <c r="I48" s="16">
        <v>4.25</v>
      </c>
      <c r="J48" s="17">
        <v>4.6900000000000004</v>
      </c>
    </row>
    <row r="49" spans="2:10" ht="57.75" customHeight="1" thickBot="1" x14ac:dyDescent="0.2">
      <c r="B49" s="18"/>
      <c r="C49" s="1143" t="s">
        <v>5</v>
      </c>
      <c r="D49" s="1143"/>
      <c r="E49" s="1144"/>
      <c r="F49" s="19" t="s">
        <v>560</v>
      </c>
      <c r="G49" s="20" t="s">
        <v>561</v>
      </c>
      <c r="H49" s="20">
        <v>1.92</v>
      </c>
      <c r="I49" s="20" t="s">
        <v>562</v>
      </c>
      <c r="J49" s="21" t="s">
        <v>563</v>
      </c>
    </row>
    <row r="50" spans="2:10" x14ac:dyDescent="0.15"/>
  </sheetData>
  <sheetProtection algorithmName="SHA-512" hashValue="3pbQjeL+ij2ZgpELxfPE3EQ9MDUgOFUl6osEPrcQts4BJO7LQ41zQ+BB10VLOokfnxx2VK7nYCz5v6DHdWMXlQ==" saltValue="/6xghoEOd83s9Tclq6ZJ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上條 こずえ</cp:lastModifiedBy>
  <dcterms:created xsi:type="dcterms:W3CDTF">2024-03-14T00:36:54Z</dcterms:created>
  <dcterms:modified xsi:type="dcterms:W3CDTF">2024-03-22T05:56:31Z</dcterms:modified>
  <cp:category/>
</cp:coreProperties>
</file>