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11\share\04_財政課\00_共通\07_ホームページ\財政状況\"/>
    </mc:Choice>
  </mc:AlternateContent>
  <xr:revisionPtr revIDLastSave="0" documentId="13_ncr:1_{C2644455-7667-4BD0-8E2D-8864569FAAB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alcChain>
</file>

<file path=xl/sharedStrings.xml><?xml version="1.0" encoding="utf-8"?>
<sst xmlns="http://schemas.openxmlformats.org/spreadsheetml/2006/main" count="1091" uniqueCount="588">
  <si>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</si>
  <si>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</si>
  <si>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</si>
  <si>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</si>
  <si>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</si>
  <si>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</si>
  <si>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</si>
  <si>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</si>
  <si>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</si>
  <si>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</si>
  <si>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</si>
  <si>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</si>
  <si>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</si>
  <si>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</si>
  <si>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</si>
  <si>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</si>
  <si>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</si>
  <si>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</si>
  <si>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</si>
  <si>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</si>
  <si>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</si>
  <si>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</si>
  <si>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</si>
  <si>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</si>
  <si>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</si>
  <si>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</si>
  <si>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</si>
  <si>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</si>
  <si>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</si>
  <si>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</si>
  <si>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</si>
  <si>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</si>
  <si>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</si>
  <si>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</si>
  <si>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</si>
  <si>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</si>
  <si>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</si>
  <si>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</si>
  <si>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</si>
  <si>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</si>
  <si>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</si>
  <si>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</si>
  <si>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</si>
  <si>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</si>
  <si>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</si>
  <si>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</si>
  <si>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</si>
  <si>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</si>
  <si>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</si>
  <si>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</si>
  <si>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</si>
  <si>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</si>
  <si>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</si>
  <si>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</si>
  <si>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</si>
  <si>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</si>
  <si>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</si>
  <si>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</si>
  <si>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</si>
  <si>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</si>
  <si>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</si>
  <si>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</si>
  <si>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</si>
  <si>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</si>
  <si>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</si>
  <si>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</si>
  <si>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</si>
  <si>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</si>
  <si>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</si>
  <si>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</si>
  <si>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</si>
  <si>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</si>
  <si>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</si>
  <si>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</si>
  <si>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</si>
  <si>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</si>
  <si>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</si>
  <si>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</si>
  <si>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</si>
  <si>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</si>
  <si>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</si>
  <si>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</si>
  <si>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</si>
  <si>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</si>
  <si>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</si>
  <si>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</si>
  <si>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</si>
  <si>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</si>
  <si>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</si>
  <si>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</si>
  <si>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</si>
  <si>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</si>
  <si>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</si>
  <si>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</si>
  <si>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</si>
  <si>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</si>
  <si>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</si>
  <si>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</si>
  <si>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</si>
  <si>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</si>
  <si>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</si>
  <si>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</si>
  <si>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</si>
  <si>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</si>
  <si>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</si>
  <si>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</si>
  <si>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</si>
  <si>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</si>
  <si>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</si>
  <si>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</si>
  <si>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</si>
  <si>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</si>
  <si>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</si>
  <si>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</si>
  <si>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</si>
  <si>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</si>
  <si>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</si>
  <si>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</si>
  <si>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</si>
  <si>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</si>
  <si>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</si>
  <si>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</si>
  <si>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</si>
  <si>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</si>
  <si>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</si>
  <si>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</si>
  <si>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</si>
  <si>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</si>
  <si>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</si>
  <si>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</si>
  <si>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</si>
  <si>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</si>
  <si>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</si>
  <si>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</si>
  <si>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</si>
  <si>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</si>
  <si>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</si>
  <si>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</si>
  <si>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</si>
  <si>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</si>
  <si>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</si>
  <si>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</si>
  <si>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</si>
  <si>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</si>
  <si>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</si>
  <si>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</si>
  <si>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</si>
  <si>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</si>
  <si>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</si>
  <si>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</si>
  <si>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</si>
  <si>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</si>
  <si>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</si>
  <si>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</si>
  <si>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</si>
  <si>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</si>
  <si>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</si>
  <si>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</si>
  <si>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</si>
  <si>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</si>
  <si>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</si>
  <si>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</si>
  <si>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</si>
  <si>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</si>
  <si>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</si>
  <si>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</si>
  <si>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</si>
  <si>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</si>
  <si>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</si>
  <si>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</si>
  <si>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</si>
  <si>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</si>
  <si>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</si>
  <si>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</si>
  <si>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</si>
  <si>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</si>
  <si>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</si>
  <si>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</si>
  <si>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</si>
  <si>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</si>
  <si>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</si>
  <si>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</si>
  <si>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</si>
  <si>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</si>
  <si>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</si>
  <si>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</si>
  <si>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</si>
  <si>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</si>
  <si>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</si>
  <si>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</si>
  <si>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</si>
  <si>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</si>
  <si>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</si>
  <si>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</si>
  <si>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</si>
  <si>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</si>
  <si>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</si>
  <si>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</si>
  <si>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</si>
  <si>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</si>
  <si>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</si>
  <si>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</si>
  <si>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</si>
  <si>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</si>
  <si>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</si>
  <si>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</si>
  <si>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</si>
  <si>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</si>
  <si>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</si>
  <si>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</si>
  <si>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</si>
  <si>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北海道北斗市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</si>
  <si>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</si>
  <si>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</si>
  <si>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</si>
  <si>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</si>
  <si>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</si>
  <si>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</si>
  <si>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</si>
  <si>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</si>
  <si>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</si>
  <si>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</si>
  <si>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</si>
  <si>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</si>
  <si>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</si>
  <si>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</si>
  <si>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</si>
  <si>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</si>
  <si>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</si>
  <si>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</si>
  <si>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</si>
  <si>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</si>
  <si>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</si>
  <si>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</si>
  <si>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</si>
  <si>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</si>
  <si>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</si>
  <si>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</si>
  <si>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</si>
  <si>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</si>
  <si>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</si>
  <si>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</si>
  <si>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</si>
  <si>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</si>
  <si>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</si>
  <si>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</si>
  <si>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</si>
  <si>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</si>
  <si>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</si>
  <si>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</si>
  <si>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</si>
  <si>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</si>
  <si>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</si>
  <si>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</si>
  <si>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</si>
  <si>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</si>
  <si>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</si>
  <si>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</si>
  <si>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</si>
  <si>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</si>
  <si>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</si>
  <si>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</si>
  <si>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</si>
  <si>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</si>
  <si>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</si>
  <si>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</si>
  <si>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</si>
  <si>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</si>
  <si>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</si>
  <si>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</si>
  <si>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</si>
  <si>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</si>
  <si>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</si>
  <si>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</si>
  <si>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</si>
  <si>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</si>
  <si>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</si>
  <si>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</si>
  <si>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</si>
  <si>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</si>
  <si>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</si>
  <si>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</si>
  <si>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</si>
  <si>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</si>
  <si>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</si>
  <si>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</si>
  <si>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</si>
  <si>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</si>
  <si>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</si>
  <si>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</si>
  <si>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</si>
  <si>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</si>
  <si>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</si>
  <si>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</si>
  <si>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</si>
  <si>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</si>
  <si>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</si>
  <si>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</si>
  <si>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</si>
  <si>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</si>
  <si>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</si>
  <si>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</si>
  <si>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</si>
  <si>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</si>
  <si>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</si>
  <si>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</si>
  <si>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</si>
  <si>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</si>
  <si>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</si>
  <si>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</si>
  <si>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</si>
  <si>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</si>
  <si>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</si>
  <si>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</si>
  <si>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</si>
  <si>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</si>
  <si>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</si>
  <si>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</si>
  <si>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</si>
  <si>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</si>
  <si>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</si>
  <si>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</si>
  <si>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</si>
  <si>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</si>
  <si>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</si>
  <si>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</si>
  <si>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</si>
  <si>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</si>
  <si>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</si>
  <si>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</si>
  <si>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</si>
  <si>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</si>
  <si>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</si>
  <si>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</si>
  <si>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</si>
  <si>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</si>
  <si>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</si>
  <si>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</si>
  <si>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</si>
  <si>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</si>
  <si>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</si>
  <si>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</si>
  <si>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</si>
  <si>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</si>
  <si>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</si>
  <si>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</si>
  <si>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</si>
  <si>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</si>
  <si>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</si>
  <si>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</si>
  <si>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</si>
  <si>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</si>
  <si>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</si>
  <si>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</si>
  <si>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</si>
  <si>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</si>
  <si>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</si>
  <si>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</si>
  <si>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</si>
  <si>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</si>
  <si>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</si>
  <si>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</si>
  <si>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</si>
  <si>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</si>
  <si>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</si>
  <si>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北海道北斗市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</si>
  <si>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</si>
  <si>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</si>
  <si>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</si>
  <si>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</si>
  <si>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</si>
  <si>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</si>
  <si>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</si>
  <si>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</si>
  <si>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</si>
  <si>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</si>
  <si>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</si>
  <si>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</si>
  <si>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</si>
  <si>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</si>
  <si>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</si>
  <si>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</si>
  <si>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</si>
  <si>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</si>
  <si>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</si>
  <si>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</si>
  <si>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</si>
  <si>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</si>
  <si>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</si>
  <si>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</si>
  <si>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</si>
  <si>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</si>
  <si>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</si>
  <si>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</si>
  <si>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</si>
  <si>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</si>
  <si>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</si>
  <si>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</si>
  <si>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</si>
  <si>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</si>
  <si>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</si>
  <si>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</si>
  <si>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</si>
  <si>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</si>
  <si>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</si>
  <si>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</si>
  <si>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</si>
  <si>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</si>
  <si>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</si>
  <si>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</si>
  <si>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</si>
  <si>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</si>
  <si>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</si>
  <si>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</si>
  <si>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</si>
  <si>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</si>
  <si>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</si>
  <si>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</si>
  <si>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</si>
  <si>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</si>
  <si>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</si>
  <si>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</si>
  <si>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</si>
  <si>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</si>
  <si>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</si>
  <si>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</si>
  <si>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</si>
  <si>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</si>
  <si>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</si>
  <si>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</si>
  <si>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</si>
  <si>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</si>
  <si>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</si>
  <si>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</si>
  <si>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</si>
  <si>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</si>
  <si>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</si>
  <si>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</si>
  <si>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</si>
  <si>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</si>
  <si>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</si>
  <si>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</si>
  <si>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</si>
  <si>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</si>
  <si>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</si>
  <si>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</si>
  <si>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</si>
  <si>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</si>
  <si>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</si>
  <si>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</si>
  <si>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</si>
  <si>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</si>
  <si>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</si>
  <si>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</si>
  <si>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</si>
  <si>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</si>
  <si>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</si>
  <si>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</si>
  <si>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</si>
  <si>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</si>
  <si>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</si>
  <si>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</si>
  <si>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</si>
  <si>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</si>
  <si>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</si>
  <si>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</si>
  <si>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</si>
  <si>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</si>
  <si>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</si>
  <si>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</si>
  <si>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</si>
  <si>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</si>
  <si>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</si>
  <si>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</si>
  <si>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</si>
  <si>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</si>
  <si>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</si>
  <si>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</si>
  <si>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</si>
  <si>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</si>
  <si>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</si>
  <si>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</si>
  <si>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</si>
  <si>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</si>
  <si>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</si>
  <si>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</si>
  <si>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</si>
  <si>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</si>
  <si>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</si>
  <si>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</si>
  <si>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</si>
  <si>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</si>
  <si>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</si>
  <si>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</si>
  <si>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</si>
  <si>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</si>
  <si>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</si>
  <si>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</si>
  <si>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</si>
  <si>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</si>
  <si>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</si>
  <si>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</si>
  <si>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</si>
  <si>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</si>
  <si>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</si>
  <si>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</si>
  <si>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</si>
  <si>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</si>
  <si>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</si>
  <si>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</si>
  <si>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</si>
  <si>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</si>
  <si>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</si>
  <si>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</si>
  <si>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</si>
  <si>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</si>
  <si>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</si>
  <si>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</si>
  <si>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</si>
  <si>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</si>
  <si>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</si>
  <si>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</si>
  <si>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</si>
  <si>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</si>
  <si>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</si>
  <si>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</si>
  <si>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</si>
  <si>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</si>
  <si>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</si>
  <si>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</si>
  <si>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</si>
  <si>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</si>
  <si>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</si>
  <si>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</si>
  <si>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</si>
  <si>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</si>
  <si>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</si>
  <si>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</si>
  <si>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</si>
  <si>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</si>
  <si>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</si>
  <si>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</si>
  <si>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</si>
  <si>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</si>
  <si>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</si>
  <si>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</si>
  <si>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</si>
  <si>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</si>
  <si>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</si>
  <si>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</si>
  <si>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</si>
  <si>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1.43</t>
  </si>
  <si>
    <t>▲ 0.24</t>
  </si>
  <si>
    <t>▲ 4.09</t>
  </si>
  <si>
    <t>一般会計</t>
  </si>
  <si>
    <t>水道事業会計</t>
  </si>
  <si>
    <t>下水道事業会計</t>
  </si>
  <si>
    <t>国民健康保険事業特別会計</t>
  </si>
  <si>
    <t>介護保険事業特別会計</t>
  </si>
  <si>
    <t>後期高齢者医療事業特別会計</t>
  </si>
  <si>
    <t>渡島公平委員会特別会計</t>
  </si>
  <si>
    <t>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</si>
  <si>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</si>
  <si>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</si>
  <si>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</si>
  <si>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</si>
  <si>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</si>
  <si>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</si>
  <si>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</si>
  <si>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</si>
  <si>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</si>
  <si>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公共施設長寿命化整備基金</t>
    <rPh sb="0" eb="2">
      <t>コウキョウ</t>
    </rPh>
    <rPh sb="2" eb="4">
      <t>シセツ</t>
    </rPh>
    <rPh sb="4" eb="8">
      <t>チョウジュミョウカ</t>
    </rPh>
    <rPh sb="8" eb="10">
      <t>セイビ</t>
    </rPh>
    <rPh sb="10" eb="12">
      <t>キキン</t>
    </rPh>
    <phoneticPr fontId="5"/>
  </si>
  <si>
    <t>地域振興基金</t>
    <rPh sb="0" eb="2">
      <t>チイキ</t>
    </rPh>
    <rPh sb="2" eb="4">
      <t>シンコウ</t>
    </rPh>
    <rPh sb="4" eb="6">
      <t>キキン</t>
    </rPh>
    <phoneticPr fontId="2"/>
  </si>
  <si>
    <t>文教施設整備基金</t>
    <rPh sb="0" eb="2">
      <t>ブンキョウ</t>
    </rPh>
    <rPh sb="2" eb="4">
      <t>シセツ</t>
    </rPh>
    <rPh sb="4" eb="6">
      <t>セイビ</t>
    </rPh>
    <rPh sb="6" eb="8">
      <t>キキン</t>
    </rPh>
    <phoneticPr fontId="2"/>
  </si>
  <si>
    <t>みらい基金</t>
    <rPh sb="3" eb="5">
      <t>キキン</t>
    </rPh>
    <phoneticPr fontId="5"/>
  </si>
  <si>
    <t>農業振興対策事業基金</t>
    <rPh sb="0" eb="2">
      <t>ノウギョウ</t>
    </rPh>
    <rPh sb="2" eb="4">
      <t>シンコウ</t>
    </rPh>
    <rPh sb="4" eb="6">
      <t>タイサク</t>
    </rPh>
    <rPh sb="6" eb="8">
      <t>ジギョウ</t>
    </rPh>
    <rPh sb="8" eb="10">
      <t>キキン</t>
    </rPh>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</si>
  <si>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</si>
  <si>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</si>
  <si>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</si>
  <si>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過去５年以上発生しておらず健全な財政運営を行っていると言えるが、平成28年度に策定した公共施設等総合管理計画において今後10年間の間に築31年から50年未満の学校教育施設や公営住宅の大規模改修が必要となっており、これを先延ばしにすると有形固定資産減価償却率の値が大きくなってしまうため、市の財政状況とのバランスを考えながら計画的な施設の更新や統廃合が求められる。</t>
    <rPh sb="0" eb="2">
      <t>ショウライ</t>
    </rPh>
    <rPh sb="2" eb="4">
      <t>フタン</t>
    </rPh>
    <rPh sb="4" eb="6">
      <t>ヒリツ</t>
    </rPh>
    <rPh sb="7" eb="9">
      <t>カコ</t>
    </rPh>
    <rPh sb="10" eb="13">
      <t>ネンイジョウ</t>
    </rPh>
    <rPh sb="13" eb="15">
      <t>ハッセイ</t>
    </rPh>
    <rPh sb="20" eb="22">
      <t>ケンゼン</t>
    </rPh>
    <rPh sb="23" eb="25">
      <t>ザイセイ</t>
    </rPh>
    <rPh sb="25" eb="27">
      <t>ウンエイ</t>
    </rPh>
    <rPh sb="28" eb="29">
      <t>オコナ</t>
    </rPh>
    <rPh sb="34" eb="35">
      <t>イ</t>
    </rPh>
    <rPh sb="39" eb="41">
      <t>ヘイセイ</t>
    </rPh>
    <rPh sb="43" eb="44">
      <t>ネン</t>
    </rPh>
    <rPh sb="44" eb="45">
      <t>ド</t>
    </rPh>
    <rPh sb="46" eb="48">
      <t>サクテイ</t>
    </rPh>
    <rPh sb="50" eb="52">
      <t>コウキョウ</t>
    </rPh>
    <rPh sb="52" eb="54">
      <t>シセツ</t>
    </rPh>
    <rPh sb="54" eb="55">
      <t>トウ</t>
    </rPh>
    <rPh sb="55" eb="57">
      <t>ソウゴウ</t>
    </rPh>
    <rPh sb="57" eb="59">
      <t>カンリ</t>
    </rPh>
    <rPh sb="59" eb="61">
      <t>ケイカク</t>
    </rPh>
    <rPh sb="65" eb="67">
      <t>コンゴ</t>
    </rPh>
    <rPh sb="69" eb="71">
      <t>ネンカン</t>
    </rPh>
    <rPh sb="72" eb="73">
      <t>アイダ</t>
    </rPh>
    <rPh sb="74" eb="75">
      <t>チク</t>
    </rPh>
    <rPh sb="77" eb="78">
      <t>ネン</t>
    </rPh>
    <rPh sb="82" eb="83">
      <t>ネン</t>
    </rPh>
    <rPh sb="83" eb="85">
      <t>ミマン</t>
    </rPh>
    <rPh sb="86" eb="88">
      <t>ガッコウ</t>
    </rPh>
    <rPh sb="88" eb="90">
      <t>キョウイク</t>
    </rPh>
    <rPh sb="90" eb="92">
      <t>シセツ</t>
    </rPh>
    <rPh sb="93" eb="95">
      <t>コウエイ</t>
    </rPh>
    <rPh sb="95" eb="97">
      <t>ジュウタク</t>
    </rPh>
    <rPh sb="98" eb="101">
      <t>ダイキボ</t>
    </rPh>
    <rPh sb="101" eb="103">
      <t>カイシュウ</t>
    </rPh>
    <rPh sb="104" eb="106">
      <t>ヒツヨウ</t>
    </rPh>
    <rPh sb="116" eb="118">
      <t>サキノ</t>
    </rPh>
    <rPh sb="124" eb="126">
      <t>ユウケイ</t>
    </rPh>
    <rPh sb="126" eb="128">
      <t>コテイ</t>
    </rPh>
    <rPh sb="128" eb="130">
      <t>シサン</t>
    </rPh>
    <rPh sb="130" eb="132">
      <t>ゲンカ</t>
    </rPh>
    <rPh sb="132" eb="134">
      <t>ショウキャク</t>
    </rPh>
    <rPh sb="134" eb="135">
      <t>リツ</t>
    </rPh>
    <rPh sb="136" eb="137">
      <t>アタイ</t>
    </rPh>
    <rPh sb="138" eb="139">
      <t>オオ</t>
    </rPh>
    <rPh sb="150" eb="151">
      <t>シ</t>
    </rPh>
    <rPh sb="152" eb="154">
      <t>ザイセイ</t>
    </rPh>
    <rPh sb="154" eb="156">
      <t>ジョウキョウ</t>
    </rPh>
    <rPh sb="163" eb="164">
      <t>カンガ</t>
    </rPh>
    <rPh sb="168" eb="171">
      <t>ケイカクテキ</t>
    </rPh>
    <rPh sb="172" eb="174">
      <t>シセツ</t>
    </rPh>
    <rPh sb="175" eb="177">
      <t>コウシン</t>
    </rPh>
    <rPh sb="178" eb="181">
      <t>トウハイゴウ</t>
    </rPh>
    <rPh sb="182" eb="183">
      <t>モト</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</si>
  <si>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</si>
  <si>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</si>
  <si>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</si>
  <si>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で推移しているが、これは新幹線駅前開発に係る起債事業が落ち着いた影響と考えられる。引き続き起債の発行には慎重を期し、バランスの取れた財政状況を維持できるよう適切な財政運営に努める。</t>
    <rPh sb="0" eb="2">
      <t>ジッシツ</t>
    </rPh>
    <rPh sb="2" eb="5">
      <t>コウサイヒ</t>
    </rPh>
    <rPh sb="5" eb="7">
      <t>ヒリツ</t>
    </rPh>
    <rPh sb="8" eb="10">
      <t>ルイジ</t>
    </rPh>
    <rPh sb="10" eb="12">
      <t>ダンタイ</t>
    </rPh>
    <rPh sb="13" eb="15">
      <t>ヒカク</t>
    </rPh>
    <rPh sb="17" eb="18">
      <t>ヒク</t>
    </rPh>
    <rPh sb="19" eb="21">
      <t>スイジュン</t>
    </rPh>
    <rPh sb="22" eb="24">
      <t>スイイ</t>
    </rPh>
    <rPh sb="33" eb="36">
      <t>シンカンセン</t>
    </rPh>
    <rPh sb="36" eb="37">
      <t>エキ</t>
    </rPh>
    <rPh sb="37" eb="38">
      <t>マエ</t>
    </rPh>
    <rPh sb="38" eb="40">
      <t>カイハツ</t>
    </rPh>
    <rPh sb="41" eb="42">
      <t>カカ</t>
    </rPh>
    <rPh sb="43" eb="45">
      <t>キサイ</t>
    </rPh>
    <rPh sb="45" eb="47">
      <t>ジギョウ</t>
    </rPh>
    <rPh sb="48" eb="49">
      <t>オ</t>
    </rPh>
    <rPh sb="50" eb="51">
      <t>ツ</t>
    </rPh>
    <rPh sb="53" eb="55">
      <t>エイキョウ</t>
    </rPh>
    <rPh sb="56" eb="57">
      <t>カンガ</t>
    </rPh>
    <rPh sb="62" eb="63">
      <t>ヒ</t>
    </rPh>
    <rPh sb="64" eb="65">
      <t>ツヅ</t>
    </rPh>
    <rPh sb="66" eb="68">
      <t>キサイ</t>
    </rPh>
    <rPh sb="69" eb="71">
      <t>ハッコウ</t>
    </rPh>
    <rPh sb="73" eb="75">
      <t>シンチョウ</t>
    </rPh>
    <rPh sb="76" eb="77">
      <t>キ</t>
    </rPh>
    <rPh sb="84" eb="85">
      <t>ト</t>
    </rPh>
    <rPh sb="87" eb="89">
      <t>ザイセイ</t>
    </rPh>
    <rPh sb="89" eb="91">
      <t>ジョウキョウ</t>
    </rPh>
    <rPh sb="92" eb="94">
      <t>イジ</t>
    </rPh>
    <rPh sb="99" eb="101">
      <t>テキセツ</t>
    </rPh>
    <rPh sb="102" eb="104">
      <t>ザイセイ</t>
    </rPh>
    <rPh sb="104" eb="106">
      <t>ウンエイ</t>
    </rPh>
    <rPh sb="107" eb="108">
      <t>ツト</t>
    </rPh>
    <phoneticPr fontId="5"/>
  </si>
  <si>
    <t>将来負担比率</t>
    <phoneticPr fontId="5"/>
  </si>
  <si>
    <t>有形固定資産減価償却率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</si>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</sst>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B8340CF-9694-4254-B567-01CF5950C0A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3A40-4840-913A-3EEDF9604A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55160</c:v>
                </c:pt>
                <c:pt idx="1">
                  <c:v>48066</c:v>
                </c:pt>
                <c:pt idx="2">
                  <c:v>39384</c:v>
                </c:pt>
                <c:pt idx="3">
                  <c:v>50783</c:v>
                </c:pt>
                <c:pt idx="4">
                  <c:v>47102</c:v>
                </c:pt>
              </c:numCache>
            </c:numRef>
          </c:val>
          <c:smooth val="0"/>
          <c:extLst>
            <c:ext xmlns:c16="http://schemas.microsoft.com/office/drawing/2014/chart" uri="{C3380CC4-5D6E-409C-BE32-E72D297353CC}">
              <c16:uniqueId val="{00000001-3A40-4840-913A-3EEDF9604A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3.98</c:v>
                </c:pt>
                <c:pt idx="1">
                  <c:v>3.33</c:v>
                </c:pt>
                <c:pt idx="2">
                  <c:v>3.66</c:v>
                </c:pt>
                <c:pt idx="3">
                  <c:v>4.72</c:v>
                </c:pt>
                <c:pt idx="4">
                  <c:v>4.25</c:v>
                </c:pt>
              </c:numCache>
            </c:numRef>
          </c:val>
          <c:extLst>
            <c:ext xmlns:c16="http://schemas.microsoft.com/office/drawing/2014/chart" uri="{C3380CC4-5D6E-409C-BE32-E72D297353CC}">
              <c16:uniqueId val="{00000000-56F4-4AF3-8E89-F32DDCFFC3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27.51</c:v>
                </c:pt>
                <c:pt idx="1">
                  <c:v>29.26</c:v>
                </c:pt>
                <c:pt idx="2">
                  <c:v>30.43</c:v>
                </c:pt>
                <c:pt idx="3">
                  <c:v>32.6</c:v>
                </c:pt>
                <c:pt idx="4">
                  <c:v>29.9</c:v>
                </c:pt>
              </c:numCache>
            </c:numRef>
          </c:val>
          <c:extLst>
            <c:ext xmlns:c16="http://schemas.microsoft.com/office/drawing/2014/chart" uri="{C3380CC4-5D6E-409C-BE32-E72D297353CC}">
              <c16:uniqueId val="{00000001-56F4-4AF3-8E89-F32DDCFFC3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0.14000000000000001</c:v>
                </c:pt>
                <c:pt idx="1">
                  <c:v>-1.43</c:v>
                </c:pt>
                <c:pt idx="2">
                  <c:v>-0.24</c:v>
                </c:pt>
                <c:pt idx="3">
                  <c:v>1.92</c:v>
                </c:pt>
                <c:pt idx="4">
                  <c:v>-4.09</c:v>
                </c:pt>
              </c:numCache>
            </c:numRef>
          </c:val>
          <c:smooth val="0"/>
          <c:extLst>
            <c:ext xmlns:c16="http://schemas.microsoft.com/office/drawing/2014/chart" uri="{C3380CC4-5D6E-409C-BE32-E72D297353CC}">
              <c16:uniqueId val="{00000002-56F4-4AF3-8E89-F32DDCFFC3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0.25</c:v>
                </c:pt>
                <c:pt idx="2">
                  <c:v>#N/A</c:v>
                </c:pt>
                <c:pt idx="3">
                  <c:v>1.33</c:v>
                </c:pt>
                <c:pt idx="4">
                  <c:v>0</c:v>
                </c:pt>
                <c:pt idx="5">
                  <c:v>0</c:v>
                </c:pt>
                <c:pt idx="6">
                  <c:v>0</c:v>
                </c:pt>
                <c:pt idx="7">
                  <c:v>0</c:v>
                </c:pt>
                <c:pt idx="8">
                  <c:v>0</c:v>
                </c:pt>
                <c:pt idx="9">
                  <c:v>0</c:v>
                </c:pt>
              </c:numCache>
            </c:numRef>
          </c:val>
          <c:extLst>
            <c:ext xmlns:c16="http://schemas.microsoft.com/office/drawing/2014/chart" uri="{C3380CC4-5D6E-409C-BE32-E72D297353CC}">
              <c16:uniqueId val="{00000000-D9E5-4D70-B05E-BA736B2359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E5-4D70-B05E-BA736B2359CF}"/>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9E5-4D70-B05E-BA736B2359CF}"/>
            </c:ext>
          </c:extLst>
        </c:ser>
        <c:ser>
          <c:idx val="3"/>
          <c:order val="3"/>
          <c:tx>
            <c:strRef>
              <c:f>データシート!$A$30</c:f>
              <c:strCache>
                <c:ptCount val="1"/>
                <c:pt idx="0">
                  <c:v>渡島公平委員会特別会計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D9E5-4D70-B05E-BA736B2359C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D9E5-4D70-B05E-BA736B2359C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0.73</c:v>
                </c:pt>
                <c:pt idx="4">
                  <c:v>#N/A</c:v>
                </c:pt>
                <c:pt idx="5">
                  <c:v>0.69</c:v>
                </c:pt>
                <c:pt idx="6">
                  <c:v>#N/A</c:v>
                </c:pt>
                <c:pt idx="7">
                  <c:v>0.65</c:v>
                </c:pt>
                <c:pt idx="8">
                  <c:v>#N/A</c:v>
                </c:pt>
                <c:pt idx="9">
                  <c:v>0.68</c:v>
                </c:pt>
              </c:numCache>
            </c:numRef>
          </c:val>
          <c:extLst>
            <c:ext xmlns:c16="http://schemas.microsoft.com/office/drawing/2014/chart" uri="{C3380CC4-5D6E-409C-BE32-E72D297353CC}">
              <c16:uniqueId val="{00000005-D9E5-4D70-B05E-BA736B2359C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1.62</c:v>
                </c:pt>
                <c:pt idx="2">
                  <c:v>#N/A</c:v>
                </c:pt>
                <c:pt idx="3">
                  <c:v>1.26</c:v>
                </c:pt>
                <c:pt idx="4">
                  <c:v>#N/A</c:v>
                </c:pt>
                <c:pt idx="5">
                  <c:v>0.62</c:v>
                </c:pt>
                <c:pt idx="6">
                  <c:v>#N/A</c:v>
                </c:pt>
                <c:pt idx="7">
                  <c:v>0.79</c:v>
                </c:pt>
                <c:pt idx="8">
                  <c:v>#N/A</c:v>
                </c:pt>
                <c:pt idx="9">
                  <c:v>1.05</c:v>
                </c:pt>
              </c:numCache>
            </c:numRef>
          </c:val>
          <c:extLst>
            <c:ext xmlns:c16="http://schemas.microsoft.com/office/drawing/2014/chart" uri="{C3380CC4-5D6E-409C-BE32-E72D297353CC}">
              <c16:uniqueId val="{00000006-D9E5-4D70-B05E-BA736B2359C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0.8</c:v>
                </c:pt>
                <c:pt idx="6">
                  <c:v>#N/A</c:v>
                </c:pt>
                <c:pt idx="7">
                  <c:v>1.56</c:v>
                </c:pt>
                <c:pt idx="8">
                  <c:v>#N/A</c:v>
                </c:pt>
                <c:pt idx="9">
                  <c:v>1.66</c:v>
                </c:pt>
              </c:numCache>
            </c:numRef>
          </c:val>
          <c:extLst>
            <c:ext xmlns:c16="http://schemas.microsoft.com/office/drawing/2014/chart" uri="{C3380CC4-5D6E-409C-BE32-E72D297353CC}">
              <c16:uniqueId val="{00000007-D9E5-4D70-B05E-BA736B2359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c:v>
                </c:pt>
                <c:pt idx="2">
                  <c:v>#N/A</c:v>
                </c:pt>
                <c:pt idx="3">
                  <c:v>2.57</c:v>
                </c:pt>
                <c:pt idx="4">
                  <c:v>#N/A</c:v>
                </c:pt>
                <c:pt idx="5">
                  <c:v>2.8</c:v>
                </c:pt>
                <c:pt idx="6">
                  <c:v>#N/A</c:v>
                </c:pt>
                <c:pt idx="7">
                  <c:v>3.07</c:v>
                </c:pt>
                <c:pt idx="8">
                  <c:v>#N/A</c:v>
                </c:pt>
                <c:pt idx="9">
                  <c:v>3.08</c:v>
                </c:pt>
              </c:numCache>
            </c:numRef>
          </c:val>
          <c:extLst>
            <c:ext xmlns:c16="http://schemas.microsoft.com/office/drawing/2014/chart" uri="{C3380CC4-5D6E-409C-BE32-E72D297353CC}">
              <c16:uniqueId val="{00000008-D9E5-4D70-B05E-BA736B2359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3.96</c:v>
                </c:pt>
                <c:pt idx="2">
                  <c:v>#N/A</c:v>
                </c:pt>
                <c:pt idx="3">
                  <c:v>3.31</c:v>
                </c:pt>
                <c:pt idx="4">
                  <c:v>#N/A</c:v>
                </c:pt>
                <c:pt idx="5">
                  <c:v>3.65</c:v>
                </c:pt>
                <c:pt idx="6">
                  <c:v>#N/A</c:v>
                </c:pt>
                <c:pt idx="7">
                  <c:v>4.7</c:v>
                </c:pt>
                <c:pt idx="8">
                  <c:v>#N/A</c:v>
                </c:pt>
                <c:pt idx="9">
                  <c:v>4.2300000000000004</c:v>
                </c:pt>
              </c:numCache>
            </c:numRef>
          </c:val>
          <c:extLst>
            <c:ext xmlns:c16="http://schemas.microsoft.com/office/drawing/2014/chart" uri="{C3380CC4-5D6E-409C-BE32-E72D297353CC}">
              <c16:uniqueId val="{00000009-D9E5-4D70-B05E-BA736B2359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2260</c:v>
                </c:pt>
                <c:pt idx="5">
                  <c:v>2078</c:v>
                </c:pt>
                <c:pt idx="8">
                  <c:v>2040</c:v>
                </c:pt>
                <c:pt idx="11">
                  <c:v>1976</c:v>
                </c:pt>
                <c:pt idx="14">
                  <c:v>1849</c:v>
                </c:pt>
              </c:numCache>
            </c:numRef>
          </c:val>
          <c:extLst>
            <c:ext xmlns:c16="http://schemas.microsoft.com/office/drawing/2014/chart" uri="{C3380CC4-5D6E-409C-BE32-E72D297353CC}">
              <c16:uniqueId val="{00000000-2A07-42A0-B3FC-4C40FEF7C6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07-42A0-B3FC-4C40FEF7C6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53</c:v>
                </c:pt>
                <c:pt idx="3">
                  <c:v>246</c:v>
                </c:pt>
                <c:pt idx="6">
                  <c:v>26</c:v>
                </c:pt>
                <c:pt idx="9">
                  <c:v>12</c:v>
                </c:pt>
                <c:pt idx="12">
                  <c:v>20</c:v>
                </c:pt>
              </c:numCache>
            </c:numRef>
          </c:val>
          <c:extLst>
            <c:ext xmlns:c16="http://schemas.microsoft.com/office/drawing/2014/chart" uri="{C3380CC4-5D6E-409C-BE32-E72D297353CC}">
              <c16:uniqueId val="{00000002-2A07-42A0-B3FC-4C40FEF7C6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132</c:v>
                </c:pt>
                <c:pt idx="3">
                  <c:v>67</c:v>
                </c:pt>
                <c:pt idx="6">
                  <c:v>71</c:v>
                </c:pt>
                <c:pt idx="9">
                  <c:v>84</c:v>
                </c:pt>
                <c:pt idx="12">
                  <c:v>105</c:v>
                </c:pt>
              </c:numCache>
            </c:numRef>
          </c:val>
          <c:extLst>
            <c:ext xmlns:c16="http://schemas.microsoft.com/office/drawing/2014/chart" uri="{C3380CC4-5D6E-409C-BE32-E72D297353CC}">
              <c16:uniqueId val="{00000003-2A07-42A0-B3FC-4C40FEF7C6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348</c:v>
                </c:pt>
                <c:pt idx="3">
                  <c:v>291</c:v>
                </c:pt>
                <c:pt idx="6">
                  <c:v>327</c:v>
                </c:pt>
                <c:pt idx="9">
                  <c:v>304</c:v>
                </c:pt>
                <c:pt idx="12">
                  <c:v>310</c:v>
                </c:pt>
              </c:numCache>
            </c:numRef>
          </c:val>
          <c:extLst>
            <c:ext xmlns:c16="http://schemas.microsoft.com/office/drawing/2014/chart" uri="{C3380CC4-5D6E-409C-BE32-E72D297353CC}">
              <c16:uniqueId val="{00000004-2A07-42A0-B3FC-4C40FEF7C6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07-42A0-B3FC-4C40FEF7C6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07-42A0-B3FC-4C40FEF7C6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2165</c:v>
                </c:pt>
                <c:pt idx="3">
                  <c:v>2047</c:v>
                </c:pt>
                <c:pt idx="6">
                  <c:v>2032</c:v>
                </c:pt>
                <c:pt idx="9">
                  <c:v>1992</c:v>
                </c:pt>
                <c:pt idx="12">
                  <c:v>1997</c:v>
                </c:pt>
              </c:numCache>
            </c:numRef>
          </c:val>
          <c:extLst>
            <c:ext xmlns:c16="http://schemas.microsoft.com/office/drawing/2014/chart" uri="{C3380CC4-5D6E-409C-BE32-E72D297353CC}">
              <c16:uniqueId val="{00000007-2A07-42A0-B3FC-4C40FEF7C6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438</c:v>
                </c:pt>
                <c:pt idx="2">
                  <c:v>#N/A</c:v>
                </c:pt>
                <c:pt idx="3">
                  <c:v>#N/A</c:v>
                </c:pt>
                <c:pt idx="4">
                  <c:v>573</c:v>
                </c:pt>
                <c:pt idx="5">
                  <c:v>#N/A</c:v>
                </c:pt>
                <c:pt idx="6">
                  <c:v>#N/A</c:v>
                </c:pt>
                <c:pt idx="7">
                  <c:v>416</c:v>
                </c:pt>
                <c:pt idx="8">
                  <c:v>#N/A</c:v>
                </c:pt>
                <c:pt idx="9">
                  <c:v>#N/A</c:v>
                </c:pt>
                <c:pt idx="10">
                  <c:v>416</c:v>
                </c:pt>
                <c:pt idx="11">
                  <c:v>#N/A</c:v>
                </c:pt>
                <c:pt idx="12">
                  <c:v>#N/A</c:v>
                </c:pt>
                <c:pt idx="13">
                  <c:v>583</c:v>
                </c:pt>
                <c:pt idx="14">
                  <c:v>#N/A</c:v>
                </c:pt>
              </c:numCache>
            </c:numRef>
          </c:val>
          <c:smooth val="0"/>
          <c:extLst>
            <c:ext xmlns:c16="http://schemas.microsoft.com/office/drawing/2014/chart" uri="{C3380CC4-5D6E-409C-BE32-E72D297353CC}">
              <c16:uniqueId val="{00000008-2A07-42A0-B3FC-4C40FEF7C6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63654543182102E-2"/>
          <c:y val="8.040951021473193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17598</c:v>
                </c:pt>
                <c:pt idx="5">
                  <c:v>17379</c:v>
                </c:pt>
                <c:pt idx="8">
                  <c:v>16684</c:v>
                </c:pt>
                <c:pt idx="11">
                  <c:v>16077</c:v>
                </c:pt>
                <c:pt idx="14">
                  <c:v>15228</c:v>
                </c:pt>
              </c:numCache>
            </c:numRef>
          </c:val>
          <c:extLst>
            <c:ext xmlns:c16="http://schemas.microsoft.com/office/drawing/2014/chart" uri="{C3380CC4-5D6E-409C-BE32-E72D297353CC}">
              <c16:uniqueId val="{00000000-A45B-40E3-8BF8-E8AF0A262E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1604</c:v>
                </c:pt>
                <c:pt idx="5">
                  <c:v>1458</c:v>
                </c:pt>
                <c:pt idx="8">
                  <c:v>1345</c:v>
                </c:pt>
                <c:pt idx="11">
                  <c:v>1330</c:v>
                </c:pt>
                <c:pt idx="14">
                  <c:v>1117</c:v>
                </c:pt>
              </c:numCache>
            </c:numRef>
          </c:val>
          <c:extLst>
            <c:ext xmlns:c16="http://schemas.microsoft.com/office/drawing/2014/chart" uri="{C3380CC4-5D6E-409C-BE32-E72D297353CC}">
              <c16:uniqueId val="{00000001-A45B-40E3-8BF8-E8AF0A262E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11068</c:v>
                </c:pt>
                <c:pt idx="5">
                  <c:v>11196</c:v>
                </c:pt>
                <c:pt idx="8">
                  <c:v>11459</c:v>
                </c:pt>
                <c:pt idx="11">
                  <c:v>11162</c:v>
                </c:pt>
                <c:pt idx="14">
                  <c:v>11296</c:v>
                </c:pt>
              </c:numCache>
            </c:numRef>
          </c:val>
          <c:extLst>
            <c:ext xmlns:c16="http://schemas.microsoft.com/office/drawing/2014/chart" uri="{C3380CC4-5D6E-409C-BE32-E72D297353CC}">
              <c16:uniqueId val="{00000002-A45B-40E3-8BF8-E8AF0A262E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5B-40E3-8BF8-E8AF0A262E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5B-40E3-8BF8-E8AF0A262E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5B-40E3-8BF8-E8AF0A262E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2685</c:v>
                </c:pt>
                <c:pt idx="3">
                  <c:v>2615</c:v>
                </c:pt>
                <c:pt idx="6">
                  <c:v>2626</c:v>
                </c:pt>
                <c:pt idx="9">
                  <c:v>2781</c:v>
                </c:pt>
                <c:pt idx="12">
                  <c:v>2740</c:v>
                </c:pt>
              </c:numCache>
            </c:numRef>
          </c:val>
          <c:extLst>
            <c:ext xmlns:c16="http://schemas.microsoft.com/office/drawing/2014/chart" uri="{C3380CC4-5D6E-409C-BE32-E72D297353CC}">
              <c16:uniqueId val="{00000006-A45B-40E3-8BF8-E8AF0A262E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323</c:v>
                </c:pt>
                <c:pt idx="3">
                  <c:v>330</c:v>
                </c:pt>
                <c:pt idx="6">
                  <c:v>481</c:v>
                </c:pt>
                <c:pt idx="9">
                  <c:v>820</c:v>
                </c:pt>
                <c:pt idx="12">
                  <c:v>730</c:v>
                </c:pt>
              </c:numCache>
            </c:numRef>
          </c:val>
          <c:extLst>
            <c:ext xmlns:c16="http://schemas.microsoft.com/office/drawing/2014/chart" uri="{C3380CC4-5D6E-409C-BE32-E72D297353CC}">
              <c16:uniqueId val="{00000007-A45B-40E3-8BF8-E8AF0A262E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3609</c:v>
                </c:pt>
                <c:pt idx="3">
                  <c:v>3443</c:v>
                </c:pt>
                <c:pt idx="6">
                  <c:v>2637</c:v>
                </c:pt>
                <c:pt idx="9">
                  <c:v>2457</c:v>
                </c:pt>
                <c:pt idx="12">
                  <c:v>2232</c:v>
                </c:pt>
              </c:numCache>
            </c:numRef>
          </c:val>
          <c:extLst>
            <c:ext xmlns:c16="http://schemas.microsoft.com/office/drawing/2014/chart" uri="{C3380CC4-5D6E-409C-BE32-E72D297353CC}">
              <c16:uniqueId val="{00000008-A45B-40E3-8BF8-E8AF0A262E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28</c:v>
                </c:pt>
                <c:pt idx="3">
                  <c:v>27</c:v>
                </c:pt>
                <c:pt idx="6">
                  <c:v>25</c:v>
                </c:pt>
                <c:pt idx="9">
                  <c:v>39</c:v>
                </c:pt>
                <c:pt idx="12">
                  <c:v>36</c:v>
                </c:pt>
              </c:numCache>
            </c:numRef>
          </c:val>
          <c:extLst>
            <c:ext xmlns:c16="http://schemas.microsoft.com/office/drawing/2014/chart" uri="{C3380CC4-5D6E-409C-BE32-E72D297353CC}">
              <c16:uniqueId val="{00000009-A45B-40E3-8BF8-E8AF0A262E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16565</c:v>
                </c:pt>
                <c:pt idx="3">
                  <c:v>16536</c:v>
                </c:pt>
                <c:pt idx="6">
                  <c:v>15837</c:v>
                </c:pt>
                <c:pt idx="9">
                  <c:v>15256</c:v>
                </c:pt>
                <c:pt idx="12">
                  <c:v>14408</c:v>
                </c:pt>
              </c:numCache>
            </c:numRef>
          </c:val>
          <c:extLst>
            <c:ext xmlns:c16="http://schemas.microsoft.com/office/drawing/2014/chart" uri="{C3380CC4-5D6E-409C-BE32-E72D297353CC}">
              <c16:uniqueId val="{0000000A-A45B-40E3-8BF8-E8AF0A262E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5B-40E3-8BF8-E8AF0A262E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3739</c:v>
                </c:pt>
                <c:pt idx="1">
                  <c:v>4064</c:v>
                </c:pt>
                <c:pt idx="2">
                  <c:v>3867</c:v>
                </c:pt>
              </c:numCache>
            </c:numRef>
          </c:val>
          <c:extLst>
            <c:ext xmlns:c16="http://schemas.microsoft.com/office/drawing/2014/chart" uri="{C3380CC4-5D6E-409C-BE32-E72D297353CC}">
              <c16:uniqueId val="{00000000-27AD-4AE3-AB93-A13BF77647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925</c:v>
                </c:pt>
                <c:pt idx="1">
                  <c:v>927</c:v>
                </c:pt>
                <c:pt idx="2">
                  <c:v>1105</c:v>
                </c:pt>
              </c:numCache>
            </c:numRef>
          </c:val>
          <c:extLst>
            <c:ext xmlns:c16="http://schemas.microsoft.com/office/drawing/2014/chart" uri="{C3380CC4-5D6E-409C-BE32-E72D297353CC}">
              <c16:uniqueId val="{00000001-27AD-4AE3-AB93-A13BF77647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6302</c:v>
                </c:pt>
                <c:pt idx="1">
                  <c:v>5444</c:v>
                </c:pt>
                <c:pt idx="2">
                  <c:v>5801</c:v>
                </c:pt>
              </c:numCache>
            </c:numRef>
          </c:val>
          <c:extLst>
            <c:ext xmlns:c16="http://schemas.microsoft.com/office/drawing/2014/chart" uri="{C3380CC4-5D6E-409C-BE32-E72D297353CC}">
              <c16:uniqueId val="{00000002-27AD-4AE3-AB93-A13BF77647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{19EB3AE0-355C-4977-B78B-242620BC39BF}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9F-45C7-AAD5-FBC750FD9A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{E53AEF7D-7E89-49B2-8832-C7763B4116A6}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9F-45C7-AAD5-FBC750FD9A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{686D62BA-9819-4236-AE0B-50E67A97825F}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9F-45C7-AAD5-FBC750FD9A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{CE100348-D56A-4BFE-AFAF-4DC579EBE12E}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9F-45C7-AAD5-FBC750FD9A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{83D2A835-3C74-44E8-B2B9-CEA6B680ADB7}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9F-45C7-AAD5-FBC750FD9A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{CDE7E718-F970-4A14-86F2-2DFBE0287FED}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9F-45C7-AAD5-FBC750FD9A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{3B4E8923-6DEF-47F1-93BE-C715A38D400F}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9F-45C7-AAD5-FBC750FD9A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{5712B5F3-7569-46F4-A49D-17809F62FC50}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9F-45C7-AAD5-FBC750FD9A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{4105F485-83DD-47BC-8962-3F9142E6DAF7}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9F-45C7-AAD5-FBC750FD9A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50.5</c:v>
                </c:pt>
                <c:pt idx="16">
                  <c:v>53.5</c:v>
                </c:pt>
                <c:pt idx="24">
                  <c:v>55</c:v>
                </c:pt>
                <c:pt idx="32">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9F-45C7-AAD5-FBC750FD9A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{2B2394A4-C818-49CC-936B-C40E8C7C6EB3}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9F-45C7-AAD5-FBC750FD9A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{4A38C681-9EE1-462A-999A-57D5FF41A141}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9F-45C7-AAD5-FBC750FD9A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{AC1C26E9-E14E-46A7-8E62-005D7872E76C}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9F-45C7-AAD5-FBC750FD9A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{822FC054-72AC-4BCC-B3BE-2AE590824C67}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9F-45C7-AAD5-FBC750FD9A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{306AD0DA-40B8-436F-BE29-8537210B9CEE}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9F-45C7-AAD5-FBC750FD9A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{A05BCA96-217C-4EBD-8190-464B507EC58B}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9F-45C7-AAD5-FBC750FD9A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{C7411F82-161E-4E6D-AE61-1A9F5385779F}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9F-45C7-AAD5-FBC750FD9A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{96A39E95-0820-41A5-88F1-633230E99463}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9F-45C7-AAD5-FBC750FD9A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{99ABCAD2-B23E-45C2-B3EB-33E790DE0209}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9F-45C7-AAD5-FBC750FD9A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1B9F-45C7-AAD5-FBC750FD9A35}"/>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{DA004628-75E8-4C0B-85A2-C7B66961A6F6}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9B4-45E7-AC09-574AE0A6A4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{4D47788D-C169-4C57-8972-6AFCB2B07CE6}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B4-45E7-AC09-574AE0A6A4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{BBF8CCB5-B0F2-4B72-A1C3-1EC595A86C3E}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B4-45E7-AC09-574AE0A6A4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{EE728BF2-C954-4BBB-BF31-907A1A33B418}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B4-45E7-AC09-574AE0A6A4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{9855C62B-FD5C-4329-8B0F-4CCF0900AE2F}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B4-45E7-AC09-574AE0A6A4B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{5B2F8854-B307-4E20-BF29-82726C584FC1}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9B4-45E7-AC09-574AE0A6A4B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{6443C706-01B9-4879-B7D0-9F7C50466F01}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9B4-45E7-AC09-574AE0A6A4B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{4177F260-B50F-4C05-A7A0-8A25639B0D37}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9B4-45E7-AC09-574AE0A6A4B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{9398D656-13EA-453E-B72B-800DE7C36D10}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9B4-45E7-AC09-574AE0A6A4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c:v>
                </c:pt>
                <c:pt idx="16">
                  <c:v>4.5</c:v>
                </c:pt>
                <c:pt idx="24">
                  <c:v>4.4000000000000004</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B4-45E7-AC09-574AE0A6A4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{08585801-2867-43D0-B042-029F744DCE56}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9B4-45E7-AC09-574AE0A6A4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{6ABC14DB-2EBE-4B48-8050-582B3D282592}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B4-45E7-AC09-574AE0A6A4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{4A320365-11F1-4DC2-8C2E-01216E032EC1}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B4-45E7-AC09-574AE0A6A4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{F480890A-2DA6-4143-A2D4-5F641EB78C92}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B4-45E7-AC09-574AE0A6A4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{4D7C4D52-3499-49F6-A69B-1B229E31EEF5}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B4-45E7-AC09-574AE0A6A4B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{198F872A-3A37-4947-85E4-4FD6C3BB471D}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9B4-45E7-AC09-574AE0A6A4B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{B87B2C94-EF3A-47E4-BB8D-F35E4F7EE09B}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9B4-45E7-AC09-574AE0A6A4B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{8DAF4D3F-1034-4EED-9BF1-EFE943F430D7}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9B4-45E7-AC09-574AE0A6A4B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{D711AEC2-D974-476A-B350-FCBCAAAA9F9C}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9B4-45E7-AC09-574AE0A6A4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99B4-45E7-AC09-574AE0A6A4B2}"/>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5D368A6-85ED-4A78-9C99-FA18939995B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8DD1A5C-6890-47A0-8A00-D401848E275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前年度と比較し、実質公債費比率の分子が</a:t>
          </a:r>
          <a:r>
            <a:rPr kumimoji="1" lang="en-US" altLang="ja-JP" sz="1400">
              <a:solidFill>
                <a:srgbClr val="FF0000"/>
              </a:solidFill>
              <a:latin typeface="ＭＳ ゴシック" pitchFamily="49" charset="-128"/>
              <a:ea typeface="ＭＳ ゴシック" pitchFamily="49" charset="-128"/>
            </a:rPr>
            <a:t>167</a:t>
          </a:r>
          <a:r>
            <a:rPr kumimoji="1" lang="ja-JP" altLang="en-US" sz="1400">
              <a:solidFill>
                <a:srgbClr val="FF0000"/>
              </a:solidFill>
              <a:latin typeface="ＭＳ ゴシック" pitchFamily="49" charset="-128"/>
              <a:ea typeface="ＭＳ ゴシック" pitchFamily="49" charset="-128"/>
            </a:rPr>
            <a:t>百万円増となっている。主な要因は、新幹線建設事業に係る合併特例債等の交付税措置のある起債の償還終了に伴う、算入公債費等の減少による。</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今後、施設の改修・更新事業や運動公園改修事業などの合併特例事業による公債費負担の増大が予想されるため、財政運営を圧迫しないよう更なる行財政改革を推進し、現行水準の維持に努める必要がある。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北斗市では、減債基金のうち、満期一括償還地方債の償還財源として積み立てた額はない。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将来負担額は、地方債現在高及び公営企業債等繰入見込額の縮小により減少傾向にある。充当可能財源等については、基準財政需要額算入見込額が年々減少し、結果、将来負担比率の分子は減となっている。</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今後、施設の大規模改修・更新事業のほか、運動公園改修事業などの合併特例事業による公債費負担の増大が見込まれることから、財政運営を圧迫しないよう更なる行財政改革を推進し、現行水準の維持に努める必要がある。</a:t>
          </a:r>
          <a:endParaRPr kumimoji="1" lang="en-US" altLang="ja-JP" sz="140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本庁舎施設改修事業で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百万円、高度無線環境整備推進事業で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百万円、新函館北斗駅前駐車場整備事業で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百万円、単独道路等整備事業で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一方、積立額は、財政調整基金に剰余金処分として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百万円、そのほか将来的な財政需要に備え、農業振興対策事業基金に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百万円、公共施設長寿命化整備基金に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百万円を積み立てるなどし、合計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今後、施設の老朽化が予想されるため、事業の選択と集中の視点をもちながら計画的な基金の積み立てを行っていく。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取崩による減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百万円（単独道路等整備事業▲</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百万円、健康センター施設改修事業▲</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　など）</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・地域振興基金取崩による減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百万円（小中学校楽器購入事業▲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百万円、空き家バンク利活用事業▲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・文教施設整備基金取崩による減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百万円（保健体育施設改修事業▲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百万円、学校給食共同調理場施設改修事業▲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・農業振興対策事業基金取崩による減</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百万円（道営農業基盤整備事業▲</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百万円、施設園芸用ハウス等導入事業▲</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・公共施設長寿命化整備基金増減額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百万円を取り崩した一方で、ふるさと納税等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・農業振興対策事業基金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・公共施設長寿命化整備基金：道路、河川、公園、公営住宅等の社会資本の将来的な改修、長寿命化事業に備え、計画的な積立てを行う。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・地域振興基金：人口減少問題に対応する移住・定住促進対策事業や地方創生関連事業のため、計画的に積立てを行う。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・文教施設整備基金：英語教育や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教育の充実、学校施設の長寿命化、バリアフリー化等の事業に備え、計画的に積立てを行う。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・農業振興対策事業基金：スマート農業や六次産業化の推進事業に備え、計画的な積立てを行う。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百万円を積み立てた一方、新型コロナウイルス緊急対策事業として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百万円の取り崩しがあったほか、本庁舎施設改修事業として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百万円、高度無線環境整備推進事業として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億程度の残高を維持するよう計画的な積立て、取り崩しに努める。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普通交付税の再算定による、令和３年度臨時財政対策債償還に要する経費相当分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地方債残高が年々減少していることから、直近での取り崩しは想定されないところだが、運用利子の積み立てに努める。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E737D5-F870-41D1-A05D-00141896C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1DE5D4-5F2B-472B-8FE7-C040B6F3A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E1A5AAE-568D-4CBA-AFD6-49E28D604725}"/>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E78EAE3-A579-4566-8525-7BF78E125B35}"/>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447FDF4-830F-4049-B41F-02A7AD071DA2}"/>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448FEDC-EED6-4035-BAA3-CD127B681381}"/>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3A5ED8D-6480-4B86-8661-A44F311F8016}"/>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74B6E2E-2E72-4113-82AD-A680AE3A759F}"/>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66A1FF0-9560-409B-ABF3-C265DA1B4A1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40082BF-C8A7-4221-B82A-5EE08E3C2838}"/>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FB501AE-2C25-4566-90DC-E0256FDDEC6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1558C39-697D-4D11-9962-91BD6159687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654AB38-CFB9-4C89-8584-C5FC36F9945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FF104BD-8094-45A8-9B04-F977E73EAF5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BEB6B51-DC97-4518-922F-94814268E0B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A58BBA8-4A5C-4BA5-B5F8-0D37189D716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E6D4644-4D3E-4D6A-AC69-FC3930352F3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B5B84E6-42F2-4804-A5A7-F443895909A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AD6D1CC-F9E8-4EB2-9FB6-7073EFE3F75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E7373DA-686E-4F78-936C-A015E812569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57D5018-42BE-4328-A96D-67C352DCED7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86E578D-7FDD-418F-8EC8-E1511E2B258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45,025
44,760
397.44
24,901,326
24,336,574
549,855
12,935,799
14,407,506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E2FC59E-F359-491F-AD5A-10A33288AA4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D75B9EE-0381-4DAD-BB1C-20584568541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1C9C530-3329-4A1B-892F-C20E40DB598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290366F-BDD4-4C5D-A753-6E0135EACDF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8A44F43-0265-4814-A22C-BAF7D1A160A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62C966F-482C-462B-B710-0470E6B1A24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A27F81F-553C-4E59-85C5-D97C0698F15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3CD8317-CBAA-435F-91B4-C680C9CF9DC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06769AC-3F17-438D-91CE-F29F6004FAC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94F5CE6-0E03-4530-92F4-72CE263E3E0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947A2CB-FC61-4C98-A7DC-CA4AF1A7882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769221E-E2AD-4D17-BE25-4C1184D5323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F57BEE9-7F9B-4F90-BBC1-93053704B2F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093BB06-0F65-4C89-BFC5-6AE79B868A3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17DDC60-C45F-49CB-900E-B3C53DB55D7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9EB60D6-EBD8-4E5A-965D-FE125F6A695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2B9CB86-6691-4699-A9A5-77DADABAC97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D0D1088-29D8-448C-9EB7-0C9F2E55DA4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1502977-D703-4833-AD54-B7E3403D77CA}"/>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9E843F7-3F48-4D5F-9C51-3822D245350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7455F18-7873-42C4-9A7B-A5B659C5CFD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3638092-1B4D-47E9-AB7C-3A353615411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9D6926A-3B79-489B-9497-5E313BD9BE1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A7B7724-B397-406A-BCFC-7689AA6522C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7462E1D-865E-4319-9EB8-D403CA392B1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EA6F60C-2983-4192-9C54-BCDFF061082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7642D3E-84EE-4A21-A2A9-AE8BE08DDA2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69858EB-EC13-4DD4-A5B2-60C16A32AB0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EB726CD-D46D-4D5A-BD77-2614C9BD75E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66B2597-ED42-42A1-B6F8-3D223F227A8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D397CA9-440B-4599-9A77-DE6B8406634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C4D5026-9CF3-44ED-8ECF-5659963EF0E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785D8F2-4213-4853-A341-47549BB1C3D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2A42E9B-0B91-40EB-96F2-B0F8DB079B3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7C484E7-0213-491D-81B6-0F56D9DC5F0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％削減するという目標を掲げ、老朽化した施設の集約化・複合化や除却を進めている。有形固定資産減価償却率は</a:t>
          </a:r>
          <a:r>
            <a:rPr kumimoji="1" lang="en-US" altLang="ja-JP" sz="1100">
              <a:latin typeface="ＭＳ Ｐゴシック" panose="020B0600070205080204" pitchFamily="50" charset="-128"/>
              <a:ea typeface="ＭＳ Ｐゴシック" panose="020B0600070205080204" pitchFamily="50" charset="-128"/>
            </a:rPr>
            <a:t>56.3</a:t>
          </a:r>
          <a:r>
            <a:rPr kumimoji="1" lang="ja-JP" altLang="en-US" sz="1100">
              <a:latin typeface="ＭＳ Ｐゴシック" panose="020B0600070205080204" pitchFamily="50" charset="-128"/>
              <a:ea typeface="ＭＳ Ｐゴシック" panose="020B0600070205080204" pitchFamily="50" charset="-128"/>
            </a:rPr>
            <a:t>％と、全国平均及び北海道平均は下回っているものの、今後上昇し続けることのないよう、削減目標の達成に向けて引き続き取り組みを進めていく必要がある。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56EAA79-8172-43D2-BF14-4470BD7F5B54}"/>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FAD0F35-2AED-4D48-82A7-4609909ABEDA}"/>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AAF1ECAE-D395-4429-9976-56464D8FD93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A6395DD3-33DC-4589-8EF5-246507BFB286}"/>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2378C4C2-55ED-4125-9B6D-376D0692BAC8}"/>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FE9377CA-F13F-465D-8402-53E385E0BEA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2B5FD7F5-E7CC-43D0-8D4B-844D1BADD81F}"/>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8E4B2181-1229-49DF-9B28-614EE9479443}"/>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4BF9487-E3C2-4DB1-8C53-A37938E72E94}"/>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D4FC0440-D89E-48B8-8EFF-135B11E0684A}"/>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8A00FC41-979E-4970-8174-34480C773904}"/>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B5052BEC-2471-409A-89E7-6DB79084CE42}"/>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C75160B5-9C0A-4050-B68E-8C0E664EB07D}"/>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8D4C1797-33FE-477D-9AD6-56C1D61D290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3E14598-1F37-4DA0-9B35-761946970A5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C3426EB-EFD5-428B-9EF7-897F6B3FC85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5" name="直線コネクタ 74">
          <a:extLst>
            <a:ext uri="{FF2B5EF4-FFF2-40B4-BE49-F238E27FC236}">
              <a16:creationId xmlns:a16="http://schemas.microsoft.com/office/drawing/2014/main" id="{FFDBBC21-2E52-45A0-BF7C-83C643966CD5}"/>
            </a:ext>
          </a:extLst>
        </xdr:cNvPr>
        <xdr:cNvCxnSpPr/>
      </xdr:nvCxnSpPr>
      <xdr:spPr>
        <a:xfrm flipV="1">
          <a:off x="4760595" y="4706832"/>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6" name="有形固定資産減価償却率最小値テキスト">
          <a:extLst>
            <a:ext uri="{FF2B5EF4-FFF2-40B4-BE49-F238E27FC236}">
              <a16:creationId xmlns:a16="http://schemas.microsoft.com/office/drawing/2014/main" id="{78951107-7CF4-4292-B756-F96C7F61F1B8}"/>
            </a:ext>
          </a:extLst>
        </xdr:cNvPr>
        <xdr:cNvSpPr txBox="1"/>
      </xdr:nvSpPr>
      <xdr:spPr>
        <a:xfrm>
          <a:off x="4813300" y="595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7" name="直線コネクタ 76">
          <a:extLst>
            <a:ext uri="{FF2B5EF4-FFF2-40B4-BE49-F238E27FC236}">
              <a16:creationId xmlns:a16="http://schemas.microsoft.com/office/drawing/2014/main" id="{4F7D39B5-D446-406A-A965-74C00B66E4D5}"/>
            </a:ext>
          </a:extLst>
        </xdr:cNvPr>
        <xdr:cNvCxnSpPr/>
      </xdr:nvCxnSpPr>
      <xdr:spPr>
        <a:xfrm>
          <a:off x="4673600" y="5955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8" name="有形固定資産減価償却率最大値テキスト">
          <a:extLst>
            <a:ext uri="{FF2B5EF4-FFF2-40B4-BE49-F238E27FC236}">
              <a16:creationId xmlns:a16="http://schemas.microsoft.com/office/drawing/2014/main" id="{4DA3C66C-B681-42FE-B9A5-607215DF072B}"/>
            </a:ext>
          </a:extLst>
        </xdr:cNvPr>
        <xdr:cNvSpPr txBox="1"/>
      </xdr:nvSpPr>
      <xdr:spPr>
        <a:xfrm>
          <a:off x="4813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9" name="直線コネクタ 78">
          <a:extLst>
            <a:ext uri="{FF2B5EF4-FFF2-40B4-BE49-F238E27FC236}">
              <a16:creationId xmlns:a16="http://schemas.microsoft.com/office/drawing/2014/main" id="{6F65EE61-4186-4B33-867D-C6589A04127E}"/>
            </a:ext>
          </a:extLst>
        </xdr:cNvPr>
        <xdr:cNvCxnSpPr/>
      </xdr:nvCxnSpPr>
      <xdr:spPr>
        <a:xfrm>
          <a:off x="4673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82D9180E-955E-47B6-9855-531C2A52680D}"/>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4444B92E-22BD-4280-96C3-CEAFF0CACA1B}"/>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2" name="フローチャート: 判断 81">
          <a:extLst>
            <a:ext uri="{FF2B5EF4-FFF2-40B4-BE49-F238E27FC236}">
              <a16:creationId xmlns:a16="http://schemas.microsoft.com/office/drawing/2014/main" id="{DE78FD50-36F6-49CB-997B-EF6077FF4097}"/>
            </a:ext>
          </a:extLst>
        </xdr:cNvPr>
        <xdr:cNvSpPr/>
      </xdr:nvSpPr>
      <xdr:spPr>
        <a:xfrm>
          <a:off x="4000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83" name="フローチャート: 判断 82">
          <a:extLst>
            <a:ext uri="{FF2B5EF4-FFF2-40B4-BE49-F238E27FC236}">
              <a16:creationId xmlns:a16="http://schemas.microsoft.com/office/drawing/2014/main" id="{69EE92BE-6DBB-4374-9269-73FC775463E7}"/>
            </a:ext>
          </a:extLst>
        </xdr:cNvPr>
        <xdr:cNvSpPr/>
      </xdr:nvSpPr>
      <xdr:spPr>
        <a:xfrm>
          <a:off x="3238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84" name="フローチャート: 判断 83">
          <a:extLst>
            <a:ext uri="{FF2B5EF4-FFF2-40B4-BE49-F238E27FC236}">
              <a16:creationId xmlns:a16="http://schemas.microsoft.com/office/drawing/2014/main" id="{D411A730-859B-4811-A4D7-94BB9917951E}"/>
            </a:ext>
          </a:extLst>
        </xdr:cNvPr>
        <xdr:cNvSpPr/>
      </xdr:nvSpPr>
      <xdr:spPr>
        <a:xfrm>
          <a:off x="247650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85" name="フローチャート: 判断 84">
          <a:extLst>
            <a:ext uri="{FF2B5EF4-FFF2-40B4-BE49-F238E27FC236}">
              <a16:creationId xmlns:a16="http://schemas.microsoft.com/office/drawing/2014/main" id="{EA3395E0-C7AF-4488-842B-104FC9A6F7CA}"/>
            </a:ext>
          </a:extLst>
        </xdr:cNvPr>
        <xdr:cNvSpPr/>
      </xdr:nvSpPr>
      <xdr:spPr>
        <a:xfrm>
          <a:off x="1714500" y="519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15E9CA2-380A-41FA-9F09-B3012CE7FAB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4BDC66F-801B-4426-9C58-784FA9F0EB3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288C379-44DC-428F-AC8A-EF8FC4423C8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9CED4C7-992D-437E-A2B9-CF545E6CAC1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B91E9D3-EC56-4240-ADFD-EE51C0A4F1C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91" name="楕円 90">
          <a:extLst>
            <a:ext uri="{FF2B5EF4-FFF2-40B4-BE49-F238E27FC236}">
              <a16:creationId xmlns:a16="http://schemas.microsoft.com/office/drawing/2014/main" id="{A488E250-E0CD-4F99-A57B-12D3503888D0}"/>
            </a:ext>
          </a:extLst>
        </xdr:cNvPr>
        <xdr:cNvSpPr/>
      </xdr:nvSpPr>
      <xdr:spPr>
        <a:xfrm>
          <a:off x="47117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127864</xdr:rowOff>
    </xdr:from>
    <xdr:ext cx="405111" cy="259045"/>
    <xdr:sp macro="" textlink="">
      <xdr:nvSpPr>
        <xdr:cNvPr id="92" name="有形固定資産減価償却率該当値テキスト">
          <a:extLst>
            <a:ext uri="{FF2B5EF4-FFF2-40B4-BE49-F238E27FC236}">
              <a16:creationId xmlns:a16="http://schemas.microsoft.com/office/drawing/2014/main" id="{095EAAEB-BABD-4147-A392-FE8D74178739}"/>
            </a:ext>
          </a:extLst>
        </xdr:cNvPr>
        <xdr:cNvSpPr txBox="1"/>
      </xdr:nvSpPr>
      <xdr:spPr>
        <a:xfrm>
          <a:off x="4813300" y="492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58208</xdr:rowOff>
    </xdr:from>
    <xdr:to>
      <xdr:col>19</xdr:col>
      <xdr:colOff>187325</xdr:colOff>
      <xdr:row>29</xdr:row>
      <xdr:rowOff>159808</xdr:rowOff>
    </xdr:to>
    <xdr:sp macro="" textlink="">
      <xdr:nvSpPr>
        <xdr:cNvPr id="93" name="楕円 92">
          <a:extLst>
            <a:ext uri="{FF2B5EF4-FFF2-40B4-BE49-F238E27FC236}">
              <a16:creationId xmlns:a16="http://schemas.microsoft.com/office/drawing/2014/main" id="{364F71A9-40D4-4309-A66B-F43233E85360}"/>
            </a:ext>
          </a:extLst>
        </xdr:cNvPr>
        <xdr:cNvSpPr/>
      </xdr:nvSpPr>
      <xdr:spPr>
        <a:xfrm>
          <a:off x="40005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29</xdr:row>
      <xdr:rowOff>155787</xdr:rowOff>
    </xdr:to>
    <xdr:cxnSp macro="">
      <xdr:nvCxnSpPr>
        <xdr:cNvPr id="94" name="直線コネクタ 93">
          <a:extLst>
            <a:ext uri="{FF2B5EF4-FFF2-40B4-BE49-F238E27FC236}">
              <a16:creationId xmlns:a16="http://schemas.microsoft.com/office/drawing/2014/main" id="{A4F5BCEC-AC2D-41F3-BB7C-6891C09388B7}"/>
            </a:ext>
          </a:extLst>
        </xdr:cNvPr>
        <xdr:cNvCxnSpPr/>
      </xdr:nvCxnSpPr>
      <xdr:spPr>
        <a:xfrm>
          <a:off x="4051300" y="508105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4233</xdr:rowOff>
    </xdr:from>
    <xdr:to>
      <xdr:col>15</xdr:col>
      <xdr:colOff>187325</xdr:colOff>
      <xdr:row>29</xdr:row>
      <xdr:rowOff>105833</xdr:rowOff>
    </xdr:to>
    <xdr:sp macro="" textlink="">
      <xdr:nvSpPr>
        <xdr:cNvPr id="95" name="楕円 94">
          <a:extLst>
            <a:ext uri="{FF2B5EF4-FFF2-40B4-BE49-F238E27FC236}">
              <a16:creationId xmlns:a16="http://schemas.microsoft.com/office/drawing/2014/main" id="{81D2F09F-5C39-4841-AECE-68FB50ACEA6A}"/>
            </a:ext>
          </a:extLst>
        </xdr:cNvPr>
        <xdr:cNvSpPr/>
      </xdr:nvSpPr>
      <xdr:spPr>
        <a:xfrm>
          <a:off x="3238500" y="49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55033</xdr:rowOff>
    </xdr:from>
    <xdr:to>
      <xdr:col>19</xdr:col>
      <xdr:colOff>136525</xdr:colOff>
      <xdr:row>29</xdr:row>
      <xdr:rowOff>109008</xdr:rowOff>
    </xdr:to>
    <xdr:cxnSp macro="">
      <xdr:nvCxnSpPr>
        <xdr:cNvPr id="96" name="直線コネクタ 95">
          <a:extLst>
            <a:ext uri="{FF2B5EF4-FFF2-40B4-BE49-F238E27FC236}">
              <a16:creationId xmlns:a16="http://schemas.microsoft.com/office/drawing/2014/main" id="{B6FA64CE-101C-4EFA-8BBC-5052C608DEC0}"/>
            </a:ext>
          </a:extLst>
        </xdr:cNvPr>
        <xdr:cNvCxnSpPr/>
      </xdr:nvCxnSpPr>
      <xdr:spPr>
        <a:xfrm>
          <a:off x="3289300" y="502708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67733</xdr:rowOff>
    </xdr:from>
    <xdr:to>
      <xdr:col>11</xdr:col>
      <xdr:colOff>187325</xdr:colOff>
      <xdr:row>28</xdr:row>
      <xdr:rowOff>169333</xdr:rowOff>
    </xdr:to>
    <xdr:sp macro="" textlink="">
      <xdr:nvSpPr>
        <xdr:cNvPr id="97" name="楕円 96">
          <a:extLst>
            <a:ext uri="{FF2B5EF4-FFF2-40B4-BE49-F238E27FC236}">
              <a16:creationId xmlns:a16="http://schemas.microsoft.com/office/drawing/2014/main" id="{E737E02B-14A9-4DF7-A41C-383C5CC0A0D2}"/>
            </a:ext>
          </a:extLst>
        </xdr:cNvPr>
        <xdr:cNvSpPr/>
      </xdr:nvSpPr>
      <xdr:spPr>
        <a:xfrm>
          <a:off x="2476500" y="4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118533</xdr:rowOff>
    </xdr:from>
    <xdr:to>
      <xdr:col>15</xdr:col>
      <xdr:colOff>136525</xdr:colOff>
      <xdr:row>29</xdr:row>
      <xdr:rowOff>55033</xdr:rowOff>
    </xdr:to>
    <xdr:cxnSp macro="">
      <xdr:nvCxnSpPr>
        <xdr:cNvPr id="98" name="直線コネクタ 97">
          <a:extLst>
            <a:ext uri="{FF2B5EF4-FFF2-40B4-BE49-F238E27FC236}">
              <a16:creationId xmlns:a16="http://schemas.microsoft.com/office/drawing/2014/main" id="{DC8F71C7-B1A5-4493-A808-991A6873EE50}"/>
            </a:ext>
          </a:extLst>
        </xdr:cNvPr>
        <xdr:cNvCxnSpPr/>
      </xdr:nvCxnSpPr>
      <xdr:spPr>
        <a:xfrm>
          <a:off x="2527300" y="491913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74930</xdr:rowOff>
    </xdr:from>
    <xdr:to>
      <xdr:col>7</xdr:col>
      <xdr:colOff>187325</xdr:colOff>
      <xdr:row>29</xdr:row>
      <xdr:rowOff>5080</xdr:rowOff>
    </xdr:to>
    <xdr:sp macro="" textlink="">
      <xdr:nvSpPr>
        <xdr:cNvPr id="99" name="楕円 98">
          <a:extLst>
            <a:ext uri="{FF2B5EF4-FFF2-40B4-BE49-F238E27FC236}">
              <a16:creationId xmlns:a16="http://schemas.microsoft.com/office/drawing/2014/main" id="{E6912245-944C-4114-8C55-A4DF7468044C}"/>
            </a:ext>
          </a:extLst>
        </xdr:cNvPr>
        <xdr:cNvSpPr/>
      </xdr:nvSpPr>
      <xdr:spPr>
        <a:xfrm>
          <a:off x="1714500" y="48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118533</xdr:rowOff>
    </xdr:from>
    <xdr:to>
      <xdr:col>11</xdr:col>
      <xdr:colOff>136525</xdr:colOff>
      <xdr:row>28</xdr:row>
      <xdr:rowOff>125730</xdr:rowOff>
    </xdr:to>
    <xdr:cxnSp macro="">
      <xdr:nvCxnSpPr>
        <xdr:cNvPr id="100" name="直線コネクタ 99">
          <a:extLst>
            <a:ext uri="{FF2B5EF4-FFF2-40B4-BE49-F238E27FC236}">
              <a16:creationId xmlns:a16="http://schemas.microsoft.com/office/drawing/2014/main" id="{A098BE2B-416E-41CB-9536-7206032284B1}"/>
            </a:ext>
          </a:extLst>
        </xdr:cNvPr>
        <xdr:cNvCxnSpPr/>
      </xdr:nvCxnSpPr>
      <xdr:spPr>
        <a:xfrm flipV="1">
          <a:off x="1765300" y="491913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101" name="n_1aveValue有形固定資産減価償却率">
          <a:extLst>
            <a:ext uri="{FF2B5EF4-FFF2-40B4-BE49-F238E27FC236}">
              <a16:creationId xmlns:a16="http://schemas.microsoft.com/office/drawing/2014/main" id="{B3176360-8990-42CB-B47E-8826CB7851C0}"/>
            </a:ext>
          </a:extLst>
        </xdr:cNvPr>
        <xdr:cNvSpPr txBox="1"/>
      </xdr:nvSpPr>
      <xdr:spPr>
        <a:xfrm>
          <a:off x="3836044" y="53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102" name="n_2aveValue有形固定資産減価償却率">
          <a:extLst>
            <a:ext uri="{FF2B5EF4-FFF2-40B4-BE49-F238E27FC236}">
              <a16:creationId xmlns:a16="http://schemas.microsoft.com/office/drawing/2014/main" id="{27007B22-9AF0-4305-A6A5-7B261BE8E486}"/>
            </a:ext>
          </a:extLst>
        </xdr:cNvPr>
        <xdr:cNvSpPr txBox="1"/>
      </xdr:nvSpPr>
      <xdr:spPr>
        <a:xfrm>
          <a:off x="3086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103" name="n_3aveValue有形固定資産減価償却率">
          <a:extLst>
            <a:ext uri="{FF2B5EF4-FFF2-40B4-BE49-F238E27FC236}">
              <a16:creationId xmlns:a16="http://schemas.microsoft.com/office/drawing/2014/main" id="{1B338810-FB1E-458E-A684-62A957411D2E}"/>
            </a:ext>
          </a:extLst>
        </xdr:cNvPr>
        <xdr:cNvSpPr txBox="1"/>
      </xdr:nvSpPr>
      <xdr:spPr>
        <a:xfrm>
          <a:off x="23247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104" name="n_4aveValue有形固定資産減価償却率">
          <a:extLst>
            <a:ext uri="{FF2B5EF4-FFF2-40B4-BE49-F238E27FC236}">
              <a16:creationId xmlns:a16="http://schemas.microsoft.com/office/drawing/2014/main" id="{84578434-729F-4F83-8543-956C1A6EA716}"/>
            </a:ext>
          </a:extLst>
        </xdr:cNvPr>
        <xdr:cNvSpPr txBox="1"/>
      </xdr:nvSpPr>
      <xdr:spPr>
        <a:xfrm>
          <a:off x="1562744" y="528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4885</xdr:rowOff>
    </xdr:from>
    <xdr:ext cx="405111" cy="259045"/>
    <xdr:sp macro="" textlink="">
      <xdr:nvSpPr>
        <xdr:cNvPr id="105" name="n_1mainValue有形固定資産減価償却率">
          <a:extLst>
            <a:ext uri="{FF2B5EF4-FFF2-40B4-BE49-F238E27FC236}">
              <a16:creationId xmlns:a16="http://schemas.microsoft.com/office/drawing/2014/main" id="{6DF936DA-2832-49BE-86BB-2ED4BD653157}"/>
            </a:ext>
          </a:extLst>
        </xdr:cNvPr>
        <xdr:cNvSpPr txBox="1"/>
      </xdr:nvSpPr>
      <xdr:spPr>
        <a:xfrm>
          <a:off x="3836044" y="48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106" name="n_2mainValue有形固定資産減価償却率">
          <a:extLst>
            <a:ext uri="{FF2B5EF4-FFF2-40B4-BE49-F238E27FC236}">
              <a16:creationId xmlns:a16="http://schemas.microsoft.com/office/drawing/2014/main" id="{0FD03B0B-1AAB-4B65-A02C-BC53686BCAF6}"/>
            </a:ext>
          </a:extLst>
        </xdr:cNvPr>
        <xdr:cNvSpPr txBox="1"/>
      </xdr:nvSpPr>
      <xdr:spPr>
        <a:xfrm>
          <a:off x="3086744"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14410</xdr:rowOff>
    </xdr:from>
    <xdr:ext cx="405111" cy="259045"/>
    <xdr:sp macro="" textlink="">
      <xdr:nvSpPr>
        <xdr:cNvPr id="107" name="n_3mainValue有形固定資産減価償却率">
          <a:extLst>
            <a:ext uri="{FF2B5EF4-FFF2-40B4-BE49-F238E27FC236}">
              <a16:creationId xmlns:a16="http://schemas.microsoft.com/office/drawing/2014/main" id="{B2F4E94B-2399-489E-BDEE-973DA6799691}"/>
            </a:ext>
          </a:extLst>
        </xdr:cNvPr>
        <xdr:cNvSpPr txBox="1"/>
      </xdr:nvSpPr>
      <xdr:spPr>
        <a:xfrm>
          <a:off x="2324744" y="464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108" name="n_4mainValue有形固定資産減価償却率">
          <a:extLst>
            <a:ext uri="{FF2B5EF4-FFF2-40B4-BE49-F238E27FC236}">
              <a16:creationId xmlns:a16="http://schemas.microsoft.com/office/drawing/2014/main" id="{7ABE5266-A072-462B-B8A7-CC5F55DF944B}"/>
            </a:ext>
          </a:extLst>
        </xdr:cNvPr>
        <xdr:cNvSpPr txBox="1"/>
      </xdr:nvSpPr>
      <xdr:spPr>
        <a:xfrm>
          <a:off x="1562744" y="46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50DC44C-C658-40E6-8B0F-A9DC196E76C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4760EDD-1C89-4AD3-B9A4-3F1185407B7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5F5FA55-486D-435C-8EC1-B878E39E535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4BD691BC-67B6-4EA6-8755-0D5038C9DA3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8507F3BB-48C8-4D5F-ABEA-19301DA82D7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BA6FB73-178C-4F95-8666-BC2D6216801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69856A68-7F43-4A6D-9927-BB5589E4F35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D7FC117-9450-4722-99D2-7DC64E5809C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8EBEAF5C-08C4-45DB-AE00-7498CC73F4E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60133E2-8C57-4A97-AB71-F8CE509C1B5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107E0D67-8643-475E-80F9-6113DB794A2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7FC6A0D1-FD58-4A03-94C8-4BC7BFE054A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B70CCD8-4FB8-4C7D-8C01-69F3C707241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行われた新幹線駅前開発に係る起債事業の償還終了に伴い地方債残高が年々減少しているため、債務償還比率は近年減少傾向にある。今後施設の老朽化が進むにあたり、起債の発行が予想されるが、財政状況を鑑み、適切な起債の計画を立てることが肝要であ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18B89AA5-F970-4A03-8A88-3BD1F2989AA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2A4BF87-C1DC-44B4-9D67-26878EE30A5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7E0134C-AABE-4DE2-9A33-E37E0E21B60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725994E8-0CC5-49AA-9632-C79FEAC3B897}"/>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3BDC9007-8A75-4B85-B20D-DD5B1FA400E5}"/>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68058B8D-2653-4BA1-9F58-76A02E311B07}"/>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675EC506-8FA2-408A-8079-E22C23A58F45}"/>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74733215-ECE8-4451-80B9-A7355AD07142}"/>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DC85BD4-71A6-4346-B089-D504090EE685}"/>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E0DAA0-9C9C-4F8A-8EE3-750C582FE39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CA5731AD-1866-4546-903A-0CC393898798}"/>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62B5D5A-62A2-4D24-85B1-0750112682FB}"/>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5B853092-0A44-40C2-84E9-8460814E8614}"/>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6662BAEC-7C93-4C95-AE56-028E23B908E7}"/>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587F7A85-9E0B-4533-993E-8804235A179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B262249-CAB4-49BC-A315-B76923AC542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28E2D89-DB35-4EE9-9508-E099479C8A2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9" name="直線コネクタ 138">
          <a:extLst>
            <a:ext uri="{FF2B5EF4-FFF2-40B4-BE49-F238E27FC236}">
              <a16:creationId xmlns:a16="http://schemas.microsoft.com/office/drawing/2014/main" id="{E0CED6CE-A7DE-429E-8C22-0305F6FEEDF8}"/>
            </a:ext>
          </a:extLst>
        </xdr:cNvPr>
        <xdr:cNvCxnSpPr/>
      </xdr:nvCxnSpPr>
      <xdr:spPr>
        <a:xfrm flipV="1">
          <a:off x="14793595" y="4655530"/>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0" name="債務償還比率最小値テキスト">
          <a:extLst>
            <a:ext uri="{FF2B5EF4-FFF2-40B4-BE49-F238E27FC236}">
              <a16:creationId xmlns:a16="http://schemas.microsoft.com/office/drawing/2014/main" id="{74A23A54-F173-47B8-9B58-B3E4BB3311C6}"/>
            </a:ext>
          </a:extLst>
        </xdr:cNvPr>
        <xdr:cNvSpPr txBox="1"/>
      </xdr:nvSpPr>
      <xdr:spPr>
        <a:xfrm>
          <a:off x="14846300" y="6095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1" name="直線コネクタ 140">
          <a:extLst>
            <a:ext uri="{FF2B5EF4-FFF2-40B4-BE49-F238E27FC236}">
              <a16:creationId xmlns:a16="http://schemas.microsoft.com/office/drawing/2014/main" id="{34E52DE6-184C-4081-984A-75FB5920367C}"/>
            </a:ext>
          </a:extLst>
        </xdr:cNvPr>
        <xdr:cNvCxnSpPr/>
      </xdr:nvCxnSpPr>
      <xdr:spPr>
        <a:xfrm>
          <a:off x="14706600" y="60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2" name="債務償還比率最大値テキスト">
          <a:extLst>
            <a:ext uri="{FF2B5EF4-FFF2-40B4-BE49-F238E27FC236}">
              <a16:creationId xmlns:a16="http://schemas.microsoft.com/office/drawing/2014/main" id="{161FA6DC-F92B-4333-8862-5ACC7574C58C}"/>
            </a:ext>
          </a:extLst>
        </xdr:cNvPr>
        <xdr:cNvSpPr txBox="1"/>
      </xdr:nvSpPr>
      <xdr:spPr>
        <a:xfrm>
          <a:off x="14846300" y="44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3" name="直線コネクタ 142">
          <a:extLst>
            <a:ext uri="{FF2B5EF4-FFF2-40B4-BE49-F238E27FC236}">
              <a16:creationId xmlns:a16="http://schemas.microsoft.com/office/drawing/2014/main" id="{19A1A8DB-9D33-4CF7-8FA6-5DE10E759B85}"/>
            </a:ext>
          </a:extLst>
        </xdr:cNvPr>
        <xdr:cNvCxnSpPr/>
      </xdr:nvCxnSpPr>
      <xdr:spPr>
        <a:xfrm>
          <a:off x="14706600" y="465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4" name="債務償還比率平均値テキスト">
          <a:extLst>
            <a:ext uri="{FF2B5EF4-FFF2-40B4-BE49-F238E27FC236}">
              <a16:creationId xmlns:a16="http://schemas.microsoft.com/office/drawing/2014/main" id="{1D657228-7A30-4B8F-9B54-E1048DC360CC}"/>
            </a:ext>
          </a:extLst>
        </xdr:cNvPr>
        <xdr:cNvSpPr txBox="1"/>
      </xdr:nvSpPr>
      <xdr:spPr>
        <a:xfrm>
          <a:off x="14846300" y="5208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5" name="フローチャート: 判断 144">
          <a:extLst>
            <a:ext uri="{FF2B5EF4-FFF2-40B4-BE49-F238E27FC236}">
              <a16:creationId xmlns:a16="http://schemas.microsoft.com/office/drawing/2014/main" id="{24418624-04B1-41C2-B43C-CAE9CCBEC444}"/>
            </a:ext>
          </a:extLst>
        </xdr:cNvPr>
        <xdr:cNvSpPr/>
      </xdr:nvSpPr>
      <xdr:spPr>
        <a:xfrm>
          <a:off x="14744700" y="523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id="{22116425-A5F1-4D71-ADF4-65B72A05C41E}"/>
            </a:ext>
          </a:extLst>
        </xdr:cNvPr>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a:extLst>
            <a:ext uri="{FF2B5EF4-FFF2-40B4-BE49-F238E27FC236}">
              <a16:creationId xmlns:a16="http://schemas.microsoft.com/office/drawing/2014/main" id="{9132CCEC-3B88-4670-8CA8-7261492449EA}"/>
            </a:ext>
          </a:extLst>
        </xdr:cNvPr>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a:extLst>
            <a:ext uri="{FF2B5EF4-FFF2-40B4-BE49-F238E27FC236}">
              <a16:creationId xmlns:a16="http://schemas.microsoft.com/office/drawing/2014/main" id="{CBA9CE62-EAC2-4B71-BFEA-20241A86FC81}"/>
            </a:ext>
          </a:extLst>
        </xdr:cNvPr>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a:extLst>
            <a:ext uri="{FF2B5EF4-FFF2-40B4-BE49-F238E27FC236}">
              <a16:creationId xmlns:a16="http://schemas.microsoft.com/office/drawing/2014/main" id="{A55C069B-9599-412E-BC38-B0AA37BDC45F}"/>
            </a:ext>
          </a:extLst>
        </xdr:cNvPr>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BAEFB5E-B702-444E-8013-406FC8EFBBF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B0F422-DC36-4119-B580-C3106C2F6F6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DA2AA78-0FB4-49A5-B22D-5B8841B577D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AF9D2B8-FA76-47C5-9629-0AD16700985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2578464-85F1-40DA-9CA6-D774E78EF25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87848</xdr:rowOff>
    </xdr:from>
    <xdr:to>
      <xdr:col>76</xdr:col>
      <xdr:colOff>73025</xdr:colOff>
      <xdr:row>28</xdr:row>
      <xdr:rowOff>17998</xdr:rowOff>
    </xdr:to>
    <xdr:sp macro="" textlink="">
      <xdr:nvSpPr>
        <xdr:cNvPr id="155" name="楕円 154">
          <a:extLst>
            <a:ext uri="{FF2B5EF4-FFF2-40B4-BE49-F238E27FC236}">
              <a16:creationId xmlns:a16="http://schemas.microsoft.com/office/drawing/2014/main" id="{B9AD5D63-FEAF-4E30-B2B8-0C14077CA133}"/>
            </a:ext>
          </a:extLst>
        </xdr:cNvPr>
        <xdr:cNvSpPr/>
      </xdr:nvSpPr>
      <xdr:spPr>
        <a:xfrm>
          <a:off x="14744700" y="47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2775</xdr:rowOff>
    </xdr:from>
    <xdr:ext cx="469744" cy="259045"/>
    <xdr:sp macro="" textlink="">
      <xdr:nvSpPr>
        <xdr:cNvPr id="156" name="債務償還比率該当値テキスト">
          <a:extLst>
            <a:ext uri="{FF2B5EF4-FFF2-40B4-BE49-F238E27FC236}">
              <a16:creationId xmlns:a16="http://schemas.microsoft.com/office/drawing/2014/main" id="{C5D26B65-962E-4968-B56E-2F9B6082901B}"/>
            </a:ext>
          </a:extLst>
        </xdr:cNvPr>
        <xdr:cNvSpPr txBox="1"/>
      </xdr:nvSpPr>
      <xdr:spPr>
        <a:xfrm>
          <a:off x="14846300" y="463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26815</xdr:rowOff>
    </xdr:from>
    <xdr:to>
      <xdr:col>72</xdr:col>
      <xdr:colOff>123825</xdr:colOff>
      <xdr:row>28</xdr:row>
      <xdr:rowOff>128415</xdr:rowOff>
    </xdr:to>
    <xdr:sp macro="" textlink="">
      <xdr:nvSpPr>
        <xdr:cNvPr id="157" name="楕円 156">
          <a:extLst>
            <a:ext uri="{FF2B5EF4-FFF2-40B4-BE49-F238E27FC236}">
              <a16:creationId xmlns:a16="http://schemas.microsoft.com/office/drawing/2014/main" id="{1DAF8631-B3A8-4433-86CC-3BCB357937BA}"/>
            </a:ext>
          </a:extLst>
        </xdr:cNvPr>
        <xdr:cNvSpPr/>
      </xdr:nvSpPr>
      <xdr:spPr>
        <a:xfrm>
          <a:off x="14033500" y="482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138648</xdr:rowOff>
    </xdr:from>
    <xdr:to>
      <xdr:col>76</xdr:col>
      <xdr:colOff>22225</xdr:colOff>
      <xdr:row>28</xdr:row>
      <xdr:rowOff>77615</xdr:rowOff>
    </xdr:to>
    <xdr:cxnSp macro="">
      <xdr:nvCxnSpPr>
        <xdr:cNvPr id="158" name="直線コネクタ 157">
          <a:extLst>
            <a:ext uri="{FF2B5EF4-FFF2-40B4-BE49-F238E27FC236}">
              <a16:creationId xmlns:a16="http://schemas.microsoft.com/office/drawing/2014/main" id="{A03D026D-1F90-4A4A-A372-46F5E1D99771}"/>
            </a:ext>
          </a:extLst>
        </xdr:cNvPr>
        <xdr:cNvCxnSpPr/>
      </xdr:nvCxnSpPr>
      <xdr:spPr>
        <a:xfrm flipV="1">
          <a:off x="14084300" y="4767798"/>
          <a:ext cx="711200" cy="1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37302</xdr:rowOff>
    </xdr:from>
    <xdr:to>
      <xdr:col>68</xdr:col>
      <xdr:colOff>123825</xdr:colOff>
      <xdr:row>28</xdr:row>
      <xdr:rowOff>138902</xdr:rowOff>
    </xdr:to>
    <xdr:sp macro="" textlink="">
      <xdr:nvSpPr>
        <xdr:cNvPr id="159" name="楕円 158">
          <a:extLst>
            <a:ext uri="{FF2B5EF4-FFF2-40B4-BE49-F238E27FC236}">
              <a16:creationId xmlns:a16="http://schemas.microsoft.com/office/drawing/2014/main" id="{CD1DD376-4538-4999-ABBA-BF6D0443FB54}"/>
            </a:ext>
          </a:extLst>
        </xdr:cNvPr>
        <xdr:cNvSpPr/>
      </xdr:nvSpPr>
      <xdr:spPr>
        <a:xfrm>
          <a:off x="13271500" y="48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77615</xdr:rowOff>
    </xdr:from>
    <xdr:to>
      <xdr:col>72</xdr:col>
      <xdr:colOff>73025</xdr:colOff>
      <xdr:row>28</xdr:row>
      <xdr:rowOff>88102</xdr:rowOff>
    </xdr:to>
    <xdr:cxnSp macro="">
      <xdr:nvCxnSpPr>
        <xdr:cNvPr id="160" name="直線コネクタ 159">
          <a:extLst>
            <a:ext uri="{FF2B5EF4-FFF2-40B4-BE49-F238E27FC236}">
              <a16:creationId xmlns:a16="http://schemas.microsoft.com/office/drawing/2014/main" id="{95B46370-FE3C-44D0-9B48-7A889388397F}"/>
            </a:ext>
          </a:extLst>
        </xdr:cNvPr>
        <xdr:cNvCxnSpPr/>
      </xdr:nvCxnSpPr>
      <xdr:spPr>
        <a:xfrm flipV="1">
          <a:off x="13322300" y="4878215"/>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63981</xdr:rowOff>
    </xdr:from>
    <xdr:to>
      <xdr:col>64</xdr:col>
      <xdr:colOff>123825</xdr:colOff>
      <xdr:row>28</xdr:row>
      <xdr:rowOff>165581</xdr:rowOff>
    </xdr:to>
    <xdr:sp macro="" textlink="">
      <xdr:nvSpPr>
        <xdr:cNvPr id="161" name="楕円 160">
          <a:extLst>
            <a:ext uri="{FF2B5EF4-FFF2-40B4-BE49-F238E27FC236}">
              <a16:creationId xmlns:a16="http://schemas.microsoft.com/office/drawing/2014/main" id="{61C1218C-A505-4562-B3BE-468596F04891}"/>
            </a:ext>
          </a:extLst>
        </xdr:cNvPr>
        <xdr:cNvSpPr/>
      </xdr:nvSpPr>
      <xdr:spPr>
        <a:xfrm>
          <a:off x="12509500" y="48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88102</xdr:rowOff>
    </xdr:from>
    <xdr:to>
      <xdr:col>68</xdr:col>
      <xdr:colOff>73025</xdr:colOff>
      <xdr:row>28</xdr:row>
      <xdr:rowOff>114781</xdr:rowOff>
    </xdr:to>
    <xdr:cxnSp macro="">
      <xdr:nvCxnSpPr>
        <xdr:cNvPr id="162" name="直線コネクタ 161">
          <a:extLst>
            <a:ext uri="{FF2B5EF4-FFF2-40B4-BE49-F238E27FC236}">
              <a16:creationId xmlns:a16="http://schemas.microsoft.com/office/drawing/2014/main" id="{9181C66B-5C92-4B8A-9E34-1D29A625DFE5}"/>
            </a:ext>
          </a:extLst>
        </xdr:cNvPr>
        <xdr:cNvCxnSpPr/>
      </xdr:nvCxnSpPr>
      <xdr:spPr>
        <a:xfrm flipV="1">
          <a:off x="12560300" y="4888702"/>
          <a:ext cx="762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45938</xdr:rowOff>
    </xdr:from>
    <xdr:to>
      <xdr:col>60</xdr:col>
      <xdr:colOff>123825</xdr:colOff>
      <xdr:row>28</xdr:row>
      <xdr:rowOff>147538</xdr:rowOff>
    </xdr:to>
    <xdr:sp macro="" textlink="">
      <xdr:nvSpPr>
        <xdr:cNvPr id="163" name="楕円 162">
          <a:extLst>
            <a:ext uri="{FF2B5EF4-FFF2-40B4-BE49-F238E27FC236}">
              <a16:creationId xmlns:a16="http://schemas.microsoft.com/office/drawing/2014/main" id="{A0C4946F-C560-4455-BCFE-20E8BB96032A}"/>
            </a:ext>
          </a:extLst>
        </xdr:cNvPr>
        <xdr:cNvSpPr/>
      </xdr:nvSpPr>
      <xdr:spPr>
        <a:xfrm>
          <a:off x="11747500" y="4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96738</xdr:rowOff>
    </xdr:from>
    <xdr:to>
      <xdr:col>64</xdr:col>
      <xdr:colOff>73025</xdr:colOff>
      <xdr:row>28</xdr:row>
      <xdr:rowOff>114781</xdr:rowOff>
    </xdr:to>
    <xdr:cxnSp macro="">
      <xdr:nvCxnSpPr>
        <xdr:cNvPr id="164" name="直線コネクタ 163">
          <a:extLst>
            <a:ext uri="{FF2B5EF4-FFF2-40B4-BE49-F238E27FC236}">
              <a16:creationId xmlns:a16="http://schemas.microsoft.com/office/drawing/2014/main" id="{A8229DC1-E3EF-4A99-A6E8-89F18CB81625}"/>
            </a:ext>
          </a:extLst>
        </xdr:cNvPr>
        <xdr:cNvCxnSpPr/>
      </xdr:nvCxnSpPr>
      <xdr:spPr>
        <a:xfrm>
          <a:off x="11798300" y="4897338"/>
          <a:ext cx="762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id="{888F9B42-737C-4B4A-A0D3-4B5C5155EA8D}"/>
            </a:ext>
          </a:extLst>
        </xdr:cNvPr>
        <xdr:cNvSpPr txBox="1"/>
      </xdr:nvSpPr>
      <xdr:spPr>
        <a:xfrm>
          <a:off x="13836727" y="556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a:extLst>
            <a:ext uri="{FF2B5EF4-FFF2-40B4-BE49-F238E27FC236}">
              <a16:creationId xmlns:a16="http://schemas.microsoft.com/office/drawing/2014/main" id="{C0468CFE-5E21-46B2-AA71-C6AF11839CB0}"/>
            </a:ext>
          </a:extLst>
        </xdr:cNvPr>
        <xdr:cNvSpPr txBox="1"/>
      </xdr:nvSpPr>
      <xdr:spPr>
        <a:xfrm>
          <a:off x="13087427" y="563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a:extLst>
            <a:ext uri="{FF2B5EF4-FFF2-40B4-BE49-F238E27FC236}">
              <a16:creationId xmlns:a16="http://schemas.microsoft.com/office/drawing/2014/main" id="{5AA2DC94-F030-4791-B83E-52EBD48A5F3B}"/>
            </a:ext>
          </a:extLst>
        </xdr:cNvPr>
        <xdr:cNvSpPr txBox="1"/>
      </xdr:nvSpPr>
      <xdr:spPr>
        <a:xfrm>
          <a:off x="12325427" y="56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a:extLst>
            <a:ext uri="{FF2B5EF4-FFF2-40B4-BE49-F238E27FC236}">
              <a16:creationId xmlns:a16="http://schemas.microsoft.com/office/drawing/2014/main" id="{D428CABF-500E-49AA-BE36-6A3A1677AF5B}"/>
            </a:ext>
          </a:extLst>
        </xdr:cNvPr>
        <xdr:cNvSpPr txBox="1"/>
      </xdr:nvSpPr>
      <xdr:spPr>
        <a:xfrm>
          <a:off x="11563427" y="55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144942</xdr:rowOff>
    </xdr:from>
    <xdr:ext cx="469744" cy="259045"/>
    <xdr:sp macro="" textlink="">
      <xdr:nvSpPr>
        <xdr:cNvPr id="169" name="n_1mainValue債務償還比率">
          <a:extLst>
            <a:ext uri="{FF2B5EF4-FFF2-40B4-BE49-F238E27FC236}">
              <a16:creationId xmlns:a16="http://schemas.microsoft.com/office/drawing/2014/main" id="{C589132F-C981-4AFE-AF3F-24EBA1EB908E}"/>
            </a:ext>
          </a:extLst>
        </xdr:cNvPr>
        <xdr:cNvSpPr txBox="1"/>
      </xdr:nvSpPr>
      <xdr:spPr>
        <a:xfrm>
          <a:off x="13836727" y="460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155429</xdr:rowOff>
    </xdr:from>
    <xdr:ext cx="469744" cy="259045"/>
    <xdr:sp macro="" textlink="">
      <xdr:nvSpPr>
        <xdr:cNvPr id="170" name="n_2mainValue債務償還比率">
          <a:extLst>
            <a:ext uri="{FF2B5EF4-FFF2-40B4-BE49-F238E27FC236}">
              <a16:creationId xmlns:a16="http://schemas.microsoft.com/office/drawing/2014/main" id="{15175E57-081C-48AB-A6DD-F960046B86DC}"/>
            </a:ext>
          </a:extLst>
        </xdr:cNvPr>
        <xdr:cNvSpPr txBox="1"/>
      </xdr:nvSpPr>
      <xdr:spPr>
        <a:xfrm>
          <a:off x="13087427" y="461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10658</xdr:rowOff>
    </xdr:from>
    <xdr:ext cx="469744" cy="259045"/>
    <xdr:sp macro="" textlink="">
      <xdr:nvSpPr>
        <xdr:cNvPr id="171" name="n_3mainValue債務償還比率">
          <a:extLst>
            <a:ext uri="{FF2B5EF4-FFF2-40B4-BE49-F238E27FC236}">
              <a16:creationId xmlns:a16="http://schemas.microsoft.com/office/drawing/2014/main" id="{3251CF80-8D9F-4719-8EE1-6DB19B3DAA0D}"/>
            </a:ext>
          </a:extLst>
        </xdr:cNvPr>
        <xdr:cNvSpPr txBox="1"/>
      </xdr:nvSpPr>
      <xdr:spPr>
        <a:xfrm>
          <a:off x="12325427" y="46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164065</xdr:rowOff>
    </xdr:from>
    <xdr:ext cx="469744" cy="259045"/>
    <xdr:sp macro="" textlink="">
      <xdr:nvSpPr>
        <xdr:cNvPr id="172" name="n_4mainValue債務償還比率">
          <a:extLst>
            <a:ext uri="{FF2B5EF4-FFF2-40B4-BE49-F238E27FC236}">
              <a16:creationId xmlns:a16="http://schemas.microsoft.com/office/drawing/2014/main" id="{DFF63797-5FA3-424B-9042-C09EA8A93ED3}"/>
            </a:ext>
          </a:extLst>
        </xdr:cNvPr>
        <xdr:cNvSpPr txBox="1"/>
      </xdr:nvSpPr>
      <xdr:spPr>
        <a:xfrm>
          <a:off x="11563427" y="4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F90A7FD1-9CB5-41A5-BFA6-2495D0861A7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8AF6C8F-2E0E-4EA5-B278-3827AE3A281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C0B89F5B-3775-48AB-BD81-84FF7FD421A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8A0CA0F-5EC2-41E7-99B4-C06FA446255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CC41108E-B997-4763-AEAD-3D9EF039224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1C57998C-12D2-465E-B1EB-B5E1E0D00B7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2984A3-C71E-401C-BA57-29CD10529A2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BF586B-8308-4E01-BA8F-E5960BA6A8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620FED-1682-4E94-9FEF-E33642C151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C85A05-9853-4B5B-8151-8E049C14DF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248E14-5650-43FB-999B-57DF32E335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B36375-9B2E-4980-8F28-F89B45F28D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BF679B-D472-4AA1-B918-6B76BC78EB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0314F79-FDD1-432F-B12E-7A2A32EE1A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DA942F-CEB7-4EE9-BD69-E787C81356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A0D7AA-D43F-4A5F-A17A-42912816EF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45,025
44,760
397.44
24,901,326
24,336,574
549,855
12,935,799
14,407,506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5B032F-82DD-4830-9A36-7BB56C5C88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0345D5-6E44-45E8-BF1F-5124A9BD09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C57363-1B6B-4845-AE9D-428CB59653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7E1E28-F4F0-4FB7-8D38-003E966F8A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7C0EA6-155F-498B-9FCA-4F2E667B50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3B2F2EB-0843-4D2B-B8A4-0B38E5EFF5D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CFB5A8-55DD-42C9-AE71-07E4ED5B1D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E3F330-8BCF-4626-B87B-0A8557600B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3FBEC7A-044D-413D-990B-E7390D8186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0B7A39-CBBA-46CB-8F0A-C0092C4CA8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8296C3-E342-46D0-ADBF-D4627419BC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750796-DB1D-43DC-B866-06B81A100D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12FDF5-A1C4-403A-A166-1ABB68787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C513C8-03B0-414B-A81A-18E437FB66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335586-E8B7-442F-A8BC-5434E2B9E7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0266F8-67FD-41AB-BAFC-7C7065862D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19B790-83CD-4291-A910-84EBBE6DE5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90D83B-3D5A-4B60-AC10-FC130571F3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89649A-7FE8-4FF8-AE01-C7DA850512A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646E28-1879-4CF7-83E7-8A595A65EFF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8EA852-E41F-4F76-8343-77644B6CA4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8744EB3-7B37-450D-90AF-06DADD2635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9CC75B5-FEB4-4CAB-846B-681D6EF5BE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273BE5-C4B0-4F92-9EB7-4E05F8B3DF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8FE3F5-621E-43D6-90D2-CD59F78578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BDC61D-2BEF-4C81-A75F-9C91DFE546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C706334-E743-4CBC-BC93-7BC870B20B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6FAA2D-2512-4C7C-90FB-F5E595D81C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9639C4-1496-445F-8988-6E7C6B20E82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521804D-E054-44E1-A19A-25F9390091C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18049E3-5D02-440D-90E0-BE9236CCFD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5AD39BF-AAAF-4A24-927D-B865E9DA88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A20C946-B1C6-4E18-836B-C4B9BA669BD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C011E5E-F1A6-4963-AB28-632F0C40B60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1C87A44-1598-4933-B011-BE7AE0C4FD6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79044D-616E-4F2E-8341-1539D8B1AE7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F62D3AA-E5F7-4F54-8857-0880782C16C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E957471-85A1-40BB-A984-CCB33DACC63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0260730-5E40-4C18-BDB3-54BE88CEDC2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B07631D-5078-46F3-8214-33811D2C9E5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C2F6EF9-D6D1-449C-B406-EC0D2DFF851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47BBF2D-556E-4931-944B-1FF544791F3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6011FC-D157-4B18-828B-FCE1A1FE4A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35C4D9F-F344-4DBC-AC72-C3E4CAF993A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4AC7C12-5056-4A46-9B11-059E8A7F50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FF4BA9A4-F50F-4FA4-9924-3FC93F7EB6DB}"/>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3EFEE798-F813-4EF6-A5C7-86C69F9E606C}"/>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D0CEC6DF-253A-4F9D-9756-CE8FD9913E8F}"/>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664A4E41-92DA-4BFB-90FE-7B0B04D7684C}"/>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CD471E91-9B1D-47A3-8E22-6AD43FCD48B5}"/>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EEBC0F82-39A3-41FA-9915-796B3061F49B}"/>
            </a:ext>
          </a:extLst>
        </xdr:cNvPr>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7225270D-AAD6-4E8F-BC7C-201188116EC5}"/>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C3DB851-D52D-4EF1-8B7B-AC57A9E57E87}"/>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20D19BEB-C0D7-4818-8448-C55EF49A1079}"/>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257493F8-1E46-4CF6-9643-BD9D70AE3FE4}"/>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A9D1A4BA-8A60-4563-90A8-391A2BBA3ABD}"/>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4A1172-5FBF-4D01-8554-93E5BFEDBFF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BFDB837-1D82-4FBA-A1EB-F5CD7C7791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CB4D77-E4DA-42F8-B4D5-EDF756DFD3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BEBA35-31F1-4EB7-86DF-7B4BF9C2AA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7B4361-3B78-44E0-AFAA-1B12CAECEF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a:extLst>
            <a:ext uri="{FF2B5EF4-FFF2-40B4-BE49-F238E27FC236}">
              <a16:creationId xmlns:a16="http://schemas.microsoft.com/office/drawing/2014/main" id="{55F219D2-FEC4-4BF9-A9F6-BEED603A0396}"/>
            </a:ext>
          </a:extLst>
        </xdr:cNvPr>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F41D9939-6D78-4E9F-84C6-DC8C01A1A3C7}"/>
            </a:ext>
          </a:extLst>
        </xdr:cNvPr>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5" name="楕円 74">
          <a:extLst>
            <a:ext uri="{FF2B5EF4-FFF2-40B4-BE49-F238E27FC236}">
              <a16:creationId xmlns:a16="http://schemas.microsoft.com/office/drawing/2014/main" id="{F36A7C79-2D48-4C50-9FE3-AD82AC29186F}"/>
            </a:ext>
          </a:extLst>
        </xdr:cNvPr>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104775</xdr:rowOff>
    </xdr:to>
    <xdr:cxnSp macro="">
      <xdr:nvCxnSpPr>
        <xdr:cNvPr id="76" name="直線コネクタ 75">
          <a:extLst>
            <a:ext uri="{FF2B5EF4-FFF2-40B4-BE49-F238E27FC236}">
              <a16:creationId xmlns:a16="http://schemas.microsoft.com/office/drawing/2014/main" id="{8E221FF7-4FBA-4845-A8E8-FB19E6FA0446}"/>
            </a:ext>
          </a:extLst>
        </xdr:cNvPr>
        <xdr:cNvCxnSpPr/>
      </xdr:nvCxnSpPr>
      <xdr:spPr>
        <a:xfrm>
          <a:off x="3797300" y="64179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a:extLst>
            <a:ext uri="{FF2B5EF4-FFF2-40B4-BE49-F238E27FC236}">
              <a16:creationId xmlns:a16="http://schemas.microsoft.com/office/drawing/2014/main" id="{5A524870-DE36-4332-8947-97C301CEC230}"/>
            </a:ext>
          </a:extLst>
        </xdr:cNvPr>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74295</xdr:rowOff>
    </xdr:to>
    <xdr:cxnSp macro="">
      <xdr:nvCxnSpPr>
        <xdr:cNvPr id="78" name="直線コネクタ 77">
          <a:extLst>
            <a:ext uri="{FF2B5EF4-FFF2-40B4-BE49-F238E27FC236}">
              <a16:creationId xmlns:a16="http://schemas.microsoft.com/office/drawing/2014/main" id="{9439306F-9515-49CB-8D85-F702DCAF5AB2}"/>
            </a:ext>
          </a:extLst>
        </xdr:cNvPr>
        <xdr:cNvCxnSpPr/>
      </xdr:nvCxnSpPr>
      <xdr:spPr>
        <a:xfrm>
          <a:off x="2908300" y="63855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9" name="楕円 78">
          <a:extLst>
            <a:ext uri="{FF2B5EF4-FFF2-40B4-BE49-F238E27FC236}">
              <a16:creationId xmlns:a16="http://schemas.microsoft.com/office/drawing/2014/main" id="{02982446-BDFF-417A-B799-FCCE73CEA5B0}"/>
            </a:ext>
          </a:extLst>
        </xdr:cNvPr>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41910</xdr:rowOff>
    </xdr:to>
    <xdr:cxnSp macro="">
      <xdr:nvCxnSpPr>
        <xdr:cNvPr id="80" name="直線コネクタ 79">
          <a:extLst>
            <a:ext uri="{FF2B5EF4-FFF2-40B4-BE49-F238E27FC236}">
              <a16:creationId xmlns:a16="http://schemas.microsoft.com/office/drawing/2014/main" id="{DE4DDEE1-2CF5-4BF5-92B9-99ED9737D5B2}"/>
            </a:ext>
          </a:extLst>
        </xdr:cNvPr>
        <xdr:cNvCxnSpPr/>
      </xdr:nvCxnSpPr>
      <xdr:spPr>
        <a:xfrm>
          <a:off x="2019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81" name="楕円 80">
          <a:extLst>
            <a:ext uri="{FF2B5EF4-FFF2-40B4-BE49-F238E27FC236}">
              <a16:creationId xmlns:a16="http://schemas.microsoft.com/office/drawing/2014/main" id="{B94A8341-B7A9-49A3-ADC7-3FEEF15DF131}"/>
            </a:ext>
          </a:extLst>
        </xdr:cNvPr>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148590</xdr:rowOff>
    </xdr:from>
    <xdr:to>
      <xdr:col>10</xdr:col>
      <xdr:colOff>114300</xdr:colOff>
      <xdr:row>37</xdr:row>
      <xdr:rowOff>9525</xdr:rowOff>
    </xdr:to>
    <xdr:cxnSp macro="">
      <xdr:nvCxnSpPr>
        <xdr:cNvPr id="82" name="直線コネクタ 81">
          <a:extLst>
            <a:ext uri="{FF2B5EF4-FFF2-40B4-BE49-F238E27FC236}">
              <a16:creationId xmlns:a16="http://schemas.microsoft.com/office/drawing/2014/main" id="{67C531FE-8398-4502-8E68-F32028C6BF0E}"/>
            </a:ext>
          </a:extLst>
        </xdr:cNvPr>
        <xdr:cNvCxnSpPr/>
      </xdr:nvCxnSpPr>
      <xdr:spPr>
        <a:xfrm>
          <a:off x="1130300" y="6320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48895067-95BC-4CED-BFFD-2A0EF643398B}"/>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99AF38C9-1B62-4430-BEF7-B897D419EC65}"/>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8BA9FD11-C9E1-4CF5-A7E9-DD1317941F64}"/>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9BB8C70A-EF6D-4351-A43B-8C7C7FCE2B96}"/>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87" name="n_1mainValue【道路】&#10;有形固定資産減価償却率">
          <a:extLst>
            <a:ext uri="{FF2B5EF4-FFF2-40B4-BE49-F238E27FC236}">
              <a16:creationId xmlns:a16="http://schemas.microsoft.com/office/drawing/2014/main" id="{AC369B6A-5105-4945-8845-006403C20BBC}"/>
            </a:ext>
          </a:extLst>
        </xdr:cNvPr>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a:extLst>
            <a:ext uri="{FF2B5EF4-FFF2-40B4-BE49-F238E27FC236}">
              <a16:creationId xmlns:a16="http://schemas.microsoft.com/office/drawing/2014/main" id="{B685F3F3-0B48-4B79-98DF-98943BF54303}"/>
            </a:ext>
          </a:extLst>
        </xdr:cNvPr>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9" name="n_3mainValue【道路】&#10;有形固定資産減価償却率">
          <a:extLst>
            <a:ext uri="{FF2B5EF4-FFF2-40B4-BE49-F238E27FC236}">
              <a16:creationId xmlns:a16="http://schemas.microsoft.com/office/drawing/2014/main" id="{6ACE3899-30AD-4311-A21C-B724C5F2A6E1}"/>
            </a:ext>
          </a:extLst>
        </xdr:cNvPr>
        <xdr:cNvSpPr txBox="1"/>
      </xdr:nvSpPr>
      <xdr:spPr>
        <a:xfrm>
          <a:off x="1816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5A5148E9-A51A-4A5E-87E2-6304C6E4D507}"/>
            </a:ext>
          </a:extLst>
        </xdr:cNvPr>
        <xdr:cNvSpPr txBox="1"/>
      </xdr:nvSpPr>
      <xdr:spPr>
        <a:xfrm>
          <a:off x="927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544B8BF-F2F4-4F39-A7D1-BE03361319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B5E022F-B6D7-4E14-B997-A76828513E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66BD440-DED6-4619-A29D-FE69D1356A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902218B-B312-4C3F-9739-6F87122973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3CF1642-0FEF-4007-8270-2CBEE9C425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9C1204B-3B9C-44A2-8678-A7DF8F361A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36D5FB7-330B-4091-B7C2-62539ACE4D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A56C7C9-645C-43B9-904C-CF931C9DA6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9A655AC-DBC7-4C69-A6AF-1E29CD6E0AB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46117E9-629D-4026-BB9D-4728F96FF7D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6BC33A9-139A-4496-BBAF-747B63048F3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7FB9EB4-2FA7-4529-92A0-3440C7D28C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75D2FBC-F8C8-4A3D-99C3-C7AAFB37323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92049C2-3E82-41BB-B445-D778982F4E5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5CACB7E-3F20-49E2-B0BA-29C90E5ABCC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F815EBC-225E-4C0E-B94C-039A3C5B59E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511287C-79D9-4698-9EB6-42FFB4F237B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F06E773A-AF89-4B9E-8AD8-42B6C71EC2A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96D3843-F288-4B95-8058-28D0DD49322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FAEE2A8-2DDF-4FD1-AA95-1FC6AE5E08A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490A61B-3CEF-4D48-ADCD-952D57506F2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54566BA-021B-4A0C-89C6-EA155E58F7C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C886584-5D0F-49BF-BEA7-023A4C267BD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36F7F9F6-3C9B-450F-8EE5-701AE7FB3F51}"/>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57916C6E-0E91-4F68-B2C0-BC2264AC1ADA}"/>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6BE2064F-4184-417E-9AD1-0ED17A7BA2AC}"/>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30567CBF-2A72-4DC0-B6C6-42E8A5846DF9}"/>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48355F67-4C65-41A7-988E-D13A1EFB0EC3}"/>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D971765D-04E0-4270-960B-636F9560E26D}"/>
            </a:ext>
          </a:extLst>
        </xdr:cNvPr>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95FC8027-21A3-4067-A18C-2008B99B6416}"/>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373B0EDD-2F36-44A9-BEF1-78B4F913C69E}"/>
            </a:ext>
          </a:extLst>
        </xdr:cNvPr>
        <xdr:cNvSpPr/>
      </xdr:nvSpPr>
      <xdr:spPr>
        <a:xfrm>
          <a:off x="9588500" y="66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E756BD80-2F4B-4DB5-B59E-C4925F6839B0}"/>
            </a:ext>
          </a:extLst>
        </xdr:cNvPr>
        <xdr:cNvSpPr/>
      </xdr:nvSpPr>
      <xdr:spPr>
        <a:xfrm>
          <a:off x="8699500" y="669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3B5D3FF1-12BF-4C66-BA82-47B057807047}"/>
            </a:ext>
          </a:extLst>
        </xdr:cNvPr>
        <xdr:cNvSpPr/>
      </xdr:nvSpPr>
      <xdr:spPr>
        <a:xfrm>
          <a:off x="7810500" y="67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9EC18CFA-9019-44F5-95FC-7C752DBF4E13}"/>
            </a:ext>
          </a:extLst>
        </xdr:cNvPr>
        <xdr:cNvSpPr/>
      </xdr:nvSpPr>
      <xdr:spPr>
        <a:xfrm>
          <a:off x="6921500" y="67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259C87B-2C32-4147-A5E4-D9E97117F2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FBFC8A8-EB78-4B10-87E3-8549A74806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022A2E1-08CC-4EAB-8C9B-44B4299D11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2060C91-17DC-4CC3-9E35-AE424A2C85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0DFF993-71F9-4386-A804-4D08097E9C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124022</xdr:rowOff>
    </xdr:from>
    <xdr:to>
      <xdr:col>55</xdr:col>
      <xdr:colOff>50800</xdr:colOff>
      <xdr:row>41</xdr:row>
      <xdr:rowOff>54172</xdr:rowOff>
    </xdr:to>
    <xdr:sp macro="" textlink="">
      <xdr:nvSpPr>
        <xdr:cNvPr id="130" name="楕円 129">
          <a:extLst>
            <a:ext uri="{FF2B5EF4-FFF2-40B4-BE49-F238E27FC236}">
              <a16:creationId xmlns:a16="http://schemas.microsoft.com/office/drawing/2014/main" id="{60FD957E-1825-42F2-A7D8-F730262B2DCC}"/>
            </a:ext>
          </a:extLst>
        </xdr:cNvPr>
        <xdr:cNvSpPr/>
      </xdr:nvSpPr>
      <xdr:spPr>
        <a:xfrm>
          <a:off x="10426700" y="69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38949</xdr:rowOff>
    </xdr:from>
    <xdr:ext cx="534377" cy="259045"/>
    <xdr:sp macro="" textlink="">
      <xdr:nvSpPr>
        <xdr:cNvPr id="131" name="【道路】&#10;一人当たり延長該当値テキスト">
          <a:extLst>
            <a:ext uri="{FF2B5EF4-FFF2-40B4-BE49-F238E27FC236}">
              <a16:creationId xmlns:a16="http://schemas.microsoft.com/office/drawing/2014/main" id="{B903478C-06D7-48A4-A93E-6DA859621565}"/>
            </a:ext>
          </a:extLst>
        </xdr:cNvPr>
        <xdr:cNvSpPr txBox="1"/>
      </xdr:nvSpPr>
      <xdr:spPr>
        <a:xfrm>
          <a:off x="10515600" y="68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126765</xdr:rowOff>
    </xdr:from>
    <xdr:to>
      <xdr:col>50</xdr:col>
      <xdr:colOff>165100</xdr:colOff>
      <xdr:row>41</xdr:row>
      <xdr:rowOff>56915</xdr:rowOff>
    </xdr:to>
    <xdr:sp macro="" textlink="">
      <xdr:nvSpPr>
        <xdr:cNvPr id="132" name="楕円 131">
          <a:extLst>
            <a:ext uri="{FF2B5EF4-FFF2-40B4-BE49-F238E27FC236}">
              <a16:creationId xmlns:a16="http://schemas.microsoft.com/office/drawing/2014/main" id="{583BF516-2D6D-4B9F-BD04-A0295F568EEF}"/>
            </a:ext>
          </a:extLst>
        </xdr:cNvPr>
        <xdr:cNvSpPr/>
      </xdr:nvSpPr>
      <xdr:spPr>
        <a:xfrm>
          <a:off x="9588500" y="69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3372</xdr:rowOff>
    </xdr:from>
    <xdr:to>
      <xdr:col>55</xdr:col>
      <xdr:colOff>0</xdr:colOff>
      <xdr:row>41</xdr:row>
      <xdr:rowOff>6115</xdr:rowOff>
    </xdr:to>
    <xdr:cxnSp macro="">
      <xdr:nvCxnSpPr>
        <xdr:cNvPr id="133" name="直線コネクタ 132">
          <a:extLst>
            <a:ext uri="{FF2B5EF4-FFF2-40B4-BE49-F238E27FC236}">
              <a16:creationId xmlns:a16="http://schemas.microsoft.com/office/drawing/2014/main" id="{64DF6E39-980F-4680-92B2-29D3A85CB795}"/>
            </a:ext>
          </a:extLst>
        </xdr:cNvPr>
        <xdr:cNvCxnSpPr/>
      </xdr:nvCxnSpPr>
      <xdr:spPr>
        <a:xfrm flipV="1">
          <a:off x="9639300" y="703282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128442</xdr:rowOff>
    </xdr:from>
    <xdr:to>
      <xdr:col>46</xdr:col>
      <xdr:colOff>38100</xdr:colOff>
      <xdr:row>41</xdr:row>
      <xdr:rowOff>58592</xdr:rowOff>
    </xdr:to>
    <xdr:sp macro="" textlink="">
      <xdr:nvSpPr>
        <xdr:cNvPr id="134" name="楕円 133">
          <a:extLst>
            <a:ext uri="{FF2B5EF4-FFF2-40B4-BE49-F238E27FC236}">
              <a16:creationId xmlns:a16="http://schemas.microsoft.com/office/drawing/2014/main" id="{34F92FEC-F6F5-41EC-BB07-6FB26C3D3F78}"/>
            </a:ext>
          </a:extLst>
        </xdr:cNvPr>
        <xdr:cNvSpPr/>
      </xdr:nvSpPr>
      <xdr:spPr>
        <a:xfrm>
          <a:off x="8699500" y="69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6115</xdr:rowOff>
    </xdr:from>
    <xdr:to>
      <xdr:col>50</xdr:col>
      <xdr:colOff>114300</xdr:colOff>
      <xdr:row>41</xdr:row>
      <xdr:rowOff>7792</xdr:rowOff>
    </xdr:to>
    <xdr:cxnSp macro="">
      <xdr:nvCxnSpPr>
        <xdr:cNvPr id="135" name="直線コネクタ 134">
          <a:extLst>
            <a:ext uri="{FF2B5EF4-FFF2-40B4-BE49-F238E27FC236}">
              <a16:creationId xmlns:a16="http://schemas.microsoft.com/office/drawing/2014/main" id="{A29401CF-06A5-4A66-BB6C-71B2F060C9C7}"/>
            </a:ext>
          </a:extLst>
        </xdr:cNvPr>
        <xdr:cNvCxnSpPr/>
      </xdr:nvCxnSpPr>
      <xdr:spPr>
        <a:xfrm flipV="1">
          <a:off x="8750300" y="7035565"/>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130422</xdr:rowOff>
    </xdr:from>
    <xdr:to>
      <xdr:col>41</xdr:col>
      <xdr:colOff>101600</xdr:colOff>
      <xdr:row>41</xdr:row>
      <xdr:rowOff>60572</xdr:rowOff>
    </xdr:to>
    <xdr:sp macro="" textlink="">
      <xdr:nvSpPr>
        <xdr:cNvPr id="136" name="楕円 135">
          <a:extLst>
            <a:ext uri="{FF2B5EF4-FFF2-40B4-BE49-F238E27FC236}">
              <a16:creationId xmlns:a16="http://schemas.microsoft.com/office/drawing/2014/main" id="{DCC75BD9-1F4A-489D-BDF7-82244F080D0B}"/>
            </a:ext>
          </a:extLst>
        </xdr:cNvPr>
        <xdr:cNvSpPr/>
      </xdr:nvSpPr>
      <xdr:spPr>
        <a:xfrm>
          <a:off x="7810500" y="69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7792</xdr:rowOff>
    </xdr:from>
    <xdr:to>
      <xdr:col>45</xdr:col>
      <xdr:colOff>177800</xdr:colOff>
      <xdr:row>41</xdr:row>
      <xdr:rowOff>9772</xdr:rowOff>
    </xdr:to>
    <xdr:cxnSp macro="">
      <xdr:nvCxnSpPr>
        <xdr:cNvPr id="137" name="直線コネクタ 136">
          <a:extLst>
            <a:ext uri="{FF2B5EF4-FFF2-40B4-BE49-F238E27FC236}">
              <a16:creationId xmlns:a16="http://schemas.microsoft.com/office/drawing/2014/main" id="{ECE62A4B-131B-4F88-A919-34C374D7BE23}"/>
            </a:ext>
          </a:extLst>
        </xdr:cNvPr>
        <xdr:cNvCxnSpPr/>
      </xdr:nvCxnSpPr>
      <xdr:spPr>
        <a:xfrm flipV="1">
          <a:off x="7861300" y="7037242"/>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8" name="楕円 137">
          <a:extLst>
            <a:ext uri="{FF2B5EF4-FFF2-40B4-BE49-F238E27FC236}">
              <a16:creationId xmlns:a16="http://schemas.microsoft.com/office/drawing/2014/main" id="{96EED920-53B7-4210-89AA-46B4FFBB69B7}"/>
            </a:ext>
          </a:extLst>
        </xdr:cNvPr>
        <xdr:cNvSpPr/>
      </xdr:nvSpPr>
      <xdr:spPr>
        <a:xfrm>
          <a:off x="692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9772</xdr:rowOff>
    </xdr:from>
    <xdr:to>
      <xdr:col>41</xdr:col>
      <xdr:colOff>50800</xdr:colOff>
      <xdr:row>41</xdr:row>
      <xdr:rowOff>11430</xdr:rowOff>
    </xdr:to>
    <xdr:cxnSp macro="">
      <xdr:nvCxnSpPr>
        <xdr:cNvPr id="139" name="直線コネクタ 138">
          <a:extLst>
            <a:ext uri="{FF2B5EF4-FFF2-40B4-BE49-F238E27FC236}">
              <a16:creationId xmlns:a16="http://schemas.microsoft.com/office/drawing/2014/main" id="{5053ECB2-4BD4-4F00-9661-91C6E4ED818C}"/>
            </a:ext>
          </a:extLst>
        </xdr:cNvPr>
        <xdr:cNvCxnSpPr/>
      </xdr:nvCxnSpPr>
      <xdr:spPr>
        <a:xfrm flipV="1">
          <a:off x="6972300" y="7039222"/>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a:extLst>
            <a:ext uri="{FF2B5EF4-FFF2-40B4-BE49-F238E27FC236}">
              <a16:creationId xmlns:a16="http://schemas.microsoft.com/office/drawing/2014/main" id="{326F4CCE-3B9E-496A-96A2-B172FD27FB8E}"/>
            </a:ext>
          </a:extLst>
        </xdr:cNvPr>
        <xdr:cNvSpPr txBox="1"/>
      </xdr:nvSpPr>
      <xdr:spPr>
        <a:xfrm>
          <a:off x="9359411" y="6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a:extLst>
            <a:ext uri="{FF2B5EF4-FFF2-40B4-BE49-F238E27FC236}">
              <a16:creationId xmlns:a16="http://schemas.microsoft.com/office/drawing/2014/main" id="{572B0305-15DD-4A1B-A96A-B602FB27CED2}"/>
            </a:ext>
          </a:extLst>
        </xdr:cNvPr>
        <xdr:cNvSpPr txBox="1"/>
      </xdr:nvSpPr>
      <xdr:spPr>
        <a:xfrm>
          <a:off x="8483111" y="64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a:extLst>
            <a:ext uri="{FF2B5EF4-FFF2-40B4-BE49-F238E27FC236}">
              <a16:creationId xmlns:a16="http://schemas.microsoft.com/office/drawing/2014/main" id="{5A368DBC-C6B0-493A-A262-C2044D1F2359}"/>
            </a:ext>
          </a:extLst>
        </xdr:cNvPr>
        <xdr:cNvSpPr txBox="1"/>
      </xdr:nvSpPr>
      <xdr:spPr>
        <a:xfrm>
          <a:off x="7594111" y="64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a:extLst>
            <a:ext uri="{FF2B5EF4-FFF2-40B4-BE49-F238E27FC236}">
              <a16:creationId xmlns:a16="http://schemas.microsoft.com/office/drawing/2014/main" id="{9431209B-CB34-497F-8DA8-61039F7FB86E}"/>
            </a:ext>
          </a:extLst>
        </xdr:cNvPr>
        <xdr:cNvSpPr txBox="1"/>
      </xdr:nvSpPr>
      <xdr:spPr>
        <a:xfrm>
          <a:off x="6705111" y="65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48042</xdr:rowOff>
    </xdr:from>
    <xdr:ext cx="534377" cy="259045"/>
    <xdr:sp macro="" textlink="">
      <xdr:nvSpPr>
        <xdr:cNvPr id="144" name="n_1mainValue【道路】&#10;一人当たり延長">
          <a:extLst>
            <a:ext uri="{FF2B5EF4-FFF2-40B4-BE49-F238E27FC236}">
              <a16:creationId xmlns:a16="http://schemas.microsoft.com/office/drawing/2014/main" id="{2A776CE1-2F10-4406-9C5C-7F9C52E4ED23}"/>
            </a:ext>
          </a:extLst>
        </xdr:cNvPr>
        <xdr:cNvSpPr txBox="1"/>
      </xdr:nvSpPr>
      <xdr:spPr>
        <a:xfrm>
          <a:off x="9359411" y="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49719</xdr:rowOff>
    </xdr:from>
    <xdr:ext cx="534377" cy="259045"/>
    <xdr:sp macro="" textlink="">
      <xdr:nvSpPr>
        <xdr:cNvPr id="145" name="n_2mainValue【道路】&#10;一人当たり延長">
          <a:extLst>
            <a:ext uri="{FF2B5EF4-FFF2-40B4-BE49-F238E27FC236}">
              <a16:creationId xmlns:a16="http://schemas.microsoft.com/office/drawing/2014/main" id="{EB9561DA-DFB1-47C0-88B8-B6B804E78FBB}"/>
            </a:ext>
          </a:extLst>
        </xdr:cNvPr>
        <xdr:cNvSpPr txBox="1"/>
      </xdr:nvSpPr>
      <xdr:spPr>
        <a:xfrm>
          <a:off x="8483111" y="70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51699</xdr:rowOff>
    </xdr:from>
    <xdr:ext cx="534377" cy="259045"/>
    <xdr:sp macro="" textlink="">
      <xdr:nvSpPr>
        <xdr:cNvPr id="146" name="n_3mainValue【道路】&#10;一人当たり延長">
          <a:extLst>
            <a:ext uri="{FF2B5EF4-FFF2-40B4-BE49-F238E27FC236}">
              <a16:creationId xmlns:a16="http://schemas.microsoft.com/office/drawing/2014/main" id="{97F55500-F3C7-42CE-89BE-882AF994728D}"/>
            </a:ext>
          </a:extLst>
        </xdr:cNvPr>
        <xdr:cNvSpPr txBox="1"/>
      </xdr:nvSpPr>
      <xdr:spPr>
        <a:xfrm>
          <a:off x="7594111" y="70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53357</xdr:rowOff>
    </xdr:from>
    <xdr:ext cx="534377" cy="259045"/>
    <xdr:sp macro="" textlink="">
      <xdr:nvSpPr>
        <xdr:cNvPr id="147" name="n_4mainValue【道路】&#10;一人当たり延長">
          <a:extLst>
            <a:ext uri="{FF2B5EF4-FFF2-40B4-BE49-F238E27FC236}">
              <a16:creationId xmlns:a16="http://schemas.microsoft.com/office/drawing/2014/main" id="{7BED9F71-611C-4D4F-8B54-849512358B98}"/>
            </a:ext>
          </a:extLst>
        </xdr:cNvPr>
        <xdr:cNvSpPr txBox="1"/>
      </xdr:nvSpPr>
      <xdr:spPr>
        <a:xfrm>
          <a:off x="6705111" y="70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71D9DB0-409B-4E91-B596-7B3EA27057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93FC5A8-71CF-44D0-B5B2-ADAA0317E83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6A6AB67-ABDE-47CF-AD46-17793774B5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EC23BA3-7592-4218-A3A3-88BE81E647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6F56A04-357B-41B9-B10A-DDEFA01D0E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3074124-7323-44D0-B268-D47959C1CB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15D92B5-95AD-45AA-BE1F-B62B32086DD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3EDD336-C4E9-4F23-8829-F567853F06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14576E6-5237-4C16-AD9F-249CEDD4F7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28D967D-8B63-4FDD-B741-D7CACA3C72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C3BA794-1EED-4FD5-8A9C-137CF103E95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D20F7A0-27FB-4B45-B70D-95415867C6F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AC2A3CC-C04D-4868-81C4-70A04973F53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BD36F09-56EB-48DF-A239-5B36501E13A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AC7718D-DC3B-48B6-9ABC-762C70F1057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5C9FAF4-8C4E-4BB4-8A52-436FBA1AF19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1A5FFCD-6C7A-4FFA-90DE-98B89512EB8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C6E8F60-5B26-4F62-92ED-05D6665B816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19FBA0A-3A86-4483-AB15-03FCEA7373A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D54DECC-5B7F-4847-A604-9F74A82015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A64ABC9-8678-4985-85DF-7F27CE190CE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64D4FAC-899C-4EFE-9D44-8EBD0C0141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91372C4-AF4E-4DB0-9083-D85D026317C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69A8EE3-ADF9-4CBC-8570-CA154E4DB0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2F107C6-0165-4DF7-BE03-16217A312C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BC42B2F2-198B-4CC6-9A9C-A2694ABB9140}"/>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F98C77D-1176-42BB-AA8A-179C78A96072}"/>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43B90523-9970-49E3-81F3-814653C0F12A}"/>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C956AB6-4CAB-4A66-85B2-E67D4DAE0223}"/>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E34BABC9-1FFD-46A1-99DE-FD74E8ACB3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FDF8E96-9C34-4562-8486-66863EBDDA84}"/>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C7E2630D-CB2D-4AF3-9F11-09BCDDAA7128}"/>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F7C5BF2E-D218-4430-84EF-D9DBE4C95261}"/>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1A39C361-1677-4E59-8AE1-C4265DD85106}"/>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D3AA47E8-255D-426C-9B12-90DB430B06EB}"/>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6347A456-D3B7-44A6-87F5-7C807D9E63EF}"/>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CB0127A-04E5-4D46-B69D-67BD41F400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905F427-8128-42FB-A109-53A35C9D06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E5DCB9-309C-4417-9CAA-CCAFC8ECF1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9B7947B-B878-4D21-9DB3-8BC7776B1D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007E15E-39AB-4995-AACC-F0007054A4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89" name="楕円 188">
          <a:extLst>
            <a:ext uri="{FF2B5EF4-FFF2-40B4-BE49-F238E27FC236}">
              <a16:creationId xmlns:a16="http://schemas.microsoft.com/office/drawing/2014/main" id="{2E309F11-59E1-479D-A4D0-4B91B160789C}"/>
            </a:ext>
          </a:extLst>
        </xdr:cNvPr>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5D94CAF-95C2-4799-A4F7-52D019AEB82D}"/>
            </a:ext>
          </a:extLst>
        </xdr:cNvPr>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91" name="楕円 190">
          <a:extLst>
            <a:ext uri="{FF2B5EF4-FFF2-40B4-BE49-F238E27FC236}">
              <a16:creationId xmlns:a16="http://schemas.microsoft.com/office/drawing/2014/main" id="{062390A4-6D29-4758-B78D-FF71C7D3B918}"/>
            </a:ext>
          </a:extLst>
        </xdr:cNvPr>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68580</xdr:rowOff>
    </xdr:to>
    <xdr:cxnSp macro="">
      <xdr:nvCxnSpPr>
        <xdr:cNvPr id="192" name="直線コネクタ 191">
          <a:extLst>
            <a:ext uri="{FF2B5EF4-FFF2-40B4-BE49-F238E27FC236}">
              <a16:creationId xmlns:a16="http://schemas.microsoft.com/office/drawing/2014/main" id="{5B8F3E51-FAD3-44AF-8C52-541F4ABEB254}"/>
            </a:ext>
          </a:extLst>
        </xdr:cNvPr>
        <xdr:cNvCxnSpPr/>
      </xdr:nvCxnSpPr>
      <xdr:spPr>
        <a:xfrm>
          <a:off x="3797300" y="1016616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153307</xdr:rowOff>
    </xdr:from>
    <xdr:to>
      <xdr:col>15</xdr:col>
      <xdr:colOff>101600</xdr:colOff>
      <xdr:row>59</xdr:row>
      <xdr:rowOff>83457</xdr:rowOff>
    </xdr:to>
    <xdr:sp macro="" textlink="">
      <xdr:nvSpPr>
        <xdr:cNvPr id="193" name="楕円 192">
          <a:extLst>
            <a:ext uri="{FF2B5EF4-FFF2-40B4-BE49-F238E27FC236}">
              <a16:creationId xmlns:a16="http://schemas.microsoft.com/office/drawing/2014/main" id="{3C95139A-6414-49C0-90B8-72DE8FA74792}"/>
            </a:ext>
          </a:extLst>
        </xdr:cNvPr>
        <xdr:cNvSpPr/>
      </xdr:nvSpPr>
      <xdr:spPr>
        <a:xfrm>
          <a:off x="2857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32657</xdr:rowOff>
    </xdr:from>
    <xdr:to>
      <xdr:col>19</xdr:col>
      <xdr:colOff>177800</xdr:colOff>
      <xdr:row>59</xdr:row>
      <xdr:rowOff>50619</xdr:rowOff>
    </xdr:to>
    <xdr:cxnSp macro="">
      <xdr:nvCxnSpPr>
        <xdr:cNvPr id="194" name="直線コネクタ 193">
          <a:extLst>
            <a:ext uri="{FF2B5EF4-FFF2-40B4-BE49-F238E27FC236}">
              <a16:creationId xmlns:a16="http://schemas.microsoft.com/office/drawing/2014/main" id="{D705D4EF-EC10-44E8-9F7D-5293F17EE291}"/>
            </a:ext>
          </a:extLst>
        </xdr:cNvPr>
        <xdr:cNvCxnSpPr/>
      </xdr:nvCxnSpPr>
      <xdr:spPr>
        <a:xfrm>
          <a:off x="2908300" y="1014820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130447</xdr:rowOff>
    </xdr:from>
    <xdr:to>
      <xdr:col>10</xdr:col>
      <xdr:colOff>165100</xdr:colOff>
      <xdr:row>59</xdr:row>
      <xdr:rowOff>60597</xdr:rowOff>
    </xdr:to>
    <xdr:sp macro="" textlink="">
      <xdr:nvSpPr>
        <xdr:cNvPr id="195" name="楕円 194">
          <a:extLst>
            <a:ext uri="{FF2B5EF4-FFF2-40B4-BE49-F238E27FC236}">
              <a16:creationId xmlns:a16="http://schemas.microsoft.com/office/drawing/2014/main" id="{F4FD99A3-C43B-4AC2-8482-F747188F3F43}"/>
            </a:ext>
          </a:extLst>
        </xdr:cNvPr>
        <xdr:cNvSpPr/>
      </xdr:nvSpPr>
      <xdr:spPr>
        <a:xfrm>
          <a:off x="1968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xdr:rowOff>
    </xdr:from>
    <xdr:to>
      <xdr:col>15</xdr:col>
      <xdr:colOff>50800</xdr:colOff>
      <xdr:row>59</xdr:row>
      <xdr:rowOff>32657</xdr:rowOff>
    </xdr:to>
    <xdr:cxnSp macro="">
      <xdr:nvCxnSpPr>
        <xdr:cNvPr id="196" name="直線コネクタ 195">
          <a:extLst>
            <a:ext uri="{FF2B5EF4-FFF2-40B4-BE49-F238E27FC236}">
              <a16:creationId xmlns:a16="http://schemas.microsoft.com/office/drawing/2014/main" id="{A55E2D9A-E198-4372-9387-F08BABF407AD}"/>
            </a:ext>
          </a:extLst>
        </xdr:cNvPr>
        <xdr:cNvCxnSpPr/>
      </xdr:nvCxnSpPr>
      <xdr:spPr>
        <a:xfrm>
          <a:off x="2019300" y="101253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119017</xdr:rowOff>
    </xdr:from>
    <xdr:to>
      <xdr:col>6</xdr:col>
      <xdr:colOff>38100</xdr:colOff>
      <xdr:row>59</xdr:row>
      <xdr:rowOff>49167</xdr:rowOff>
    </xdr:to>
    <xdr:sp macro="" textlink="">
      <xdr:nvSpPr>
        <xdr:cNvPr id="197" name="楕円 196">
          <a:extLst>
            <a:ext uri="{FF2B5EF4-FFF2-40B4-BE49-F238E27FC236}">
              <a16:creationId xmlns:a16="http://schemas.microsoft.com/office/drawing/2014/main" id="{5A929572-AB6F-4884-AE76-97D69E4C71E7}"/>
            </a:ext>
          </a:extLst>
        </xdr:cNvPr>
        <xdr:cNvSpPr/>
      </xdr:nvSpPr>
      <xdr:spPr>
        <a:xfrm>
          <a:off x="1079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169817</xdr:rowOff>
    </xdr:from>
    <xdr:to>
      <xdr:col>10</xdr:col>
      <xdr:colOff>114300</xdr:colOff>
      <xdr:row>59</xdr:row>
      <xdr:rowOff>9797</xdr:rowOff>
    </xdr:to>
    <xdr:cxnSp macro="">
      <xdr:nvCxnSpPr>
        <xdr:cNvPr id="198" name="直線コネクタ 197">
          <a:extLst>
            <a:ext uri="{FF2B5EF4-FFF2-40B4-BE49-F238E27FC236}">
              <a16:creationId xmlns:a16="http://schemas.microsoft.com/office/drawing/2014/main" id="{B6906C98-E0AF-465C-8728-EFF6D8732AD1}"/>
            </a:ext>
          </a:extLst>
        </xdr:cNvPr>
        <xdr:cNvCxnSpPr/>
      </xdr:nvCxnSpPr>
      <xdr:spPr>
        <a:xfrm>
          <a:off x="1130300" y="101139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F744D53-FE07-4054-A847-213A9989D582}"/>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0A657C3-A9DD-43E3-AAB5-607FE04EEDEC}"/>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D23878F-66E8-47BD-B0EA-36484589A185}"/>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10FC98C-62F4-4248-8D12-0C2BB65B701C}"/>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117946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724F9EE-8C38-4514-9C4D-DC7086163798}"/>
            </a:ext>
          </a:extLst>
        </xdr:cNvPr>
        <xdr:cNvSpPr txBox="1"/>
      </xdr:nvSpPr>
      <xdr:spPr>
        <a:xfrm>
          <a:off x="3582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9AE1F39-E7C3-44D6-9F4A-75AE08C7B95E}"/>
            </a:ext>
          </a:extLst>
        </xdr:cNvPr>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77124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B9BC570-B501-4019-9E45-9CFCE8C668A9}"/>
            </a:ext>
          </a:extLst>
        </xdr:cNvPr>
        <xdr:cNvSpPr txBox="1"/>
      </xdr:nvSpPr>
      <xdr:spPr>
        <a:xfrm>
          <a:off x="1816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65694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21E0BF0-56E0-49B8-BF3A-D4EA979A6D2C}"/>
            </a:ext>
          </a:extLst>
        </xdr:cNvPr>
        <xdr:cNvSpPr txBox="1"/>
      </xdr:nvSpPr>
      <xdr:spPr>
        <a:xfrm>
          <a:off x="927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1566525-54B7-4B1F-B209-30DCAEF67D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18F13E8-1B5B-41F1-8D00-F0B02AB29E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CE0647A-E6F9-4279-8551-A8DEE29A9C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66EEDA4-E9D2-4F89-9D78-BAC546A51A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AE447BE-8AA7-436F-A265-67487EEF38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1A70072-0B60-4811-8898-CCAD22E282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BBB0E96-AF03-4964-95FD-F24C48B3A6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2DC9413-3151-4631-82D8-790E119A06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21A43BC-A69A-4985-A02C-419BA1ACCA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21B4093-33D0-4EAB-89DA-9C71C8374A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C26CA016-270A-4132-AC5B-90C4A204AD6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C54F381A-48CF-4BCE-9960-4FED166521C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28C2514-268F-4993-B7B6-444D54B7246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F641439-A152-4D55-A6F7-AB009188959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733DA9DF-222D-4B99-B263-77FDECC6225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94890864-1857-4D12-913E-94546215996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C369D553-4FA7-4686-ADC3-33AF2B556B1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2BD62F06-969A-4A92-8B4A-3F3C2B7D3FE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D5FA51C0-D5EB-4FD1-BA8F-F7EC1E7B55E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64D30272-505C-42E3-BB82-F22B0937CF3D}"/>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9612A267-9C82-4B06-AE8C-0630544E809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FAE4007F-3485-4348-9E24-A11779B5F27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C2B8941-00B6-403D-A238-14399FE920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5A4E4786-068E-4BEB-977F-8A215D54136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EAD25105-75FA-4F80-8871-27DC28DE35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3320EEF2-AD24-4070-A1DE-FC20DE191BCE}"/>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45955D1C-55E3-4947-AE2E-505D6CF8078E}"/>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74A32AE-7B1C-4376-8B46-0CA034D6D92B}"/>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959A3025-81EC-4BBB-8321-16CB3ADD5B7C}"/>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B4BE567C-3268-43BC-9C1F-9D5A8026A4CA}"/>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83AC85F-D052-4C52-A348-A5E9A05955D1}"/>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167DDB26-7FB5-4201-80E4-FFE67C31E581}"/>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E44E8633-CA3A-4263-A77E-02FB46C3E6D9}"/>
            </a:ext>
          </a:extLst>
        </xdr:cNvPr>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D30CF935-5C64-4DE0-83E9-3D4F31F3393D}"/>
            </a:ext>
          </a:extLst>
        </xdr:cNvPr>
        <xdr:cNvSpPr/>
      </xdr:nvSpPr>
      <xdr:spPr>
        <a:xfrm>
          <a:off x="8699500" y="104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34285D21-9983-4D8B-9830-91C7BDDC63CD}"/>
            </a:ext>
          </a:extLst>
        </xdr:cNvPr>
        <xdr:cNvSpPr/>
      </xdr:nvSpPr>
      <xdr:spPr>
        <a:xfrm>
          <a:off x="7810500" y="10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746AA959-7227-43B0-A8D4-0F3FAD31B196}"/>
            </a:ext>
          </a:extLst>
        </xdr:cNvPr>
        <xdr:cNvSpPr/>
      </xdr:nvSpPr>
      <xdr:spPr>
        <a:xfrm>
          <a:off x="6921500" y="1047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9364D01-36A5-46C6-A2ED-882D1897E4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ABEB104-7E26-4241-9B78-495A3CBF17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4BB80A7-E9A5-4330-BFA5-CAF757BE61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1E42CAC-E4DC-4D7E-B429-DFF9F9D612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8178F81-C999-4BC4-8687-6956484871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59253</xdr:rowOff>
    </xdr:from>
    <xdr:to>
      <xdr:col>55</xdr:col>
      <xdr:colOff>50800</xdr:colOff>
      <xdr:row>62</xdr:row>
      <xdr:rowOff>160853</xdr:rowOff>
    </xdr:to>
    <xdr:sp macro="" textlink="">
      <xdr:nvSpPr>
        <xdr:cNvPr id="248" name="楕円 247">
          <a:extLst>
            <a:ext uri="{FF2B5EF4-FFF2-40B4-BE49-F238E27FC236}">
              <a16:creationId xmlns:a16="http://schemas.microsoft.com/office/drawing/2014/main" id="{B3B7741E-427D-4A49-8B85-83CA8A8A09D7}"/>
            </a:ext>
          </a:extLst>
        </xdr:cNvPr>
        <xdr:cNvSpPr/>
      </xdr:nvSpPr>
      <xdr:spPr>
        <a:xfrm>
          <a:off x="10426700" y="106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37680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DC72B800-BA10-4933-AB73-2E787517C3E4}"/>
            </a:ext>
          </a:extLst>
        </xdr:cNvPr>
        <xdr:cNvSpPr txBox="1"/>
      </xdr:nvSpPr>
      <xdr:spPr>
        <a:xfrm>
          <a:off x="10515600" y="1066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69832</xdr:rowOff>
    </xdr:from>
    <xdr:to>
      <xdr:col>50</xdr:col>
      <xdr:colOff>165100</xdr:colOff>
      <xdr:row>62</xdr:row>
      <xdr:rowOff>171432</xdr:rowOff>
    </xdr:to>
    <xdr:sp macro="" textlink="">
      <xdr:nvSpPr>
        <xdr:cNvPr id="250" name="楕円 249">
          <a:extLst>
            <a:ext uri="{FF2B5EF4-FFF2-40B4-BE49-F238E27FC236}">
              <a16:creationId xmlns:a16="http://schemas.microsoft.com/office/drawing/2014/main" id="{1C3127EE-F0CB-4BA4-8288-C1F01A3E33A0}"/>
            </a:ext>
          </a:extLst>
        </xdr:cNvPr>
        <xdr:cNvSpPr/>
      </xdr:nvSpPr>
      <xdr:spPr>
        <a:xfrm>
          <a:off x="9588500" y="106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110053</xdr:rowOff>
    </xdr:from>
    <xdr:to>
      <xdr:col>55</xdr:col>
      <xdr:colOff>0</xdr:colOff>
      <xdr:row>62</xdr:row>
      <xdr:rowOff>120632</xdr:rowOff>
    </xdr:to>
    <xdr:cxnSp macro="">
      <xdr:nvCxnSpPr>
        <xdr:cNvPr id="251" name="直線コネクタ 250">
          <a:extLst>
            <a:ext uri="{FF2B5EF4-FFF2-40B4-BE49-F238E27FC236}">
              <a16:creationId xmlns:a16="http://schemas.microsoft.com/office/drawing/2014/main" id="{6EC9D013-04EA-4A7B-93B7-6BB268CE06FA}"/>
            </a:ext>
          </a:extLst>
        </xdr:cNvPr>
        <xdr:cNvCxnSpPr/>
      </xdr:nvCxnSpPr>
      <xdr:spPr>
        <a:xfrm flipV="1">
          <a:off x="9639300" y="10739953"/>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78294</xdr:rowOff>
    </xdr:from>
    <xdr:to>
      <xdr:col>46</xdr:col>
      <xdr:colOff>38100</xdr:colOff>
      <xdr:row>63</xdr:row>
      <xdr:rowOff>8444</xdr:rowOff>
    </xdr:to>
    <xdr:sp macro="" textlink="">
      <xdr:nvSpPr>
        <xdr:cNvPr id="252" name="楕円 251">
          <a:extLst>
            <a:ext uri="{FF2B5EF4-FFF2-40B4-BE49-F238E27FC236}">
              <a16:creationId xmlns:a16="http://schemas.microsoft.com/office/drawing/2014/main" id="{D9BB9469-9500-4EEA-A6B2-D422997BA24D}"/>
            </a:ext>
          </a:extLst>
        </xdr:cNvPr>
        <xdr:cNvSpPr/>
      </xdr:nvSpPr>
      <xdr:spPr>
        <a:xfrm>
          <a:off x="8699500" y="107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120632</xdr:rowOff>
    </xdr:from>
    <xdr:to>
      <xdr:col>50</xdr:col>
      <xdr:colOff>114300</xdr:colOff>
      <xdr:row>62</xdr:row>
      <xdr:rowOff>129094</xdr:rowOff>
    </xdr:to>
    <xdr:cxnSp macro="">
      <xdr:nvCxnSpPr>
        <xdr:cNvPr id="253" name="直線コネクタ 252">
          <a:extLst>
            <a:ext uri="{FF2B5EF4-FFF2-40B4-BE49-F238E27FC236}">
              <a16:creationId xmlns:a16="http://schemas.microsoft.com/office/drawing/2014/main" id="{11D215AA-0C1B-4930-B020-6D227B8D5278}"/>
            </a:ext>
          </a:extLst>
        </xdr:cNvPr>
        <xdr:cNvCxnSpPr/>
      </xdr:nvCxnSpPr>
      <xdr:spPr>
        <a:xfrm flipV="1">
          <a:off x="8750300" y="10750532"/>
          <a:ext cx="889000" cy="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85948</xdr:rowOff>
    </xdr:from>
    <xdr:to>
      <xdr:col>41</xdr:col>
      <xdr:colOff>101600</xdr:colOff>
      <xdr:row>63</xdr:row>
      <xdr:rowOff>16098</xdr:rowOff>
    </xdr:to>
    <xdr:sp macro="" textlink="">
      <xdr:nvSpPr>
        <xdr:cNvPr id="254" name="楕円 253">
          <a:extLst>
            <a:ext uri="{FF2B5EF4-FFF2-40B4-BE49-F238E27FC236}">
              <a16:creationId xmlns:a16="http://schemas.microsoft.com/office/drawing/2014/main" id="{96FCA43C-645A-44D6-85D3-68A0E0E6FCD6}"/>
            </a:ext>
          </a:extLst>
        </xdr:cNvPr>
        <xdr:cNvSpPr/>
      </xdr:nvSpPr>
      <xdr:spPr>
        <a:xfrm>
          <a:off x="7810500" y="107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129094</xdr:rowOff>
    </xdr:from>
    <xdr:to>
      <xdr:col>45</xdr:col>
      <xdr:colOff>177800</xdr:colOff>
      <xdr:row>62</xdr:row>
      <xdr:rowOff>136748</xdr:rowOff>
    </xdr:to>
    <xdr:cxnSp macro="">
      <xdr:nvCxnSpPr>
        <xdr:cNvPr id="255" name="直線コネクタ 254">
          <a:extLst>
            <a:ext uri="{FF2B5EF4-FFF2-40B4-BE49-F238E27FC236}">
              <a16:creationId xmlns:a16="http://schemas.microsoft.com/office/drawing/2014/main" id="{1EB26867-5581-49E5-A4CE-C01AFCD42B98}"/>
            </a:ext>
          </a:extLst>
        </xdr:cNvPr>
        <xdr:cNvCxnSpPr/>
      </xdr:nvCxnSpPr>
      <xdr:spPr>
        <a:xfrm flipV="1">
          <a:off x="7861300" y="10758994"/>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96038</xdr:rowOff>
    </xdr:from>
    <xdr:to>
      <xdr:col>36</xdr:col>
      <xdr:colOff>165100</xdr:colOff>
      <xdr:row>63</xdr:row>
      <xdr:rowOff>26188</xdr:rowOff>
    </xdr:to>
    <xdr:sp macro="" textlink="">
      <xdr:nvSpPr>
        <xdr:cNvPr id="256" name="楕円 255">
          <a:extLst>
            <a:ext uri="{FF2B5EF4-FFF2-40B4-BE49-F238E27FC236}">
              <a16:creationId xmlns:a16="http://schemas.microsoft.com/office/drawing/2014/main" id="{86CB9F99-556F-484E-8F36-EC68DC9AA0D2}"/>
            </a:ext>
          </a:extLst>
        </xdr:cNvPr>
        <xdr:cNvSpPr/>
      </xdr:nvSpPr>
      <xdr:spPr>
        <a:xfrm>
          <a:off x="6921500" y="107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136748</xdr:rowOff>
    </xdr:from>
    <xdr:to>
      <xdr:col>41</xdr:col>
      <xdr:colOff>50800</xdr:colOff>
      <xdr:row>62</xdr:row>
      <xdr:rowOff>146838</xdr:rowOff>
    </xdr:to>
    <xdr:cxnSp macro="">
      <xdr:nvCxnSpPr>
        <xdr:cNvPr id="257" name="直線コネクタ 256">
          <a:extLst>
            <a:ext uri="{FF2B5EF4-FFF2-40B4-BE49-F238E27FC236}">
              <a16:creationId xmlns:a16="http://schemas.microsoft.com/office/drawing/2014/main" id="{DF58A825-E97B-4102-94DC-265B15D4B5C3}"/>
            </a:ext>
          </a:extLst>
        </xdr:cNvPr>
        <xdr:cNvCxnSpPr/>
      </xdr:nvCxnSpPr>
      <xdr:spPr>
        <a:xfrm flipV="1">
          <a:off x="6972300" y="10766648"/>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43BA394C-F81A-4D43-B906-9BA982EA6319}"/>
            </a:ext>
          </a:extLst>
        </xdr:cNvPr>
        <xdr:cNvSpPr txBox="1"/>
      </xdr:nvSpPr>
      <xdr:spPr>
        <a:xfrm>
          <a:off x="9327095" y="102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6E74EC63-51F7-4D3E-AA0E-2763EEA66E19}"/>
            </a:ext>
          </a:extLst>
        </xdr:cNvPr>
        <xdr:cNvSpPr txBox="1"/>
      </xdr:nvSpPr>
      <xdr:spPr>
        <a:xfrm>
          <a:off x="8450795"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3F0BFC1B-93E7-4948-91C4-B55274FAFAFE}"/>
            </a:ext>
          </a:extLst>
        </xdr:cNvPr>
        <xdr:cNvSpPr txBox="1"/>
      </xdr:nvSpPr>
      <xdr:spPr>
        <a:xfrm>
          <a:off x="7561795" y="102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3CF166FD-1DB0-4919-A0CC-DE2680FF3014}"/>
            </a:ext>
          </a:extLst>
        </xdr:cNvPr>
        <xdr:cNvSpPr txBox="1"/>
      </xdr:nvSpPr>
      <xdr:spPr>
        <a:xfrm>
          <a:off x="6672795" y="10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162559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D3320541-D9C5-45AA-A502-495336E6BA19}"/>
            </a:ext>
          </a:extLst>
        </xdr:cNvPr>
        <xdr:cNvSpPr txBox="1"/>
      </xdr:nvSpPr>
      <xdr:spPr>
        <a:xfrm>
          <a:off x="9327095" y="107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171021</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A58E0C66-329E-4614-9AAE-097E5BAA01E8}"/>
            </a:ext>
          </a:extLst>
        </xdr:cNvPr>
        <xdr:cNvSpPr txBox="1"/>
      </xdr:nvSpPr>
      <xdr:spPr>
        <a:xfrm>
          <a:off x="8450795" y="1080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7225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BD4A9BD5-6BF8-4CA5-9718-EA7C296927AD}"/>
            </a:ext>
          </a:extLst>
        </xdr:cNvPr>
        <xdr:cNvSpPr txBox="1"/>
      </xdr:nvSpPr>
      <xdr:spPr>
        <a:xfrm>
          <a:off x="7561795" y="1080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17315</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361F94D1-D544-40B7-BEA9-50C210E736FD}"/>
            </a:ext>
          </a:extLst>
        </xdr:cNvPr>
        <xdr:cNvSpPr txBox="1"/>
      </xdr:nvSpPr>
      <xdr:spPr>
        <a:xfrm>
          <a:off x="6672795" y="1081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CA64997-854D-4A22-91CB-C8C1D7A60A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194149C-7220-4EEB-A0DC-E375ACE0B2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D184A67-5EFB-4934-9BB2-AD75F06447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CAC546D-5A53-4C79-9B5A-C68B578E71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DC72AC8C-9D7E-4610-AFB8-7772363540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8937CF5-DFC8-4900-BEC0-8F6AAAF516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4871AD80-9A09-45DB-94AA-B65728B156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C3C52D8-2588-40CB-818D-A491CC6861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E04F582-58F5-4295-9C36-8A1777F7856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B0C5C7E-5594-4C08-B41F-1F2D713FF0E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747AECD-2985-467B-8699-DE41D51B5D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1C6B018E-A467-4447-B1F0-2AFB48F7D4C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DC5DB02-A54D-449D-92E8-1B64978FCB1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6BF55EA-B6C4-4D5B-B95E-6E829E8A974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FDBB487-D63C-4273-97AD-3C149300255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CC8AFE85-140B-4341-BDA1-CEACF3B519D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FC38392-7078-4C0B-A541-F05D2AFA31C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2810B6FA-8AB3-47B7-AAF3-691064BC744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B0BEAA55-3767-4E11-BE96-17D3F1E2CF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BEBA2A78-37A7-4393-BC16-2751A405C4B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5CDFEBD3-8264-4ACF-94F9-E663B1C5F0A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8D5EF68-607A-45DA-BE53-574835B034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3279EC7-FA68-4C9F-8F41-C5547C7B6BC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910D699-D713-4956-81BC-2FFC6B40B7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8EC1F68D-385B-47DE-8573-457B87387343}"/>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8D8AC989-0688-4FEE-A065-9E829E17B70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691B8FAA-D56C-47C0-91B8-FC00EC4A77D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69EE62-798D-43A6-9BDB-40DA92658F61}"/>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96F3C5BC-3C00-48CB-B95B-6052AFCC1679}"/>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F9DC2E6F-1502-4540-A6C9-938AD74F7C6F}"/>
            </a:ext>
          </a:extLst>
        </xdr:cNvPr>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99E65565-38FC-41E9-B37D-FB0523B26C52}"/>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AB82230B-2D0C-4FE5-AFC9-B2AD21A0FEE2}"/>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F88D7524-171C-4292-9A13-A0620C9BE2A3}"/>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9A477EFB-947A-4CD6-9157-B61C7A763AE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E15B6A7D-8FF9-4E5B-9741-EBB6D979558E}"/>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84D1036-0695-4C2B-8AA4-3303C8350F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91AB134-8589-4F58-A707-EF172FDC6C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85FCF4C-319C-484B-840E-BA7C368416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7832077-0194-4D8B-802A-AF8D459A1B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A37E238-2C7E-47C5-9BDB-FB1C1F19FF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306" name="楕円 305">
          <a:extLst>
            <a:ext uri="{FF2B5EF4-FFF2-40B4-BE49-F238E27FC236}">
              <a16:creationId xmlns:a16="http://schemas.microsoft.com/office/drawing/2014/main" id="{7663291C-E5F9-435B-B607-00E8C5FEC2AC}"/>
            </a:ext>
          </a:extLst>
        </xdr:cNvPr>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34941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226D696E-3E20-4C90-99C4-1DB36D283C91}"/>
            </a:ext>
          </a:extLst>
        </xdr:cNvPr>
        <xdr:cNvSpPr txBox="1"/>
      </xdr:nvSpPr>
      <xdr:spPr>
        <a:xfrm>
          <a:off x="4673600"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8" name="楕円 307">
          <a:extLst>
            <a:ext uri="{FF2B5EF4-FFF2-40B4-BE49-F238E27FC236}">
              <a16:creationId xmlns:a16="http://schemas.microsoft.com/office/drawing/2014/main" id="{7D5241C8-64EC-4CF2-8FD4-63E01A5D8C94}"/>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62864</xdr:rowOff>
    </xdr:to>
    <xdr:cxnSp macro="">
      <xdr:nvCxnSpPr>
        <xdr:cNvPr id="309" name="直線コネクタ 308">
          <a:extLst>
            <a:ext uri="{FF2B5EF4-FFF2-40B4-BE49-F238E27FC236}">
              <a16:creationId xmlns:a16="http://schemas.microsoft.com/office/drawing/2014/main" id="{9A106EF1-6D0D-4B0C-935C-B614C164BDED}"/>
            </a:ext>
          </a:extLst>
        </xdr:cNvPr>
        <xdr:cNvCxnSpPr/>
      </xdr:nvCxnSpPr>
      <xdr:spPr>
        <a:xfrm>
          <a:off x="3797300" y="14087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310" name="楕円 309">
          <a:extLst>
            <a:ext uri="{FF2B5EF4-FFF2-40B4-BE49-F238E27FC236}">
              <a16:creationId xmlns:a16="http://schemas.microsoft.com/office/drawing/2014/main" id="{820F01B7-BB9A-4FC9-955E-7000B1562278}"/>
            </a:ext>
          </a:extLst>
        </xdr:cNvPr>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28575</xdr:rowOff>
    </xdr:to>
    <xdr:cxnSp macro="">
      <xdr:nvCxnSpPr>
        <xdr:cNvPr id="311" name="直線コネクタ 310">
          <a:extLst>
            <a:ext uri="{FF2B5EF4-FFF2-40B4-BE49-F238E27FC236}">
              <a16:creationId xmlns:a16="http://schemas.microsoft.com/office/drawing/2014/main" id="{B88AB6B0-0441-4DCB-8F64-A102C7D2BB56}"/>
            </a:ext>
          </a:extLst>
        </xdr:cNvPr>
        <xdr:cNvCxnSpPr/>
      </xdr:nvCxnSpPr>
      <xdr:spPr>
        <a:xfrm>
          <a:off x="2908300" y="14047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312" name="楕円 311">
          <a:extLst>
            <a:ext uri="{FF2B5EF4-FFF2-40B4-BE49-F238E27FC236}">
              <a16:creationId xmlns:a16="http://schemas.microsoft.com/office/drawing/2014/main" id="{E50192B6-39F0-47DE-9017-87EAC5F67508}"/>
            </a:ext>
          </a:extLst>
        </xdr:cNvPr>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81</xdr:row>
      <xdr:rowOff>160020</xdr:rowOff>
    </xdr:to>
    <xdr:cxnSp macro="">
      <xdr:nvCxnSpPr>
        <xdr:cNvPr id="313" name="直線コネクタ 312">
          <a:extLst>
            <a:ext uri="{FF2B5EF4-FFF2-40B4-BE49-F238E27FC236}">
              <a16:creationId xmlns:a16="http://schemas.microsoft.com/office/drawing/2014/main" id="{CA1E1F84-7109-461D-A5EC-71B620FE5B93}"/>
            </a:ext>
          </a:extLst>
        </xdr:cNvPr>
        <xdr:cNvCxnSpPr/>
      </xdr:nvCxnSpPr>
      <xdr:spPr>
        <a:xfrm>
          <a:off x="2019300" y="139446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133986</xdr:rowOff>
    </xdr:from>
    <xdr:to>
      <xdr:col>6</xdr:col>
      <xdr:colOff>38100</xdr:colOff>
      <xdr:row>81</xdr:row>
      <xdr:rowOff>64136</xdr:rowOff>
    </xdr:to>
    <xdr:sp macro="" textlink="">
      <xdr:nvSpPr>
        <xdr:cNvPr id="314" name="楕円 313">
          <a:extLst>
            <a:ext uri="{FF2B5EF4-FFF2-40B4-BE49-F238E27FC236}">
              <a16:creationId xmlns:a16="http://schemas.microsoft.com/office/drawing/2014/main" id="{CA6E5418-F90D-4141-BDA2-D7F2872067FA}"/>
            </a:ext>
          </a:extLst>
        </xdr:cNvPr>
        <xdr:cNvSpPr/>
      </xdr:nvSpPr>
      <xdr:spPr>
        <a:xfrm>
          <a:off x="1079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13336</xdr:rowOff>
    </xdr:from>
    <xdr:to>
      <xdr:col>10</xdr:col>
      <xdr:colOff>114300</xdr:colOff>
      <xdr:row>81</xdr:row>
      <xdr:rowOff>57150</xdr:rowOff>
    </xdr:to>
    <xdr:cxnSp macro="">
      <xdr:nvCxnSpPr>
        <xdr:cNvPr id="315" name="直線コネクタ 314">
          <a:extLst>
            <a:ext uri="{FF2B5EF4-FFF2-40B4-BE49-F238E27FC236}">
              <a16:creationId xmlns:a16="http://schemas.microsoft.com/office/drawing/2014/main" id="{6E98591A-AB1D-4E78-B890-E98962962A1C}"/>
            </a:ext>
          </a:extLst>
        </xdr:cNvPr>
        <xdr:cNvCxnSpPr/>
      </xdr:nvCxnSpPr>
      <xdr:spPr>
        <a:xfrm>
          <a:off x="1130300" y="139007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6" name="n_1aveValue【公営住宅】&#10;有形固定資産減価償却率">
          <a:extLst>
            <a:ext uri="{FF2B5EF4-FFF2-40B4-BE49-F238E27FC236}">
              <a16:creationId xmlns:a16="http://schemas.microsoft.com/office/drawing/2014/main" id="{9280108E-DCC6-4D08-A776-709640FF2704}"/>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7" name="n_2aveValue【公営住宅】&#10;有形固定資産減価償却率">
          <a:extLst>
            <a:ext uri="{FF2B5EF4-FFF2-40B4-BE49-F238E27FC236}">
              <a16:creationId xmlns:a16="http://schemas.microsoft.com/office/drawing/2014/main" id="{D36AAD66-59E0-4000-B375-97B01766140B}"/>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8" name="n_3aveValue【公営住宅】&#10;有形固定資産減価償却率">
          <a:extLst>
            <a:ext uri="{FF2B5EF4-FFF2-40B4-BE49-F238E27FC236}">
              <a16:creationId xmlns:a16="http://schemas.microsoft.com/office/drawing/2014/main" id="{948214C5-6402-46B5-9383-21D9EF9B334D}"/>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9" name="n_4aveValue【公営住宅】&#10;有形固定資産減価償却率">
          <a:extLst>
            <a:ext uri="{FF2B5EF4-FFF2-40B4-BE49-F238E27FC236}">
              <a16:creationId xmlns:a16="http://schemas.microsoft.com/office/drawing/2014/main" id="{3850E8F2-EC8F-41BE-B617-FAC2661900BC}"/>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95902</xdr:rowOff>
    </xdr:from>
    <xdr:ext cx="405111" cy="259045"/>
    <xdr:sp macro="" textlink="">
      <xdr:nvSpPr>
        <xdr:cNvPr id="320" name="n_1mainValue【公営住宅】&#10;有形固定資産減価償却率">
          <a:extLst>
            <a:ext uri="{FF2B5EF4-FFF2-40B4-BE49-F238E27FC236}">
              <a16:creationId xmlns:a16="http://schemas.microsoft.com/office/drawing/2014/main" id="{383E78B5-B1B9-4C6F-9D6C-4821BDFD92BD}"/>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321" name="n_2mainValue【公営住宅】&#10;有形固定資産減価償却率">
          <a:extLst>
            <a:ext uri="{FF2B5EF4-FFF2-40B4-BE49-F238E27FC236}">
              <a16:creationId xmlns:a16="http://schemas.microsoft.com/office/drawing/2014/main" id="{313F4F87-4903-4727-A824-5CA9E4856B82}"/>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322" name="n_3mainValue【公営住宅】&#10;有形固定資産減価償却率">
          <a:extLst>
            <a:ext uri="{FF2B5EF4-FFF2-40B4-BE49-F238E27FC236}">
              <a16:creationId xmlns:a16="http://schemas.microsoft.com/office/drawing/2014/main" id="{19399EAC-1B60-4E95-9D87-1F0C00603085}"/>
            </a:ext>
          </a:extLst>
        </xdr:cNvPr>
        <xdr:cNvSpPr txBox="1"/>
      </xdr:nvSpPr>
      <xdr:spPr>
        <a:xfrm>
          <a:off x="1816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23" name="n_4mainValue【公営住宅】&#10;有形固定資産減価償却率">
          <a:extLst>
            <a:ext uri="{FF2B5EF4-FFF2-40B4-BE49-F238E27FC236}">
              <a16:creationId xmlns:a16="http://schemas.microsoft.com/office/drawing/2014/main" id="{4F09D163-018E-4403-894D-AD44D24B6AFB}"/>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89FEB48-19ED-45F7-8855-C2C776990F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AAD3732-0DD8-4DB8-950F-DBFFFC7248F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079AA0E-7CEE-43B5-BDF3-E6D182FC658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C4741FA-058B-44FB-86F5-AC0CD4D3C5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D7F45C3-A0E2-4E56-A348-FF02FD5CB5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1DFC77D-A5B7-41D8-A781-7155016AA7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A6622C6-6A19-4E22-B1F3-FD5C977D02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77BFC4F-8965-42C7-BFCB-E10EBEDC17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9791E38-9A3C-45D9-8BE2-5C7508E04C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99943E8-BE91-45E0-89D1-514D24CD21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6451E7A6-FCDC-4250-8E75-8A7C0C1C245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5C860F66-A6D4-4506-B9FF-AB096F9FA4C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E37C50A3-B92E-44B4-B08A-21D000B7B6B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1716367C-04E7-41E7-B5F0-611A834340F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3512F31E-AED6-49B3-A9B2-403B7DE7C83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5D4E51BA-8F0E-4FE9-A74B-1AEED0ADF748}"/>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9A00551C-21CC-42A4-88BA-BF2260A1A97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6E12AD15-202B-4DCA-9586-1073580AA05A}"/>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C9BFEED4-9471-42EE-99F1-598ED705FE4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A2AE105C-5119-4FAE-9D7F-7D3624067C32}"/>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9648A8D5-0D47-4D62-91C4-70E413C4C9D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CFC41E2C-59EF-4E13-A0A0-587AE9DDF90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7AF2D84B-28EA-4BAB-9AFE-18C239206B7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4F5E076E-611C-4669-BB6D-20459BD8E69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AB6B1A9C-84CA-49AD-8955-91DB348D3D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B836FC0-C94D-48E4-9A4A-A4F33DF9FE25}"/>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9F1E89A8-0568-49EB-AD53-5A30337ABA5F}"/>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CDA1F603-C550-4381-9D60-1B74AD6D24C2}"/>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AFDE1BB7-C5C8-4E17-87E8-0C368DC78AC5}"/>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C28874EE-1995-4198-8A4E-D7F3E927C82B}"/>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DE0A0A75-9619-44DE-BBE6-4D62B281F9A5}"/>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C436845F-6E13-4044-B054-972B1B65CDD2}"/>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E9C9FF36-D066-4119-84A1-394939C9A9F1}"/>
            </a:ext>
          </a:extLst>
        </xdr:cNvPr>
        <xdr:cNvSpPr/>
      </xdr:nvSpPr>
      <xdr:spPr>
        <a:xfrm>
          <a:off x="9588500" y="1482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0101896E-2B3A-412E-AB3A-4B3FB3BFA26A}"/>
            </a:ext>
          </a:extLst>
        </xdr:cNvPr>
        <xdr:cNvSpPr/>
      </xdr:nvSpPr>
      <xdr:spPr>
        <a:xfrm>
          <a:off x="8699500" y="1482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8CF8454B-21D3-43FA-AA0A-7B174E10A588}"/>
            </a:ext>
          </a:extLst>
        </xdr:cNvPr>
        <xdr:cNvSpPr/>
      </xdr:nvSpPr>
      <xdr:spPr>
        <a:xfrm>
          <a:off x="7810500" y="148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57C8363A-F460-4445-A941-F02A67DDB676}"/>
            </a:ext>
          </a:extLst>
        </xdr:cNvPr>
        <xdr:cNvSpPr/>
      </xdr:nvSpPr>
      <xdr:spPr>
        <a:xfrm>
          <a:off x="6921500" y="148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442217A-65AE-40D2-823E-BBA88A44CE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ED6BA29-D898-4A01-8FD4-C9B7E78D94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EEA0700-82BE-4A98-8E20-6B3049669A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4F85036-1C47-474D-9E2C-2FB4BF5A325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AC853A7-E2AF-46A2-AB28-4A7156124F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64109</xdr:rowOff>
    </xdr:from>
    <xdr:to>
      <xdr:col>55</xdr:col>
      <xdr:colOff>50800</xdr:colOff>
      <xdr:row>86</xdr:row>
      <xdr:rowOff>165709</xdr:rowOff>
    </xdr:to>
    <xdr:sp macro="" textlink="">
      <xdr:nvSpPr>
        <xdr:cNvPr id="365" name="楕円 364">
          <a:extLst>
            <a:ext uri="{FF2B5EF4-FFF2-40B4-BE49-F238E27FC236}">
              <a16:creationId xmlns:a16="http://schemas.microsoft.com/office/drawing/2014/main" id="{797EC902-35B2-43F2-91BE-CC995C46DB2A}"/>
            </a:ext>
          </a:extLst>
        </xdr:cNvPr>
        <xdr:cNvSpPr/>
      </xdr:nvSpPr>
      <xdr:spPr>
        <a:xfrm>
          <a:off x="10426700" y="148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AD0D1557-A84F-42C4-9DC0-F3E18171FC31}"/>
            </a:ext>
          </a:extLst>
        </xdr:cNvPr>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64077</xdr:rowOff>
    </xdr:from>
    <xdr:to>
      <xdr:col>50</xdr:col>
      <xdr:colOff>165100</xdr:colOff>
      <xdr:row>86</xdr:row>
      <xdr:rowOff>165677</xdr:rowOff>
    </xdr:to>
    <xdr:sp macro="" textlink="">
      <xdr:nvSpPr>
        <xdr:cNvPr id="367" name="楕円 366">
          <a:extLst>
            <a:ext uri="{FF2B5EF4-FFF2-40B4-BE49-F238E27FC236}">
              <a16:creationId xmlns:a16="http://schemas.microsoft.com/office/drawing/2014/main" id="{DB5B5AE5-CE5E-43C9-87C7-63CBB67C7A5D}"/>
            </a:ext>
          </a:extLst>
        </xdr:cNvPr>
        <xdr:cNvSpPr/>
      </xdr:nvSpPr>
      <xdr:spPr>
        <a:xfrm>
          <a:off x="9588500" y="148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114877</xdr:rowOff>
    </xdr:from>
    <xdr:to>
      <xdr:col>55</xdr:col>
      <xdr:colOff>0</xdr:colOff>
      <xdr:row>86</xdr:row>
      <xdr:rowOff>114909</xdr:rowOff>
    </xdr:to>
    <xdr:cxnSp macro="">
      <xdr:nvCxnSpPr>
        <xdr:cNvPr id="368" name="直線コネクタ 367">
          <a:extLst>
            <a:ext uri="{FF2B5EF4-FFF2-40B4-BE49-F238E27FC236}">
              <a16:creationId xmlns:a16="http://schemas.microsoft.com/office/drawing/2014/main" id="{5840FA39-33ED-4496-AE92-A1093DB2B56A}"/>
            </a:ext>
          </a:extLst>
        </xdr:cNvPr>
        <xdr:cNvCxnSpPr/>
      </xdr:nvCxnSpPr>
      <xdr:spPr>
        <a:xfrm>
          <a:off x="9639300" y="1485957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64534</xdr:rowOff>
    </xdr:from>
    <xdr:to>
      <xdr:col>46</xdr:col>
      <xdr:colOff>38100</xdr:colOff>
      <xdr:row>86</xdr:row>
      <xdr:rowOff>166134</xdr:rowOff>
    </xdr:to>
    <xdr:sp macro="" textlink="">
      <xdr:nvSpPr>
        <xdr:cNvPr id="369" name="楕円 368">
          <a:extLst>
            <a:ext uri="{FF2B5EF4-FFF2-40B4-BE49-F238E27FC236}">
              <a16:creationId xmlns:a16="http://schemas.microsoft.com/office/drawing/2014/main" id="{AE8BB577-E856-4D12-A0E8-C773460BFFBD}"/>
            </a:ext>
          </a:extLst>
        </xdr:cNvPr>
        <xdr:cNvSpPr/>
      </xdr:nvSpPr>
      <xdr:spPr>
        <a:xfrm>
          <a:off x="8699500" y="148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114877</xdr:rowOff>
    </xdr:from>
    <xdr:to>
      <xdr:col>50</xdr:col>
      <xdr:colOff>114300</xdr:colOff>
      <xdr:row>86</xdr:row>
      <xdr:rowOff>115334</xdr:rowOff>
    </xdr:to>
    <xdr:cxnSp macro="">
      <xdr:nvCxnSpPr>
        <xdr:cNvPr id="370" name="直線コネクタ 369">
          <a:extLst>
            <a:ext uri="{FF2B5EF4-FFF2-40B4-BE49-F238E27FC236}">
              <a16:creationId xmlns:a16="http://schemas.microsoft.com/office/drawing/2014/main" id="{3A24B62F-A074-4340-8774-A55697F403A0}"/>
            </a:ext>
          </a:extLst>
        </xdr:cNvPr>
        <xdr:cNvCxnSpPr/>
      </xdr:nvCxnSpPr>
      <xdr:spPr>
        <a:xfrm flipV="1">
          <a:off x="8750300" y="148595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69368</xdr:rowOff>
    </xdr:from>
    <xdr:to>
      <xdr:col>41</xdr:col>
      <xdr:colOff>101600</xdr:colOff>
      <xdr:row>86</xdr:row>
      <xdr:rowOff>170968</xdr:rowOff>
    </xdr:to>
    <xdr:sp macro="" textlink="">
      <xdr:nvSpPr>
        <xdr:cNvPr id="371" name="楕円 370">
          <a:extLst>
            <a:ext uri="{FF2B5EF4-FFF2-40B4-BE49-F238E27FC236}">
              <a16:creationId xmlns:a16="http://schemas.microsoft.com/office/drawing/2014/main" id="{CA88E852-537F-4B9C-BB19-5978D3A303AD}"/>
            </a:ext>
          </a:extLst>
        </xdr:cNvPr>
        <xdr:cNvSpPr/>
      </xdr:nvSpPr>
      <xdr:spPr>
        <a:xfrm>
          <a:off x="7810500" y="148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115334</xdr:rowOff>
    </xdr:from>
    <xdr:to>
      <xdr:col>45</xdr:col>
      <xdr:colOff>177800</xdr:colOff>
      <xdr:row>86</xdr:row>
      <xdr:rowOff>120168</xdr:rowOff>
    </xdr:to>
    <xdr:cxnSp macro="">
      <xdr:nvCxnSpPr>
        <xdr:cNvPr id="372" name="直線コネクタ 371">
          <a:extLst>
            <a:ext uri="{FF2B5EF4-FFF2-40B4-BE49-F238E27FC236}">
              <a16:creationId xmlns:a16="http://schemas.microsoft.com/office/drawing/2014/main" id="{70379FC0-8763-46D2-B53C-D939BA02E210}"/>
            </a:ext>
          </a:extLst>
        </xdr:cNvPr>
        <xdr:cNvCxnSpPr/>
      </xdr:nvCxnSpPr>
      <xdr:spPr>
        <a:xfrm flipV="1">
          <a:off x="7861300" y="14860034"/>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69726</xdr:rowOff>
    </xdr:from>
    <xdr:to>
      <xdr:col>36</xdr:col>
      <xdr:colOff>165100</xdr:colOff>
      <xdr:row>86</xdr:row>
      <xdr:rowOff>171326</xdr:rowOff>
    </xdr:to>
    <xdr:sp macro="" textlink="">
      <xdr:nvSpPr>
        <xdr:cNvPr id="373" name="楕円 372">
          <a:extLst>
            <a:ext uri="{FF2B5EF4-FFF2-40B4-BE49-F238E27FC236}">
              <a16:creationId xmlns:a16="http://schemas.microsoft.com/office/drawing/2014/main" id="{2ED4DEA1-3B3D-4363-90E2-24F062F89C04}"/>
            </a:ext>
          </a:extLst>
        </xdr:cNvPr>
        <xdr:cNvSpPr/>
      </xdr:nvSpPr>
      <xdr:spPr>
        <a:xfrm>
          <a:off x="6921500" y="148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120168</xdr:rowOff>
    </xdr:from>
    <xdr:to>
      <xdr:col>41</xdr:col>
      <xdr:colOff>50800</xdr:colOff>
      <xdr:row>86</xdr:row>
      <xdr:rowOff>120526</xdr:rowOff>
    </xdr:to>
    <xdr:cxnSp macro="">
      <xdr:nvCxnSpPr>
        <xdr:cNvPr id="374" name="直線コネクタ 373">
          <a:extLst>
            <a:ext uri="{FF2B5EF4-FFF2-40B4-BE49-F238E27FC236}">
              <a16:creationId xmlns:a16="http://schemas.microsoft.com/office/drawing/2014/main" id="{9566B766-26FD-42A9-9434-3B1EB6D82D93}"/>
            </a:ext>
          </a:extLst>
        </xdr:cNvPr>
        <xdr:cNvCxnSpPr/>
      </xdr:nvCxnSpPr>
      <xdr:spPr>
        <a:xfrm flipV="1">
          <a:off x="6972300" y="14864868"/>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170096</xdr:rowOff>
    </xdr:from>
    <xdr:ext cx="469744" cy="259045"/>
    <xdr:sp macro="" textlink="">
      <xdr:nvSpPr>
        <xdr:cNvPr id="375" name="n_1aveValue【公営住宅】&#10;一人当たり面積">
          <a:extLst>
            <a:ext uri="{FF2B5EF4-FFF2-40B4-BE49-F238E27FC236}">
              <a16:creationId xmlns:a16="http://schemas.microsoft.com/office/drawing/2014/main" id="{87926AAC-B6C4-4A4B-9EAC-45F7ABF2F576}"/>
            </a:ext>
          </a:extLst>
        </xdr:cNvPr>
        <xdr:cNvSpPr txBox="1"/>
      </xdr:nvSpPr>
      <xdr:spPr>
        <a:xfrm>
          <a:off x="9391727" y="1491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169018</xdr:rowOff>
    </xdr:from>
    <xdr:ext cx="469744" cy="259045"/>
    <xdr:sp macro="" textlink="">
      <xdr:nvSpPr>
        <xdr:cNvPr id="376" name="n_2aveValue【公営住宅】&#10;一人当たり面積">
          <a:extLst>
            <a:ext uri="{FF2B5EF4-FFF2-40B4-BE49-F238E27FC236}">
              <a16:creationId xmlns:a16="http://schemas.microsoft.com/office/drawing/2014/main" id="{2F747001-103C-4581-8DBE-CA4DAD4C07C9}"/>
            </a:ext>
          </a:extLst>
        </xdr:cNvPr>
        <xdr:cNvSpPr txBox="1"/>
      </xdr:nvSpPr>
      <xdr:spPr>
        <a:xfrm>
          <a:off x="8515427" y="1491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169997</xdr:rowOff>
    </xdr:from>
    <xdr:ext cx="469744" cy="259045"/>
    <xdr:sp macro="" textlink="">
      <xdr:nvSpPr>
        <xdr:cNvPr id="377" name="n_3aveValue【公営住宅】&#10;一人当たり面積">
          <a:extLst>
            <a:ext uri="{FF2B5EF4-FFF2-40B4-BE49-F238E27FC236}">
              <a16:creationId xmlns:a16="http://schemas.microsoft.com/office/drawing/2014/main" id="{F4D3A33E-3E43-4980-8B81-4C7778A13445}"/>
            </a:ext>
          </a:extLst>
        </xdr:cNvPr>
        <xdr:cNvSpPr txBox="1"/>
      </xdr:nvSpPr>
      <xdr:spPr>
        <a:xfrm>
          <a:off x="7626427" y="149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171076</xdr:rowOff>
    </xdr:from>
    <xdr:ext cx="469744" cy="259045"/>
    <xdr:sp macro="" textlink="">
      <xdr:nvSpPr>
        <xdr:cNvPr id="378" name="n_4aveValue【公営住宅】&#10;一人当たり面積">
          <a:extLst>
            <a:ext uri="{FF2B5EF4-FFF2-40B4-BE49-F238E27FC236}">
              <a16:creationId xmlns:a16="http://schemas.microsoft.com/office/drawing/2014/main" id="{133EDFE6-E2E9-472E-A775-16AAAAF68665}"/>
            </a:ext>
          </a:extLst>
        </xdr:cNvPr>
        <xdr:cNvSpPr txBox="1"/>
      </xdr:nvSpPr>
      <xdr:spPr>
        <a:xfrm>
          <a:off x="6737427" y="149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10754</xdr:rowOff>
    </xdr:from>
    <xdr:ext cx="469744" cy="259045"/>
    <xdr:sp macro="" textlink="">
      <xdr:nvSpPr>
        <xdr:cNvPr id="379" name="n_1mainValue【公営住宅】&#10;一人当たり面積">
          <a:extLst>
            <a:ext uri="{FF2B5EF4-FFF2-40B4-BE49-F238E27FC236}">
              <a16:creationId xmlns:a16="http://schemas.microsoft.com/office/drawing/2014/main" id="{1035144A-61B9-4940-A1E8-7AC45CF56BE3}"/>
            </a:ext>
          </a:extLst>
        </xdr:cNvPr>
        <xdr:cNvSpPr txBox="1"/>
      </xdr:nvSpPr>
      <xdr:spPr>
        <a:xfrm>
          <a:off x="9391727" y="1458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11211</xdr:rowOff>
    </xdr:from>
    <xdr:ext cx="469744" cy="259045"/>
    <xdr:sp macro="" textlink="">
      <xdr:nvSpPr>
        <xdr:cNvPr id="380" name="n_2mainValue【公営住宅】&#10;一人当たり面積">
          <a:extLst>
            <a:ext uri="{FF2B5EF4-FFF2-40B4-BE49-F238E27FC236}">
              <a16:creationId xmlns:a16="http://schemas.microsoft.com/office/drawing/2014/main" id="{0BC43499-D53B-4184-9632-0323D93F3B88}"/>
            </a:ext>
          </a:extLst>
        </xdr:cNvPr>
        <xdr:cNvSpPr txBox="1"/>
      </xdr:nvSpPr>
      <xdr:spPr>
        <a:xfrm>
          <a:off x="8515427" y="14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16045</xdr:rowOff>
    </xdr:from>
    <xdr:ext cx="469744" cy="259045"/>
    <xdr:sp macro="" textlink="">
      <xdr:nvSpPr>
        <xdr:cNvPr id="381" name="n_3mainValue【公営住宅】&#10;一人当たり面積">
          <a:extLst>
            <a:ext uri="{FF2B5EF4-FFF2-40B4-BE49-F238E27FC236}">
              <a16:creationId xmlns:a16="http://schemas.microsoft.com/office/drawing/2014/main" id="{3AE80211-289C-4E5F-A7F5-E1CCE198C39D}"/>
            </a:ext>
          </a:extLst>
        </xdr:cNvPr>
        <xdr:cNvSpPr txBox="1"/>
      </xdr:nvSpPr>
      <xdr:spPr>
        <a:xfrm>
          <a:off x="7626427" y="1458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16403</xdr:rowOff>
    </xdr:from>
    <xdr:ext cx="469744" cy="259045"/>
    <xdr:sp macro="" textlink="">
      <xdr:nvSpPr>
        <xdr:cNvPr id="382" name="n_4mainValue【公営住宅】&#10;一人当たり面積">
          <a:extLst>
            <a:ext uri="{FF2B5EF4-FFF2-40B4-BE49-F238E27FC236}">
              <a16:creationId xmlns:a16="http://schemas.microsoft.com/office/drawing/2014/main" id="{571DFCF3-8266-4F13-B447-A86A60205A8F}"/>
            </a:ext>
          </a:extLst>
        </xdr:cNvPr>
        <xdr:cNvSpPr txBox="1"/>
      </xdr:nvSpPr>
      <xdr:spPr>
        <a:xfrm>
          <a:off x="6737427" y="1458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FD39F46E-1D44-4BC2-8B56-667F126CB0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5EC4005A-9C23-4BD3-815F-EF9AC4C6E1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7542327B-91F8-4034-8B12-290C283F3E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D5AF71C2-5C97-4178-BF2E-D0EAFCE2B9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C6576D6E-B1BB-4C4A-AA7D-1B4B2CD083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188C9D92-89AD-4928-BB14-436BD43E7C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1BF03DCD-A9E0-4614-B5C5-9FF5BCDB71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094F3C3-3079-4342-8E0D-7AFD1A37466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53F0521E-9F80-407D-9282-33A544EDE0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8B7F8E4F-930F-48D4-B923-D388074CF1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7B067C8F-A86A-4E22-83AE-528F515D36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9917208E-632C-4C0E-9BDF-805E778A41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E682FE51-8D1C-452C-A021-6ECF2B73B47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BEB68735-669B-4F4F-95F4-37E8850BB0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D138FBA4-7E94-419A-9D3A-9586F7D5DA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A4E6C0B5-E717-4271-8DEF-21D3812661A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B9BECC07-9408-4E57-994F-B0A4059390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672F0EF4-39B6-45D2-8AAA-D36890513D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A4BA6606-FBF3-45F4-B867-467AA5A031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A2713F98-B324-490C-B6F4-1E851F906D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DE2B1D09-E306-4046-8562-F1F826EA2B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6A31BF98-55B9-4091-A10B-8C28AFC4DD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9C98CF26-3B66-44BF-A325-67DCD5F7D6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62E683E3-A727-4CDF-A39A-EC9EB03E647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A744C1A5-46A1-46C0-864A-E976B13393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599F4DEE-E544-447A-927D-B378EE29D1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889CF597-9525-40C0-A53A-04D62E9AA5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ED0DCED0-007F-41F1-9243-C5F6E85202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18154110-4CBD-4081-BB2C-DBCDE1A0D9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0B68F784-1365-4606-9E18-C645EAE59B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E9C14B92-1CB7-44BD-995E-BC68C76774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DAE0F49C-9BFD-4778-92FA-CD29D27802B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82C23919-82A4-45DD-B500-BF6EAA9864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0ECE0FFD-5553-4C37-B334-AB2CCE53A1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11EE96AD-F5C4-49AB-B596-8224DCF915E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07351F53-18BC-4304-8A6B-67364DF952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F29438E9-D49A-4A39-8F41-73D6185DEB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720A011E-D801-49AB-A7AC-512A158658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1603208D-85CE-4BFD-8AEC-707DB305A6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1B7114B6-C262-493D-A548-C301A5A4C2B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8D94991E-F3F4-4706-A55D-A93360F494D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BBA04A20-9F14-4546-BA48-215DB5F018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4E738250-3B5A-4814-987D-7BAD619A4B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a:extLst>
            <a:ext uri="{FF2B5EF4-FFF2-40B4-BE49-F238E27FC236}">
              <a16:creationId xmlns:a16="http://schemas.microsoft.com/office/drawing/2014/main" id="{875E3A91-36C7-4922-9362-735853FC3F6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7" name="テキスト ボックス 426">
          <a:extLst>
            <a:ext uri="{FF2B5EF4-FFF2-40B4-BE49-F238E27FC236}">
              <a16:creationId xmlns:a16="http://schemas.microsoft.com/office/drawing/2014/main" id="{C90326A9-805F-49C3-A78F-39C785495E7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a:extLst>
            <a:ext uri="{FF2B5EF4-FFF2-40B4-BE49-F238E27FC236}">
              <a16:creationId xmlns:a16="http://schemas.microsoft.com/office/drawing/2014/main" id="{B852CAFF-42CF-4CFB-881E-3E7E46CC483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a:extLst>
            <a:ext uri="{FF2B5EF4-FFF2-40B4-BE49-F238E27FC236}">
              <a16:creationId xmlns:a16="http://schemas.microsoft.com/office/drawing/2014/main" id="{9F1A7903-4FA2-414F-B774-24C2D37E9F0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a:extLst>
            <a:ext uri="{FF2B5EF4-FFF2-40B4-BE49-F238E27FC236}">
              <a16:creationId xmlns:a16="http://schemas.microsoft.com/office/drawing/2014/main" id="{E0829B7D-8500-43ED-B150-C58F6D01622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a:extLst>
            <a:ext uri="{FF2B5EF4-FFF2-40B4-BE49-F238E27FC236}">
              <a16:creationId xmlns:a16="http://schemas.microsoft.com/office/drawing/2014/main" id="{DF4C3BD5-385A-406C-BD4F-04E46028D87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a:extLst>
            <a:ext uri="{FF2B5EF4-FFF2-40B4-BE49-F238E27FC236}">
              <a16:creationId xmlns:a16="http://schemas.microsoft.com/office/drawing/2014/main" id="{83C8DD01-82DB-4CD2-B1EA-F902E638EC6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a:extLst>
            <a:ext uri="{FF2B5EF4-FFF2-40B4-BE49-F238E27FC236}">
              <a16:creationId xmlns:a16="http://schemas.microsoft.com/office/drawing/2014/main" id="{5312EC38-C0FC-4567-A4A1-AB20CA5D96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a:extLst>
            <a:ext uri="{FF2B5EF4-FFF2-40B4-BE49-F238E27FC236}">
              <a16:creationId xmlns:a16="http://schemas.microsoft.com/office/drawing/2014/main" id="{64F07B06-1CE9-4399-9107-7AFC1D60336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a:extLst>
            <a:ext uri="{FF2B5EF4-FFF2-40B4-BE49-F238E27FC236}">
              <a16:creationId xmlns:a16="http://schemas.microsoft.com/office/drawing/2014/main" id="{689E1807-4F6D-4C48-95C5-D96EB8524D6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a:extLst>
            <a:ext uri="{FF2B5EF4-FFF2-40B4-BE49-F238E27FC236}">
              <a16:creationId xmlns:a16="http://schemas.microsoft.com/office/drawing/2014/main" id="{72052AE3-CEE9-43A7-9860-24699DEE41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7" name="テキスト ボックス 436">
          <a:extLst>
            <a:ext uri="{FF2B5EF4-FFF2-40B4-BE49-F238E27FC236}">
              <a16:creationId xmlns:a16="http://schemas.microsoft.com/office/drawing/2014/main" id="{2F16480B-53E2-46DA-B005-023DF51875E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a:extLst>
            <a:ext uri="{FF2B5EF4-FFF2-40B4-BE49-F238E27FC236}">
              <a16:creationId xmlns:a16="http://schemas.microsoft.com/office/drawing/2014/main" id="{DE32966D-A4F5-4C47-9591-6F5BA058C1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439" name="直線コネクタ 438">
          <a:extLst>
            <a:ext uri="{FF2B5EF4-FFF2-40B4-BE49-F238E27FC236}">
              <a16:creationId xmlns:a16="http://schemas.microsoft.com/office/drawing/2014/main" id="{3CAAC6C0-D4B0-48EF-A107-C18135F93409}"/>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440" name="【学校施設】&#10;有形固定資産減価償却率最小値テキスト">
          <a:extLst>
            <a:ext uri="{FF2B5EF4-FFF2-40B4-BE49-F238E27FC236}">
              <a16:creationId xmlns:a16="http://schemas.microsoft.com/office/drawing/2014/main" id="{2A40D1EE-C5AD-4F46-ADFF-BFCB636FB1CB}"/>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441" name="直線コネクタ 440">
          <a:extLst>
            <a:ext uri="{FF2B5EF4-FFF2-40B4-BE49-F238E27FC236}">
              <a16:creationId xmlns:a16="http://schemas.microsoft.com/office/drawing/2014/main" id="{7299D778-76E7-44D3-BC05-EECD2CEF5D98}"/>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42" name="【学校施設】&#10;有形固定資産減価償却率最大値テキスト">
          <a:extLst>
            <a:ext uri="{FF2B5EF4-FFF2-40B4-BE49-F238E27FC236}">
              <a16:creationId xmlns:a16="http://schemas.microsoft.com/office/drawing/2014/main" id="{5F686EAF-BDD8-45A5-B3BB-0E65B0C0638C}"/>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43" name="直線コネクタ 442">
          <a:extLst>
            <a:ext uri="{FF2B5EF4-FFF2-40B4-BE49-F238E27FC236}">
              <a16:creationId xmlns:a16="http://schemas.microsoft.com/office/drawing/2014/main" id="{748F3E13-4C56-42CF-816C-36F259F7D3F5}"/>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444" name="【学校施設】&#10;有形固定資産減価償却率平均値テキスト">
          <a:extLst>
            <a:ext uri="{FF2B5EF4-FFF2-40B4-BE49-F238E27FC236}">
              <a16:creationId xmlns:a16="http://schemas.microsoft.com/office/drawing/2014/main" id="{46AFC6CA-E3E3-4AE4-B198-349B05C4BB7D}"/>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5" name="フローチャート: 判断 444">
          <a:extLst>
            <a:ext uri="{FF2B5EF4-FFF2-40B4-BE49-F238E27FC236}">
              <a16:creationId xmlns:a16="http://schemas.microsoft.com/office/drawing/2014/main" id="{A9BDFD57-C143-4D33-AC0D-11F11478D248}"/>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446" name="フローチャート: 判断 445">
          <a:extLst>
            <a:ext uri="{FF2B5EF4-FFF2-40B4-BE49-F238E27FC236}">
              <a16:creationId xmlns:a16="http://schemas.microsoft.com/office/drawing/2014/main" id="{DB5C19E5-758C-4057-ACB3-AB0615CD7317}"/>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47" name="フローチャート: 判断 446">
          <a:extLst>
            <a:ext uri="{FF2B5EF4-FFF2-40B4-BE49-F238E27FC236}">
              <a16:creationId xmlns:a16="http://schemas.microsoft.com/office/drawing/2014/main" id="{B22D7844-52DE-45AB-813C-9596A26734F1}"/>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48" name="フローチャート: 判断 447">
          <a:extLst>
            <a:ext uri="{FF2B5EF4-FFF2-40B4-BE49-F238E27FC236}">
              <a16:creationId xmlns:a16="http://schemas.microsoft.com/office/drawing/2014/main" id="{30C0570C-B737-4018-9683-2907D202D852}"/>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449" name="フローチャート: 判断 448">
          <a:extLst>
            <a:ext uri="{FF2B5EF4-FFF2-40B4-BE49-F238E27FC236}">
              <a16:creationId xmlns:a16="http://schemas.microsoft.com/office/drawing/2014/main" id="{C2EB4783-BF15-4779-8168-CABD65322114}"/>
            </a:ext>
          </a:extLst>
        </xdr:cNvPr>
        <xdr:cNvSpPr/>
      </xdr:nvSpPr>
      <xdr:spPr>
        <a:xfrm>
          <a:off x="12763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F3A4BA6-C23D-49BC-9CE7-1F843625BF4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480D57B0-3C3A-4BAB-BC02-668E84901B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382495F-49CB-4BB9-8143-57809F636E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E0BD6F02-7E5D-4F0F-BE10-5528517A0A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866A2F07-DC26-4D54-B6EF-3F6BC0B554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455" name="楕円 454">
          <a:extLst>
            <a:ext uri="{FF2B5EF4-FFF2-40B4-BE49-F238E27FC236}">
              <a16:creationId xmlns:a16="http://schemas.microsoft.com/office/drawing/2014/main" id="{1AF4C9CA-A9E7-4146-8249-5EC028F44999}"/>
            </a:ext>
          </a:extLst>
        </xdr:cNvPr>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456" name="【学校施設】&#10;有形固定資産減価償却率該当値テキスト">
          <a:extLst>
            <a:ext uri="{FF2B5EF4-FFF2-40B4-BE49-F238E27FC236}">
              <a16:creationId xmlns:a16="http://schemas.microsoft.com/office/drawing/2014/main" id="{B6BB27D1-4FE3-4475-A94A-69F7B3992F75}"/>
            </a:ext>
          </a:extLst>
        </xdr:cNvPr>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457" name="楕円 456">
          <a:extLst>
            <a:ext uri="{FF2B5EF4-FFF2-40B4-BE49-F238E27FC236}">
              <a16:creationId xmlns:a16="http://schemas.microsoft.com/office/drawing/2014/main" id="{C5E72AE3-60E8-45F4-B0D0-8EF644043CBE}"/>
            </a:ext>
          </a:extLst>
        </xdr:cNvPr>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146685</xdr:rowOff>
    </xdr:to>
    <xdr:cxnSp macro="">
      <xdr:nvCxnSpPr>
        <xdr:cNvPr id="458" name="直線コネクタ 457">
          <a:extLst>
            <a:ext uri="{FF2B5EF4-FFF2-40B4-BE49-F238E27FC236}">
              <a16:creationId xmlns:a16="http://schemas.microsoft.com/office/drawing/2014/main" id="{05049AA5-3425-4733-AC15-BD0421066681}"/>
            </a:ext>
          </a:extLst>
        </xdr:cNvPr>
        <xdr:cNvCxnSpPr/>
      </xdr:nvCxnSpPr>
      <xdr:spPr>
        <a:xfrm>
          <a:off x="15481300" y="102260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9" name="楕円 458">
          <a:extLst>
            <a:ext uri="{FF2B5EF4-FFF2-40B4-BE49-F238E27FC236}">
              <a16:creationId xmlns:a16="http://schemas.microsoft.com/office/drawing/2014/main" id="{2FF7FD0F-3E0A-4E13-94AC-520EA87B9212}"/>
            </a:ext>
          </a:extLst>
        </xdr:cNvPr>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110490</xdr:rowOff>
    </xdr:to>
    <xdr:cxnSp macro="">
      <xdr:nvCxnSpPr>
        <xdr:cNvPr id="460" name="直線コネクタ 459">
          <a:extLst>
            <a:ext uri="{FF2B5EF4-FFF2-40B4-BE49-F238E27FC236}">
              <a16:creationId xmlns:a16="http://schemas.microsoft.com/office/drawing/2014/main" id="{8F93BB9C-5763-4D87-B060-A20E86869D3B}"/>
            </a:ext>
          </a:extLst>
        </xdr:cNvPr>
        <xdr:cNvCxnSpPr/>
      </xdr:nvCxnSpPr>
      <xdr:spPr>
        <a:xfrm>
          <a:off x="14592300" y="10187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116840</xdr:rowOff>
    </xdr:from>
    <xdr:to>
      <xdr:col>72</xdr:col>
      <xdr:colOff>38100</xdr:colOff>
      <xdr:row>59</xdr:row>
      <xdr:rowOff>46990</xdr:rowOff>
    </xdr:to>
    <xdr:sp macro="" textlink="">
      <xdr:nvSpPr>
        <xdr:cNvPr id="461" name="楕円 460">
          <a:extLst>
            <a:ext uri="{FF2B5EF4-FFF2-40B4-BE49-F238E27FC236}">
              <a16:creationId xmlns:a16="http://schemas.microsoft.com/office/drawing/2014/main" id="{3176214B-5F25-4331-ABE9-DF0E118B4037}"/>
            </a:ext>
          </a:extLst>
        </xdr:cNvPr>
        <xdr:cNvSpPr/>
      </xdr:nvSpPr>
      <xdr:spPr>
        <a:xfrm>
          <a:off x="13652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167640</xdr:rowOff>
    </xdr:from>
    <xdr:to>
      <xdr:col>76</xdr:col>
      <xdr:colOff>114300</xdr:colOff>
      <xdr:row>59</xdr:row>
      <xdr:rowOff>72390</xdr:rowOff>
    </xdr:to>
    <xdr:cxnSp macro="">
      <xdr:nvCxnSpPr>
        <xdr:cNvPr id="462" name="直線コネクタ 461">
          <a:extLst>
            <a:ext uri="{FF2B5EF4-FFF2-40B4-BE49-F238E27FC236}">
              <a16:creationId xmlns:a16="http://schemas.microsoft.com/office/drawing/2014/main" id="{8A6BFED4-3C07-42B7-A571-8E0AC715175C}"/>
            </a:ext>
          </a:extLst>
        </xdr:cNvPr>
        <xdr:cNvCxnSpPr/>
      </xdr:nvCxnSpPr>
      <xdr:spPr>
        <a:xfrm>
          <a:off x="13703300" y="10111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463" name="楕円 462">
          <a:extLst>
            <a:ext uri="{FF2B5EF4-FFF2-40B4-BE49-F238E27FC236}">
              <a16:creationId xmlns:a16="http://schemas.microsoft.com/office/drawing/2014/main" id="{F3B237D1-6557-45CA-8F7E-35AB41E8CE96}"/>
            </a:ext>
          </a:extLst>
        </xdr:cNvPr>
        <xdr:cNvSpPr/>
      </xdr:nvSpPr>
      <xdr:spPr>
        <a:xfrm>
          <a:off x="1276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167640</xdr:rowOff>
    </xdr:to>
    <xdr:cxnSp macro="">
      <xdr:nvCxnSpPr>
        <xdr:cNvPr id="464" name="直線コネクタ 463">
          <a:extLst>
            <a:ext uri="{FF2B5EF4-FFF2-40B4-BE49-F238E27FC236}">
              <a16:creationId xmlns:a16="http://schemas.microsoft.com/office/drawing/2014/main" id="{307CC8C8-2FFE-477F-8CE0-CCFB853F1458}"/>
            </a:ext>
          </a:extLst>
        </xdr:cNvPr>
        <xdr:cNvCxnSpPr/>
      </xdr:nvCxnSpPr>
      <xdr:spPr>
        <a:xfrm>
          <a:off x="12814300" y="10069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465" name="n_1aveValue【学校施設】&#10;有形固定資産減価償却率">
          <a:extLst>
            <a:ext uri="{FF2B5EF4-FFF2-40B4-BE49-F238E27FC236}">
              <a16:creationId xmlns:a16="http://schemas.microsoft.com/office/drawing/2014/main" id="{ACF25359-6DAF-472A-A7E7-3B9F6671629E}"/>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66" name="n_2aveValue【学校施設】&#10;有形固定資産減価償却率">
          <a:extLst>
            <a:ext uri="{FF2B5EF4-FFF2-40B4-BE49-F238E27FC236}">
              <a16:creationId xmlns:a16="http://schemas.microsoft.com/office/drawing/2014/main" id="{F8FB0160-0069-4182-BDF2-1135ADE104F1}"/>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467" name="n_3aveValue【学校施設】&#10;有形固定資産減価償却率">
          <a:extLst>
            <a:ext uri="{FF2B5EF4-FFF2-40B4-BE49-F238E27FC236}">
              <a16:creationId xmlns:a16="http://schemas.microsoft.com/office/drawing/2014/main" id="{B63580F0-FD35-4EE4-8B62-5C6F5B613793}"/>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468" name="n_4aveValue【学校施設】&#10;有形固定資産減価償却率">
          <a:extLst>
            <a:ext uri="{FF2B5EF4-FFF2-40B4-BE49-F238E27FC236}">
              <a16:creationId xmlns:a16="http://schemas.microsoft.com/office/drawing/2014/main" id="{73A65D1C-0DC3-4C2F-B4CA-AB4EC6F69E93}"/>
            </a:ext>
          </a:extLst>
        </xdr:cNvPr>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469" name="n_1mainValue【学校施設】&#10;有形固定資産減価償却率">
          <a:extLst>
            <a:ext uri="{FF2B5EF4-FFF2-40B4-BE49-F238E27FC236}">
              <a16:creationId xmlns:a16="http://schemas.microsoft.com/office/drawing/2014/main" id="{2A122CC4-D062-427C-9B7B-935D3D92915D}"/>
            </a:ext>
          </a:extLst>
        </xdr:cNvPr>
        <xdr:cNvSpPr txBox="1"/>
      </xdr:nvSpPr>
      <xdr:spPr>
        <a:xfrm>
          <a:off x="15266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70" name="n_2mainValue【学校施設】&#10;有形固定資産減価償却率">
          <a:extLst>
            <a:ext uri="{FF2B5EF4-FFF2-40B4-BE49-F238E27FC236}">
              <a16:creationId xmlns:a16="http://schemas.microsoft.com/office/drawing/2014/main" id="{69FC7454-F5ED-46EB-8E52-D45F2F44F2C1}"/>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471" name="n_3mainValue【学校施設】&#10;有形固定資産減価償却率">
          <a:extLst>
            <a:ext uri="{FF2B5EF4-FFF2-40B4-BE49-F238E27FC236}">
              <a16:creationId xmlns:a16="http://schemas.microsoft.com/office/drawing/2014/main" id="{27FD9E17-86C5-4D0F-88FF-66870E69D248}"/>
            </a:ext>
          </a:extLst>
        </xdr:cNvPr>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472" name="n_4mainValue【学校施設】&#10;有形固定資産減価償却率">
          <a:extLst>
            <a:ext uri="{FF2B5EF4-FFF2-40B4-BE49-F238E27FC236}">
              <a16:creationId xmlns:a16="http://schemas.microsoft.com/office/drawing/2014/main" id="{DF604CAE-A850-4CDE-904F-352C5D1EE80B}"/>
            </a:ext>
          </a:extLst>
        </xdr:cNvPr>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50881DDD-5A40-4BDC-B42C-B0B182567D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7DA00700-06A4-4BC9-9CCD-D2BCAB9042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2B625D6C-00BC-41E3-B319-7E65F77D60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10255ACB-8C74-4F2A-8AD7-3E40F96D74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8D0BDEBA-698E-401F-AA08-384BEDD28E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50287EA2-39A2-44D5-80B6-A8F3E31CD5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C91DFD49-E3F8-4DB9-8890-E96A89E4F5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59705BEA-EBE8-4BF3-A517-01D3FED4A7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585C779F-6BA2-4B22-BB10-D034BE08BC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61C4DCB9-F004-412A-AF11-9B78698AD53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59820F08-B4C7-4CC5-B5C4-51A5C14F474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a:extLst>
            <a:ext uri="{FF2B5EF4-FFF2-40B4-BE49-F238E27FC236}">
              <a16:creationId xmlns:a16="http://schemas.microsoft.com/office/drawing/2014/main" id="{824D256E-0C99-4396-AD4D-C6CF6C751E0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a:extLst>
            <a:ext uri="{FF2B5EF4-FFF2-40B4-BE49-F238E27FC236}">
              <a16:creationId xmlns:a16="http://schemas.microsoft.com/office/drawing/2014/main" id="{1FD22B4E-C331-4997-B6A2-9B41FA2D439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a:extLst>
            <a:ext uri="{FF2B5EF4-FFF2-40B4-BE49-F238E27FC236}">
              <a16:creationId xmlns:a16="http://schemas.microsoft.com/office/drawing/2014/main" id="{C59AC4C4-1A9B-4048-92FE-743085DC67C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a:extLst>
            <a:ext uri="{FF2B5EF4-FFF2-40B4-BE49-F238E27FC236}">
              <a16:creationId xmlns:a16="http://schemas.microsoft.com/office/drawing/2014/main" id="{16DB34B6-2288-4C7A-A400-5CBE76E4383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a:extLst>
            <a:ext uri="{FF2B5EF4-FFF2-40B4-BE49-F238E27FC236}">
              <a16:creationId xmlns:a16="http://schemas.microsoft.com/office/drawing/2014/main" id="{671AC830-BE63-48B0-B212-8FF955A83C8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a:extLst>
            <a:ext uri="{FF2B5EF4-FFF2-40B4-BE49-F238E27FC236}">
              <a16:creationId xmlns:a16="http://schemas.microsoft.com/office/drawing/2014/main" id="{08BD49DF-5354-4FA4-8BFA-628368466E4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a:extLst>
            <a:ext uri="{FF2B5EF4-FFF2-40B4-BE49-F238E27FC236}">
              <a16:creationId xmlns:a16="http://schemas.microsoft.com/office/drawing/2014/main" id="{35F9637B-82F7-437A-9109-7F6D3D3FAF0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a:extLst>
            <a:ext uri="{FF2B5EF4-FFF2-40B4-BE49-F238E27FC236}">
              <a16:creationId xmlns:a16="http://schemas.microsoft.com/office/drawing/2014/main" id="{257F16E0-211F-43A7-85E8-793D9D19A5A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a:extLst>
            <a:ext uri="{FF2B5EF4-FFF2-40B4-BE49-F238E27FC236}">
              <a16:creationId xmlns:a16="http://schemas.microsoft.com/office/drawing/2014/main" id="{66D2105B-00E1-41C1-9DBB-C4128A0BE8C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3" name="テキスト ボックス 492">
          <a:extLst>
            <a:ext uri="{FF2B5EF4-FFF2-40B4-BE49-F238E27FC236}">
              <a16:creationId xmlns:a16="http://schemas.microsoft.com/office/drawing/2014/main" id="{B1A73DBA-00A6-42E8-B432-B59FA479569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a:extLst>
            <a:ext uri="{FF2B5EF4-FFF2-40B4-BE49-F238E27FC236}">
              <a16:creationId xmlns:a16="http://schemas.microsoft.com/office/drawing/2014/main" id="{8ADE2029-D734-404A-939E-BD599F86DF7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5" name="テキスト ボックス 494">
          <a:extLst>
            <a:ext uri="{FF2B5EF4-FFF2-40B4-BE49-F238E27FC236}">
              <a16:creationId xmlns:a16="http://schemas.microsoft.com/office/drawing/2014/main" id="{5B33A7CE-D37F-4A9B-9B99-771ABBC15E0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a:extLst>
            <a:ext uri="{FF2B5EF4-FFF2-40B4-BE49-F238E27FC236}">
              <a16:creationId xmlns:a16="http://schemas.microsoft.com/office/drawing/2014/main" id="{EF187BE8-E6C3-4F09-A26F-9C5FD1BF98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6ED6EA72-E539-4268-B147-8912B7273C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a:extLst>
            <a:ext uri="{FF2B5EF4-FFF2-40B4-BE49-F238E27FC236}">
              <a16:creationId xmlns:a16="http://schemas.microsoft.com/office/drawing/2014/main" id="{DC3BC8FD-6B5C-4376-B017-5C04FA60F9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499" name="直線コネクタ 498">
          <a:extLst>
            <a:ext uri="{FF2B5EF4-FFF2-40B4-BE49-F238E27FC236}">
              <a16:creationId xmlns:a16="http://schemas.microsoft.com/office/drawing/2014/main" id="{39451E85-3EEB-4613-B883-006C0691C1B1}"/>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00" name="【学校施設】&#10;一人当たり面積最小値テキスト">
          <a:extLst>
            <a:ext uri="{FF2B5EF4-FFF2-40B4-BE49-F238E27FC236}">
              <a16:creationId xmlns:a16="http://schemas.microsoft.com/office/drawing/2014/main" id="{84CA746D-CC21-43D7-8B25-9AA1E2D00DF4}"/>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01" name="直線コネクタ 500">
          <a:extLst>
            <a:ext uri="{FF2B5EF4-FFF2-40B4-BE49-F238E27FC236}">
              <a16:creationId xmlns:a16="http://schemas.microsoft.com/office/drawing/2014/main" id="{D174BC1C-D02A-4238-9CD4-7C2DFBA0CEDC}"/>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502" name="【学校施設】&#10;一人当たり面積最大値テキスト">
          <a:extLst>
            <a:ext uri="{FF2B5EF4-FFF2-40B4-BE49-F238E27FC236}">
              <a16:creationId xmlns:a16="http://schemas.microsoft.com/office/drawing/2014/main" id="{181F586B-9167-4625-93D5-F0A9C39BCCD4}"/>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503" name="直線コネクタ 502">
          <a:extLst>
            <a:ext uri="{FF2B5EF4-FFF2-40B4-BE49-F238E27FC236}">
              <a16:creationId xmlns:a16="http://schemas.microsoft.com/office/drawing/2014/main" id="{FB56F445-C6D5-4060-92AB-915A76986FDB}"/>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504" name="【学校施設】&#10;一人当たり面積平均値テキスト">
          <a:extLst>
            <a:ext uri="{FF2B5EF4-FFF2-40B4-BE49-F238E27FC236}">
              <a16:creationId xmlns:a16="http://schemas.microsoft.com/office/drawing/2014/main" id="{688471E2-3344-4FA6-8334-F8BB90E733F4}"/>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505" name="フローチャート: 判断 504">
          <a:extLst>
            <a:ext uri="{FF2B5EF4-FFF2-40B4-BE49-F238E27FC236}">
              <a16:creationId xmlns:a16="http://schemas.microsoft.com/office/drawing/2014/main" id="{00E19ED4-AEE2-4E58-BAE5-FAB465F42141}"/>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506" name="フローチャート: 判断 505">
          <a:extLst>
            <a:ext uri="{FF2B5EF4-FFF2-40B4-BE49-F238E27FC236}">
              <a16:creationId xmlns:a16="http://schemas.microsoft.com/office/drawing/2014/main" id="{34A61153-8032-42C6-8C82-1D3B9491F83A}"/>
            </a:ext>
          </a:extLst>
        </xdr:cNvPr>
        <xdr:cNvSpPr/>
      </xdr:nvSpPr>
      <xdr:spPr>
        <a:xfrm>
          <a:off x="21272500" y="1062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507" name="フローチャート: 判断 506">
          <a:extLst>
            <a:ext uri="{FF2B5EF4-FFF2-40B4-BE49-F238E27FC236}">
              <a16:creationId xmlns:a16="http://schemas.microsoft.com/office/drawing/2014/main" id="{FCAABC9C-4C90-482F-BAB8-77C1BAB1E81B}"/>
            </a:ext>
          </a:extLst>
        </xdr:cNvPr>
        <xdr:cNvSpPr/>
      </xdr:nvSpPr>
      <xdr:spPr>
        <a:xfrm>
          <a:off x="20383500" y="106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508" name="フローチャート: 判断 507">
          <a:extLst>
            <a:ext uri="{FF2B5EF4-FFF2-40B4-BE49-F238E27FC236}">
              <a16:creationId xmlns:a16="http://schemas.microsoft.com/office/drawing/2014/main" id="{55156DFA-C129-4362-A092-AA83FFEBC865}"/>
            </a:ext>
          </a:extLst>
        </xdr:cNvPr>
        <xdr:cNvSpPr/>
      </xdr:nvSpPr>
      <xdr:spPr>
        <a:xfrm>
          <a:off x="19494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509" name="フローチャート: 判断 508">
          <a:extLst>
            <a:ext uri="{FF2B5EF4-FFF2-40B4-BE49-F238E27FC236}">
              <a16:creationId xmlns:a16="http://schemas.microsoft.com/office/drawing/2014/main" id="{F267095F-F375-4B46-8405-2712B473ADB7}"/>
            </a:ext>
          </a:extLst>
        </xdr:cNvPr>
        <xdr:cNvSpPr/>
      </xdr:nvSpPr>
      <xdr:spPr>
        <a:xfrm>
          <a:off x="18605500" y="106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21AF951A-CE6A-4530-90A9-A5FBEC20EE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3C17DAC7-5198-4C22-96A7-FBD717AFCC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485FF92D-EB2A-4C62-AD03-62B0412F83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189BFF95-BC47-49C8-ABF7-2E5AD1A1F3E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79EA8680-EE18-4524-8DAB-B0C512FBED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515" name="楕円 514">
          <a:extLst>
            <a:ext uri="{FF2B5EF4-FFF2-40B4-BE49-F238E27FC236}">
              <a16:creationId xmlns:a16="http://schemas.microsoft.com/office/drawing/2014/main" id="{FB0D08E4-E978-49DB-9136-5988A3442104}"/>
            </a:ext>
          </a:extLst>
        </xdr:cNvPr>
        <xdr:cNvSpPr/>
      </xdr:nvSpPr>
      <xdr:spPr>
        <a:xfrm>
          <a:off x="22110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44213</xdr:rowOff>
    </xdr:from>
    <xdr:ext cx="469744" cy="259045"/>
    <xdr:sp macro="" textlink="">
      <xdr:nvSpPr>
        <xdr:cNvPr id="516" name="【学校施設】&#10;一人当たり面積該当値テキスト">
          <a:extLst>
            <a:ext uri="{FF2B5EF4-FFF2-40B4-BE49-F238E27FC236}">
              <a16:creationId xmlns:a16="http://schemas.microsoft.com/office/drawing/2014/main" id="{C5B425F5-CED9-4FD0-9ADE-8D51F96D8294}"/>
            </a:ext>
          </a:extLst>
        </xdr:cNvPr>
        <xdr:cNvSpPr txBox="1"/>
      </xdr:nvSpPr>
      <xdr:spPr>
        <a:xfrm>
          <a:off x="22199600"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72644</xdr:rowOff>
    </xdr:from>
    <xdr:to>
      <xdr:col>112</xdr:col>
      <xdr:colOff>38100</xdr:colOff>
      <xdr:row>64</xdr:row>
      <xdr:rowOff>2794</xdr:rowOff>
    </xdr:to>
    <xdr:sp macro="" textlink="">
      <xdr:nvSpPr>
        <xdr:cNvPr id="517" name="楕円 516">
          <a:extLst>
            <a:ext uri="{FF2B5EF4-FFF2-40B4-BE49-F238E27FC236}">
              <a16:creationId xmlns:a16="http://schemas.microsoft.com/office/drawing/2014/main" id="{65C71C62-0179-431C-852F-39CD1CFB9150}"/>
            </a:ext>
          </a:extLst>
        </xdr:cNvPr>
        <xdr:cNvSpPr/>
      </xdr:nvSpPr>
      <xdr:spPr>
        <a:xfrm>
          <a:off x="21272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116586</xdr:rowOff>
    </xdr:from>
    <xdr:to>
      <xdr:col>116</xdr:col>
      <xdr:colOff>63500</xdr:colOff>
      <xdr:row>63</xdr:row>
      <xdr:rowOff>123444</xdr:rowOff>
    </xdr:to>
    <xdr:cxnSp macro="">
      <xdr:nvCxnSpPr>
        <xdr:cNvPr id="518" name="直線コネクタ 517">
          <a:extLst>
            <a:ext uri="{FF2B5EF4-FFF2-40B4-BE49-F238E27FC236}">
              <a16:creationId xmlns:a16="http://schemas.microsoft.com/office/drawing/2014/main" id="{3AA24CC3-C5D2-4BED-9065-C8F2086F39A2}"/>
            </a:ext>
          </a:extLst>
        </xdr:cNvPr>
        <xdr:cNvCxnSpPr/>
      </xdr:nvCxnSpPr>
      <xdr:spPr>
        <a:xfrm flipV="1">
          <a:off x="21323300" y="1091793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76889</xdr:rowOff>
    </xdr:from>
    <xdr:to>
      <xdr:col>107</xdr:col>
      <xdr:colOff>101600</xdr:colOff>
      <xdr:row>64</xdr:row>
      <xdr:rowOff>7039</xdr:rowOff>
    </xdr:to>
    <xdr:sp macro="" textlink="">
      <xdr:nvSpPr>
        <xdr:cNvPr id="519" name="楕円 518">
          <a:extLst>
            <a:ext uri="{FF2B5EF4-FFF2-40B4-BE49-F238E27FC236}">
              <a16:creationId xmlns:a16="http://schemas.microsoft.com/office/drawing/2014/main" id="{4E80CC6E-EA9F-4591-95A7-D1333F3DD08A}"/>
            </a:ext>
          </a:extLst>
        </xdr:cNvPr>
        <xdr:cNvSpPr/>
      </xdr:nvSpPr>
      <xdr:spPr>
        <a:xfrm>
          <a:off x="20383500" y="108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123444</xdr:rowOff>
    </xdr:from>
    <xdr:to>
      <xdr:col>111</xdr:col>
      <xdr:colOff>177800</xdr:colOff>
      <xdr:row>63</xdr:row>
      <xdr:rowOff>127689</xdr:rowOff>
    </xdr:to>
    <xdr:cxnSp macro="">
      <xdr:nvCxnSpPr>
        <xdr:cNvPr id="520" name="直線コネクタ 519">
          <a:extLst>
            <a:ext uri="{FF2B5EF4-FFF2-40B4-BE49-F238E27FC236}">
              <a16:creationId xmlns:a16="http://schemas.microsoft.com/office/drawing/2014/main" id="{870FA39F-0785-401C-AA90-818267EE2B27}"/>
            </a:ext>
          </a:extLst>
        </xdr:cNvPr>
        <xdr:cNvCxnSpPr/>
      </xdr:nvCxnSpPr>
      <xdr:spPr>
        <a:xfrm flipV="1">
          <a:off x="20434300" y="10924794"/>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104648</xdr:rowOff>
    </xdr:from>
    <xdr:to>
      <xdr:col>102</xdr:col>
      <xdr:colOff>165100</xdr:colOff>
      <xdr:row>64</xdr:row>
      <xdr:rowOff>34798</xdr:rowOff>
    </xdr:to>
    <xdr:sp macro="" textlink="">
      <xdr:nvSpPr>
        <xdr:cNvPr id="521" name="楕円 520">
          <a:extLst>
            <a:ext uri="{FF2B5EF4-FFF2-40B4-BE49-F238E27FC236}">
              <a16:creationId xmlns:a16="http://schemas.microsoft.com/office/drawing/2014/main" id="{83EE5EA3-4DE5-4020-A249-FC2DF66B43DF}"/>
            </a:ext>
          </a:extLst>
        </xdr:cNvPr>
        <xdr:cNvSpPr/>
      </xdr:nvSpPr>
      <xdr:spPr>
        <a:xfrm>
          <a:off x="19494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127689</xdr:rowOff>
    </xdr:from>
    <xdr:to>
      <xdr:col>107</xdr:col>
      <xdr:colOff>50800</xdr:colOff>
      <xdr:row>63</xdr:row>
      <xdr:rowOff>155448</xdr:rowOff>
    </xdr:to>
    <xdr:cxnSp macro="">
      <xdr:nvCxnSpPr>
        <xdr:cNvPr id="522" name="直線コネクタ 521">
          <a:extLst>
            <a:ext uri="{FF2B5EF4-FFF2-40B4-BE49-F238E27FC236}">
              <a16:creationId xmlns:a16="http://schemas.microsoft.com/office/drawing/2014/main" id="{FA1C0A6B-59ED-4F1B-8818-5AF6D46AE890}"/>
            </a:ext>
          </a:extLst>
        </xdr:cNvPr>
        <xdr:cNvCxnSpPr/>
      </xdr:nvCxnSpPr>
      <xdr:spPr>
        <a:xfrm flipV="1">
          <a:off x="19545300" y="10929039"/>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107914</xdr:rowOff>
    </xdr:from>
    <xdr:to>
      <xdr:col>98</xdr:col>
      <xdr:colOff>38100</xdr:colOff>
      <xdr:row>64</xdr:row>
      <xdr:rowOff>38064</xdr:rowOff>
    </xdr:to>
    <xdr:sp macro="" textlink="">
      <xdr:nvSpPr>
        <xdr:cNvPr id="523" name="楕円 522">
          <a:extLst>
            <a:ext uri="{FF2B5EF4-FFF2-40B4-BE49-F238E27FC236}">
              <a16:creationId xmlns:a16="http://schemas.microsoft.com/office/drawing/2014/main" id="{18C08F0D-EF6D-4889-928F-B376B052D576}"/>
            </a:ext>
          </a:extLst>
        </xdr:cNvPr>
        <xdr:cNvSpPr/>
      </xdr:nvSpPr>
      <xdr:spPr>
        <a:xfrm>
          <a:off x="18605500" y="109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155448</xdr:rowOff>
    </xdr:from>
    <xdr:to>
      <xdr:col>102</xdr:col>
      <xdr:colOff>114300</xdr:colOff>
      <xdr:row>63</xdr:row>
      <xdr:rowOff>158714</xdr:rowOff>
    </xdr:to>
    <xdr:cxnSp macro="">
      <xdr:nvCxnSpPr>
        <xdr:cNvPr id="524" name="直線コネクタ 523">
          <a:extLst>
            <a:ext uri="{FF2B5EF4-FFF2-40B4-BE49-F238E27FC236}">
              <a16:creationId xmlns:a16="http://schemas.microsoft.com/office/drawing/2014/main" id="{5DBCBBB8-02B9-4A04-8100-B01076728DF4}"/>
            </a:ext>
          </a:extLst>
        </xdr:cNvPr>
        <xdr:cNvCxnSpPr/>
      </xdr:nvCxnSpPr>
      <xdr:spPr>
        <a:xfrm flipV="1">
          <a:off x="18656300" y="1095679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525" name="n_1aveValue【学校施設】&#10;一人当たり面積">
          <a:extLst>
            <a:ext uri="{FF2B5EF4-FFF2-40B4-BE49-F238E27FC236}">
              <a16:creationId xmlns:a16="http://schemas.microsoft.com/office/drawing/2014/main" id="{8B25EE6B-37A7-45E7-A212-E5F705D40227}"/>
            </a:ext>
          </a:extLst>
        </xdr:cNvPr>
        <xdr:cNvSpPr txBox="1"/>
      </xdr:nvSpPr>
      <xdr:spPr>
        <a:xfrm>
          <a:off x="21075727"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526" name="n_2aveValue【学校施設】&#10;一人当たり面積">
          <a:extLst>
            <a:ext uri="{FF2B5EF4-FFF2-40B4-BE49-F238E27FC236}">
              <a16:creationId xmlns:a16="http://schemas.microsoft.com/office/drawing/2014/main" id="{55226EE1-E208-4B61-83E8-ED53BD3A2A35}"/>
            </a:ext>
          </a:extLst>
        </xdr:cNvPr>
        <xdr:cNvSpPr txBox="1"/>
      </xdr:nvSpPr>
      <xdr:spPr>
        <a:xfrm>
          <a:off x="20199427" y="104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527" name="n_3aveValue【学校施設】&#10;一人当たり面積">
          <a:extLst>
            <a:ext uri="{FF2B5EF4-FFF2-40B4-BE49-F238E27FC236}">
              <a16:creationId xmlns:a16="http://schemas.microsoft.com/office/drawing/2014/main" id="{558367EE-DB23-44EB-A130-6D8061E0FAC4}"/>
            </a:ext>
          </a:extLst>
        </xdr:cNvPr>
        <xdr:cNvSpPr txBox="1"/>
      </xdr:nvSpPr>
      <xdr:spPr>
        <a:xfrm>
          <a:off x="19310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528" name="n_4aveValue【学校施設】&#10;一人当たり面積">
          <a:extLst>
            <a:ext uri="{FF2B5EF4-FFF2-40B4-BE49-F238E27FC236}">
              <a16:creationId xmlns:a16="http://schemas.microsoft.com/office/drawing/2014/main" id="{E50F9642-F588-417E-A039-4E2992048BBA}"/>
            </a:ext>
          </a:extLst>
        </xdr:cNvPr>
        <xdr:cNvSpPr txBox="1"/>
      </xdr:nvSpPr>
      <xdr:spPr>
        <a:xfrm>
          <a:off x="18421427" y="10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165371</xdr:rowOff>
    </xdr:from>
    <xdr:ext cx="469744" cy="259045"/>
    <xdr:sp macro="" textlink="">
      <xdr:nvSpPr>
        <xdr:cNvPr id="529" name="n_1mainValue【学校施設】&#10;一人当たり面積">
          <a:extLst>
            <a:ext uri="{FF2B5EF4-FFF2-40B4-BE49-F238E27FC236}">
              <a16:creationId xmlns:a16="http://schemas.microsoft.com/office/drawing/2014/main" id="{920BF964-A8BB-4EDE-B36C-9C817C1B38DC}"/>
            </a:ext>
          </a:extLst>
        </xdr:cNvPr>
        <xdr:cNvSpPr txBox="1"/>
      </xdr:nvSpPr>
      <xdr:spPr>
        <a:xfrm>
          <a:off x="210757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169616</xdr:rowOff>
    </xdr:from>
    <xdr:ext cx="469744" cy="259045"/>
    <xdr:sp macro="" textlink="">
      <xdr:nvSpPr>
        <xdr:cNvPr id="530" name="n_2mainValue【学校施設】&#10;一人当たり面積">
          <a:extLst>
            <a:ext uri="{FF2B5EF4-FFF2-40B4-BE49-F238E27FC236}">
              <a16:creationId xmlns:a16="http://schemas.microsoft.com/office/drawing/2014/main" id="{58A7AEED-A943-4449-A416-88CB52323978}"/>
            </a:ext>
          </a:extLst>
        </xdr:cNvPr>
        <xdr:cNvSpPr txBox="1"/>
      </xdr:nvSpPr>
      <xdr:spPr>
        <a:xfrm>
          <a:off x="20199427" y="1097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25925</xdr:rowOff>
    </xdr:from>
    <xdr:ext cx="469744" cy="259045"/>
    <xdr:sp macro="" textlink="">
      <xdr:nvSpPr>
        <xdr:cNvPr id="531" name="n_3mainValue【学校施設】&#10;一人当たり面積">
          <a:extLst>
            <a:ext uri="{FF2B5EF4-FFF2-40B4-BE49-F238E27FC236}">
              <a16:creationId xmlns:a16="http://schemas.microsoft.com/office/drawing/2014/main" id="{F0E59E47-B6DE-442D-8358-5362F3AE0711}"/>
            </a:ext>
          </a:extLst>
        </xdr:cNvPr>
        <xdr:cNvSpPr txBox="1"/>
      </xdr:nvSpPr>
      <xdr:spPr>
        <a:xfrm>
          <a:off x="193104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29191</xdr:rowOff>
    </xdr:from>
    <xdr:ext cx="469744" cy="259045"/>
    <xdr:sp macro="" textlink="">
      <xdr:nvSpPr>
        <xdr:cNvPr id="532" name="n_4mainValue【学校施設】&#10;一人当たり面積">
          <a:extLst>
            <a:ext uri="{FF2B5EF4-FFF2-40B4-BE49-F238E27FC236}">
              <a16:creationId xmlns:a16="http://schemas.microsoft.com/office/drawing/2014/main" id="{B74E85D9-3BA6-4844-A690-61C45772AA70}"/>
            </a:ext>
          </a:extLst>
        </xdr:cNvPr>
        <xdr:cNvSpPr txBox="1"/>
      </xdr:nvSpPr>
      <xdr:spPr>
        <a:xfrm>
          <a:off x="18421427"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0C431E15-BB85-45D2-8846-63632F89B2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80F8D436-E1C3-490F-B101-015DCB9AC3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138C6157-60AD-46D6-BF3B-F51DF67F44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3F5CF6DE-8814-4809-A55C-EC052732B4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CA1FC402-60DA-4F62-BA1F-FD07B4E5D5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3436CEE1-29B7-4ED9-A0F5-EC1C335492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2B68702E-46AF-4ADB-814A-5BAAF00F7F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F4EE705B-3B48-4903-9DFA-E8D8C751D2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1BFB5340-1ECA-4112-8817-E6E59989F95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768F15CE-1F36-40CC-8A5E-453750609B7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a:extLst>
            <a:ext uri="{FF2B5EF4-FFF2-40B4-BE49-F238E27FC236}">
              <a16:creationId xmlns:a16="http://schemas.microsoft.com/office/drawing/2014/main" id="{05AA1C06-E89F-4168-93F0-A955D979399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4" name="直線コネクタ 543">
          <a:extLst>
            <a:ext uri="{FF2B5EF4-FFF2-40B4-BE49-F238E27FC236}">
              <a16:creationId xmlns:a16="http://schemas.microsoft.com/office/drawing/2014/main" id="{7ABB4CE6-A103-4AD2-A3F5-A5EA658BAFF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5" name="テキスト ボックス 544">
          <a:extLst>
            <a:ext uri="{FF2B5EF4-FFF2-40B4-BE49-F238E27FC236}">
              <a16:creationId xmlns:a16="http://schemas.microsoft.com/office/drawing/2014/main" id="{4BC77550-73CB-44F3-ABD2-D3133D6945F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6" name="直線コネクタ 545">
          <a:extLst>
            <a:ext uri="{FF2B5EF4-FFF2-40B4-BE49-F238E27FC236}">
              <a16:creationId xmlns:a16="http://schemas.microsoft.com/office/drawing/2014/main" id="{59FFF645-8435-4395-AD4E-C10B5F4C9D1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7" name="テキスト ボックス 546">
          <a:extLst>
            <a:ext uri="{FF2B5EF4-FFF2-40B4-BE49-F238E27FC236}">
              <a16:creationId xmlns:a16="http://schemas.microsoft.com/office/drawing/2014/main" id="{998D51C0-A08F-4A06-87C3-375FFE5F8A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8" name="直線コネクタ 547">
          <a:extLst>
            <a:ext uri="{FF2B5EF4-FFF2-40B4-BE49-F238E27FC236}">
              <a16:creationId xmlns:a16="http://schemas.microsoft.com/office/drawing/2014/main" id="{7C0B9841-F162-42DA-82A1-8C22721D390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9" name="テキスト ボックス 548">
          <a:extLst>
            <a:ext uri="{FF2B5EF4-FFF2-40B4-BE49-F238E27FC236}">
              <a16:creationId xmlns:a16="http://schemas.microsoft.com/office/drawing/2014/main" id="{49F1DF5E-7988-4923-9A58-4C7C8AEE82A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0" name="直線コネクタ 549">
          <a:extLst>
            <a:ext uri="{FF2B5EF4-FFF2-40B4-BE49-F238E27FC236}">
              <a16:creationId xmlns:a16="http://schemas.microsoft.com/office/drawing/2014/main" id="{C862D53B-1F7A-4D11-AA4A-F3291534A0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1" name="テキスト ボックス 550">
          <a:extLst>
            <a:ext uri="{FF2B5EF4-FFF2-40B4-BE49-F238E27FC236}">
              <a16:creationId xmlns:a16="http://schemas.microsoft.com/office/drawing/2014/main" id="{97CE1E4F-4F16-43DA-9B28-EC480B642B6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2" name="直線コネクタ 551">
          <a:extLst>
            <a:ext uri="{FF2B5EF4-FFF2-40B4-BE49-F238E27FC236}">
              <a16:creationId xmlns:a16="http://schemas.microsoft.com/office/drawing/2014/main" id="{443FA0F8-767B-4BFF-A5A1-1AD506D13E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3" name="テキスト ボックス 552">
          <a:extLst>
            <a:ext uri="{FF2B5EF4-FFF2-40B4-BE49-F238E27FC236}">
              <a16:creationId xmlns:a16="http://schemas.microsoft.com/office/drawing/2014/main" id="{3EB3A1DF-9C87-4528-BF1B-32A21FCFC7B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4" name="直線コネクタ 553">
          <a:extLst>
            <a:ext uri="{FF2B5EF4-FFF2-40B4-BE49-F238E27FC236}">
              <a16:creationId xmlns:a16="http://schemas.microsoft.com/office/drawing/2014/main" id="{1CAF3486-8F48-4CAC-A673-81FD10D19B2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5" name="テキスト ボックス 554">
          <a:extLst>
            <a:ext uri="{FF2B5EF4-FFF2-40B4-BE49-F238E27FC236}">
              <a16:creationId xmlns:a16="http://schemas.microsoft.com/office/drawing/2014/main" id="{E1B8920B-74B7-4026-85BC-7114C1CA6E0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6" name="直線コネクタ 555">
          <a:extLst>
            <a:ext uri="{FF2B5EF4-FFF2-40B4-BE49-F238E27FC236}">
              <a16:creationId xmlns:a16="http://schemas.microsoft.com/office/drawing/2014/main" id="{840A47BF-0110-40A3-BE3E-05997858039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a:extLst>
            <a:ext uri="{FF2B5EF4-FFF2-40B4-BE49-F238E27FC236}">
              <a16:creationId xmlns:a16="http://schemas.microsoft.com/office/drawing/2014/main" id="{CC36BE1A-8D16-4445-A0BD-4A9E3DEF56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558" name="直線コネクタ 557">
          <a:extLst>
            <a:ext uri="{FF2B5EF4-FFF2-40B4-BE49-F238E27FC236}">
              <a16:creationId xmlns:a16="http://schemas.microsoft.com/office/drawing/2014/main" id="{B79C195E-C551-46AB-B681-A7738D69C196}"/>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9" name="【児童館】&#10;有形固定資産減価償却率最小値テキスト">
          <a:extLst>
            <a:ext uri="{FF2B5EF4-FFF2-40B4-BE49-F238E27FC236}">
              <a16:creationId xmlns:a16="http://schemas.microsoft.com/office/drawing/2014/main" id="{B88675E9-32C8-41A3-9BF3-79C7A343256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0" name="直線コネクタ 559">
          <a:extLst>
            <a:ext uri="{FF2B5EF4-FFF2-40B4-BE49-F238E27FC236}">
              <a16:creationId xmlns:a16="http://schemas.microsoft.com/office/drawing/2014/main" id="{207A8A0F-2AE4-4928-9B52-170EB984708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561" name="【児童館】&#10;有形固定資産減価償却率最大値テキスト">
          <a:extLst>
            <a:ext uri="{FF2B5EF4-FFF2-40B4-BE49-F238E27FC236}">
              <a16:creationId xmlns:a16="http://schemas.microsoft.com/office/drawing/2014/main" id="{85E734E0-F946-4910-9BDA-F9B94DB502E3}"/>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62" name="直線コネクタ 561">
          <a:extLst>
            <a:ext uri="{FF2B5EF4-FFF2-40B4-BE49-F238E27FC236}">
              <a16:creationId xmlns:a16="http://schemas.microsoft.com/office/drawing/2014/main" id="{6C88B4F7-58C7-4D41-8273-84BDD9CB8F37}"/>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63" name="【児童館】&#10;有形固定資産減価償却率平均値テキスト">
          <a:extLst>
            <a:ext uri="{FF2B5EF4-FFF2-40B4-BE49-F238E27FC236}">
              <a16:creationId xmlns:a16="http://schemas.microsoft.com/office/drawing/2014/main" id="{6D40CFF6-FFC1-4C43-83F4-01FC9F25F7CF}"/>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64" name="フローチャート: 判断 563">
          <a:extLst>
            <a:ext uri="{FF2B5EF4-FFF2-40B4-BE49-F238E27FC236}">
              <a16:creationId xmlns:a16="http://schemas.microsoft.com/office/drawing/2014/main" id="{1057BFFC-42EC-441C-8474-CE3F10F8B90D}"/>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565" name="フローチャート: 判断 564">
          <a:extLst>
            <a:ext uri="{FF2B5EF4-FFF2-40B4-BE49-F238E27FC236}">
              <a16:creationId xmlns:a16="http://schemas.microsoft.com/office/drawing/2014/main" id="{2412D661-BB81-405D-8129-F8D579DA3BBE}"/>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566" name="フローチャート: 判断 565">
          <a:extLst>
            <a:ext uri="{FF2B5EF4-FFF2-40B4-BE49-F238E27FC236}">
              <a16:creationId xmlns:a16="http://schemas.microsoft.com/office/drawing/2014/main" id="{5A8BCB66-3CB0-4B97-B0F9-162C23655DC3}"/>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67" name="フローチャート: 判断 566">
          <a:extLst>
            <a:ext uri="{FF2B5EF4-FFF2-40B4-BE49-F238E27FC236}">
              <a16:creationId xmlns:a16="http://schemas.microsoft.com/office/drawing/2014/main" id="{0B6FBD20-1398-489B-9994-D952D80CAE84}"/>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68" name="フローチャート: 判断 567">
          <a:extLst>
            <a:ext uri="{FF2B5EF4-FFF2-40B4-BE49-F238E27FC236}">
              <a16:creationId xmlns:a16="http://schemas.microsoft.com/office/drawing/2014/main" id="{F67E5D5D-A1D1-4565-85A6-FD09DD914622}"/>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D738E88E-BBBC-4821-836D-3626B921EC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87F1180-B11F-49BE-B409-0A19B1F1A5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59691EF5-7C02-4B87-A931-6726ED33F0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9032AAAF-04EC-4129-989E-7BB9734A61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6FE453C9-319F-4163-A4F2-9AFD0BA1BE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74" name="楕円 573">
          <a:extLst>
            <a:ext uri="{FF2B5EF4-FFF2-40B4-BE49-F238E27FC236}">
              <a16:creationId xmlns:a16="http://schemas.microsoft.com/office/drawing/2014/main" id="{6C4C9981-C732-46BA-861F-4CFCE4C04D86}"/>
            </a:ext>
          </a:extLst>
        </xdr:cNvPr>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3646</xdr:rowOff>
    </xdr:from>
    <xdr:ext cx="405111" cy="259045"/>
    <xdr:sp macro="" textlink="">
      <xdr:nvSpPr>
        <xdr:cNvPr id="575" name="【児童館】&#10;有形固定資産減価償却率該当値テキスト">
          <a:extLst>
            <a:ext uri="{FF2B5EF4-FFF2-40B4-BE49-F238E27FC236}">
              <a16:creationId xmlns:a16="http://schemas.microsoft.com/office/drawing/2014/main" id="{6F5EB020-2F83-488E-8812-83A28E0CB8FC}"/>
            </a:ext>
          </a:extLst>
        </xdr:cNvPr>
        <xdr:cNvSpPr txBox="1"/>
      </xdr:nvSpPr>
      <xdr:spPr>
        <a:xfrm>
          <a:off x="16357600" y="1389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576" name="楕円 575">
          <a:extLst>
            <a:ext uri="{FF2B5EF4-FFF2-40B4-BE49-F238E27FC236}">
              <a16:creationId xmlns:a16="http://schemas.microsoft.com/office/drawing/2014/main" id="{7B7CB535-64FC-4F19-97E5-660A571B83E1}"/>
            </a:ext>
          </a:extLst>
        </xdr:cNvPr>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160564</xdr:rowOff>
    </xdr:from>
    <xdr:to>
      <xdr:col>85</xdr:col>
      <xdr:colOff>127000</xdr:colOff>
      <xdr:row>82</xdr:row>
      <xdr:rowOff>31569</xdr:rowOff>
    </xdr:to>
    <xdr:cxnSp macro="">
      <xdr:nvCxnSpPr>
        <xdr:cNvPr id="577" name="直線コネクタ 576">
          <a:extLst>
            <a:ext uri="{FF2B5EF4-FFF2-40B4-BE49-F238E27FC236}">
              <a16:creationId xmlns:a16="http://schemas.microsoft.com/office/drawing/2014/main" id="{E2A9BB2F-42CF-4CCB-AEBD-B25612300328}"/>
            </a:ext>
          </a:extLst>
        </xdr:cNvPr>
        <xdr:cNvCxnSpPr/>
      </xdr:nvCxnSpPr>
      <xdr:spPr>
        <a:xfrm>
          <a:off x="15481300" y="140480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65677</xdr:rowOff>
    </xdr:from>
    <xdr:to>
      <xdr:col>76</xdr:col>
      <xdr:colOff>165100</xdr:colOff>
      <xdr:row>81</xdr:row>
      <xdr:rowOff>167277</xdr:rowOff>
    </xdr:to>
    <xdr:sp macro="" textlink="">
      <xdr:nvSpPr>
        <xdr:cNvPr id="578" name="楕円 577">
          <a:extLst>
            <a:ext uri="{FF2B5EF4-FFF2-40B4-BE49-F238E27FC236}">
              <a16:creationId xmlns:a16="http://schemas.microsoft.com/office/drawing/2014/main" id="{B2D9F5DC-EAEE-4DE7-A9CB-FD0FBDDF5793}"/>
            </a:ext>
          </a:extLst>
        </xdr:cNvPr>
        <xdr:cNvSpPr/>
      </xdr:nvSpPr>
      <xdr:spPr>
        <a:xfrm>
          <a:off x="14541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116477</xdr:rowOff>
    </xdr:from>
    <xdr:to>
      <xdr:col>81</xdr:col>
      <xdr:colOff>50800</xdr:colOff>
      <xdr:row>81</xdr:row>
      <xdr:rowOff>160564</xdr:rowOff>
    </xdr:to>
    <xdr:cxnSp macro="">
      <xdr:nvCxnSpPr>
        <xdr:cNvPr id="579" name="直線コネクタ 578">
          <a:extLst>
            <a:ext uri="{FF2B5EF4-FFF2-40B4-BE49-F238E27FC236}">
              <a16:creationId xmlns:a16="http://schemas.microsoft.com/office/drawing/2014/main" id="{F65C60F9-4921-4CD1-B3ED-BBECE5DAC482}"/>
            </a:ext>
          </a:extLst>
        </xdr:cNvPr>
        <xdr:cNvCxnSpPr/>
      </xdr:nvCxnSpPr>
      <xdr:spPr>
        <a:xfrm>
          <a:off x="14592300" y="140039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19957</xdr:rowOff>
    </xdr:from>
    <xdr:to>
      <xdr:col>72</xdr:col>
      <xdr:colOff>38100</xdr:colOff>
      <xdr:row>81</xdr:row>
      <xdr:rowOff>121557</xdr:rowOff>
    </xdr:to>
    <xdr:sp macro="" textlink="">
      <xdr:nvSpPr>
        <xdr:cNvPr id="580" name="楕円 579">
          <a:extLst>
            <a:ext uri="{FF2B5EF4-FFF2-40B4-BE49-F238E27FC236}">
              <a16:creationId xmlns:a16="http://schemas.microsoft.com/office/drawing/2014/main" id="{DA727529-C6FA-4903-B557-E195BEBFA800}"/>
            </a:ext>
          </a:extLst>
        </xdr:cNvPr>
        <xdr:cNvSpPr/>
      </xdr:nvSpPr>
      <xdr:spPr>
        <a:xfrm>
          <a:off x="13652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70757</xdr:rowOff>
    </xdr:from>
    <xdr:to>
      <xdr:col>76</xdr:col>
      <xdr:colOff>114300</xdr:colOff>
      <xdr:row>81</xdr:row>
      <xdr:rowOff>116477</xdr:rowOff>
    </xdr:to>
    <xdr:cxnSp macro="">
      <xdr:nvCxnSpPr>
        <xdr:cNvPr id="581" name="直線コネクタ 580">
          <a:extLst>
            <a:ext uri="{FF2B5EF4-FFF2-40B4-BE49-F238E27FC236}">
              <a16:creationId xmlns:a16="http://schemas.microsoft.com/office/drawing/2014/main" id="{9D5F511C-E132-4E59-BCD3-22575643F532}"/>
            </a:ext>
          </a:extLst>
        </xdr:cNvPr>
        <xdr:cNvCxnSpPr/>
      </xdr:nvCxnSpPr>
      <xdr:spPr>
        <a:xfrm>
          <a:off x="13703300" y="139582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147320</xdr:rowOff>
    </xdr:from>
    <xdr:to>
      <xdr:col>67</xdr:col>
      <xdr:colOff>101600</xdr:colOff>
      <xdr:row>81</xdr:row>
      <xdr:rowOff>77470</xdr:rowOff>
    </xdr:to>
    <xdr:sp macro="" textlink="">
      <xdr:nvSpPr>
        <xdr:cNvPr id="582" name="楕円 581">
          <a:extLst>
            <a:ext uri="{FF2B5EF4-FFF2-40B4-BE49-F238E27FC236}">
              <a16:creationId xmlns:a16="http://schemas.microsoft.com/office/drawing/2014/main" id="{B14D60B2-EF7F-44A8-A1E0-1A136A54DDB5}"/>
            </a:ext>
          </a:extLst>
        </xdr:cNvPr>
        <xdr:cNvSpPr/>
      </xdr:nvSpPr>
      <xdr:spPr>
        <a:xfrm>
          <a:off x="12763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26670</xdr:rowOff>
    </xdr:from>
    <xdr:to>
      <xdr:col>71</xdr:col>
      <xdr:colOff>177800</xdr:colOff>
      <xdr:row>81</xdr:row>
      <xdr:rowOff>70757</xdr:rowOff>
    </xdr:to>
    <xdr:cxnSp macro="">
      <xdr:nvCxnSpPr>
        <xdr:cNvPr id="583" name="直線コネクタ 582">
          <a:extLst>
            <a:ext uri="{FF2B5EF4-FFF2-40B4-BE49-F238E27FC236}">
              <a16:creationId xmlns:a16="http://schemas.microsoft.com/office/drawing/2014/main" id="{12081276-81B4-4A05-8711-7F30C9DF8051}"/>
            </a:ext>
          </a:extLst>
        </xdr:cNvPr>
        <xdr:cNvCxnSpPr/>
      </xdr:nvCxnSpPr>
      <xdr:spPr>
        <a:xfrm>
          <a:off x="12814300" y="139141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584" name="n_1aveValue【児童館】&#10;有形固定資産減価償却率">
          <a:extLst>
            <a:ext uri="{FF2B5EF4-FFF2-40B4-BE49-F238E27FC236}">
              <a16:creationId xmlns:a16="http://schemas.microsoft.com/office/drawing/2014/main" id="{ECBC6927-E229-40D8-834C-01C1721E467E}"/>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585" name="n_2aveValue【児童館】&#10;有形固定資産減価償却率">
          <a:extLst>
            <a:ext uri="{FF2B5EF4-FFF2-40B4-BE49-F238E27FC236}">
              <a16:creationId xmlns:a16="http://schemas.microsoft.com/office/drawing/2014/main" id="{8CD61029-B044-4FBD-A9EA-7753D0624C57}"/>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586" name="n_3aveValue【児童館】&#10;有形固定資産減価償却率">
          <a:extLst>
            <a:ext uri="{FF2B5EF4-FFF2-40B4-BE49-F238E27FC236}">
              <a16:creationId xmlns:a16="http://schemas.microsoft.com/office/drawing/2014/main" id="{D7A66A4E-3C10-4CE3-AFFF-A6DCFEC1515D}"/>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587" name="n_4aveValue【児童館】&#10;有形固定資産減価償却率">
          <a:extLst>
            <a:ext uri="{FF2B5EF4-FFF2-40B4-BE49-F238E27FC236}">
              <a16:creationId xmlns:a16="http://schemas.microsoft.com/office/drawing/2014/main" id="{681363C8-6E7A-4616-860D-55730CC9DC3E}"/>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588" name="n_1mainValue【児童館】&#10;有形固定資産減価償却率">
          <a:extLst>
            <a:ext uri="{FF2B5EF4-FFF2-40B4-BE49-F238E27FC236}">
              <a16:creationId xmlns:a16="http://schemas.microsoft.com/office/drawing/2014/main" id="{CE831702-80F5-4C9F-A86F-62662E4173F2}"/>
            </a:ext>
          </a:extLst>
        </xdr:cNvPr>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589" name="n_2mainValue【児童館】&#10;有形固定資産減価償却率">
          <a:extLst>
            <a:ext uri="{FF2B5EF4-FFF2-40B4-BE49-F238E27FC236}">
              <a16:creationId xmlns:a16="http://schemas.microsoft.com/office/drawing/2014/main" id="{ED525731-8BB1-4F96-91C7-2EE3ACA288FA}"/>
            </a:ext>
          </a:extLst>
        </xdr:cNvPr>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138084</xdr:rowOff>
    </xdr:from>
    <xdr:ext cx="405111" cy="259045"/>
    <xdr:sp macro="" textlink="">
      <xdr:nvSpPr>
        <xdr:cNvPr id="590" name="n_3mainValue【児童館】&#10;有形固定資産減価償却率">
          <a:extLst>
            <a:ext uri="{FF2B5EF4-FFF2-40B4-BE49-F238E27FC236}">
              <a16:creationId xmlns:a16="http://schemas.microsoft.com/office/drawing/2014/main" id="{7EF0CB8F-0505-4D50-9D9E-A11B85E9DA0D}"/>
            </a:ext>
          </a:extLst>
        </xdr:cNvPr>
        <xdr:cNvSpPr txBox="1"/>
      </xdr:nvSpPr>
      <xdr:spPr>
        <a:xfrm>
          <a:off x="13500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93997</xdr:rowOff>
    </xdr:from>
    <xdr:ext cx="405111" cy="259045"/>
    <xdr:sp macro="" textlink="">
      <xdr:nvSpPr>
        <xdr:cNvPr id="591" name="n_4mainValue【児童館】&#10;有形固定資産減価償却率">
          <a:extLst>
            <a:ext uri="{FF2B5EF4-FFF2-40B4-BE49-F238E27FC236}">
              <a16:creationId xmlns:a16="http://schemas.microsoft.com/office/drawing/2014/main" id="{702A8D4C-F23E-43F0-B58F-29BF75BD3BA6}"/>
            </a:ext>
          </a:extLst>
        </xdr:cNvPr>
        <xdr:cNvSpPr txBox="1"/>
      </xdr:nvSpPr>
      <xdr:spPr>
        <a:xfrm>
          <a:off x="12611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19660B96-387F-4BC3-8A12-41A9831556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9AAD91B7-B4E2-429D-A45D-BEC6DFE4A9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D80FD580-0F9E-4E40-B79D-B4ACBF0625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2C7C0408-90B3-4C96-B157-E8A8B46A83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D38DBB8F-82C9-4175-AA8C-010FA44AE2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653FC87C-BB29-4814-B5EF-89DA19E5C7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3D571F01-F5DE-4AE3-ACBC-B44FEC5BE6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F93F2AAA-15AD-4A33-9D77-B225A7E027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321C6A53-B659-44CB-9B19-1FAF503EC48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DF48F11F-7F3C-484C-BCDC-15910D536B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a:extLst>
            <a:ext uri="{FF2B5EF4-FFF2-40B4-BE49-F238E27FC236}">
              <a16:creationId xmlns:a16="http://schemas.microsoft.com/office/drawing/2014/main" id="{49D01A18-846E-4ACC-ABAD-B45446F9DC7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7D395E8A-5CC8-4071-93D8-3B32225BB48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a:extLst>
            <a:ext uri="{FF2B5EF4-FFF2-40B4-BE49-F238E27FC236}">
              <a16:creationId xmlns:a16="http://schemas.microsoft.com/office/drawing/2014/main" id="{63268190-7158-4B47-B24D-745954E494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a:extLst>
            <a:ext uri="{FF2B5EF4-FFF2-40B4-BE49-F238E27FC236}">
              <a16:creationId xmlns:a16="http://schemas.microsoft.com/office/drawing/2014/main" id="{BDE5DCF2-0FAC-403F-B85E-6259037EB1C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a:extLst>
            <a:ext uri="{FF2B5EF4-FFF2-40B4-BE49-F238E27FC236}">
              <a16:creationId xmlns:a16="http://schemas.microsoft.com/office/drawing/2014/main" id="{CEE0C53B-E737-4983-BA01-81D4988835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a:extLst>
            <a:ext uri="{FF2B5EF4-FFF2-40B4-BE49-F238E27FC236}">
              <a16:creationId xmlns:a16="http://schemas.microsoft.com/office/drawing/2014/main" id="{3BB8C548-3463-4F36-9D8F-1FBB9EEE869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a:extLst>
            <a:ext uri="{FF2B5EF4-FFF2-40B4-BE49-F238E27FC236}">
              <a16:creationId xmlns:a16="http://schemas.microsoft.com/office/drawing/2014/main" id="{48003A33-89D0-46A3-8DA3-493727B2169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a:extLst>
            <a:ext uri="{FF2B5EF4-FFF2-40B4-BE49-F238E27FC236}">
              <a16:creationId xmlns:a16="http://schemas.microsoft.com/office/drawing/2014/main" id="{95FEC382-5006-46C0-AA36-5EB03455E58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a:extLst>
            <a:ext uri="{FF2B5EF4-FFF2-40B4-BE49-F238E27FC236}">
              <a16:creationId xmlns:a16="http://schemas.microsoft.com/office/drawing/2014/main" id="{44CB8EE9-C86C-4D41-B5D3-E5F26686311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a:extLst>
            <a:ext uri="{FF2B5EF4-FFF2-40B4-BE49-F238E27FC236}">
              <a16:creationId xmlns:a16="http://schemas.microsoft.com/office/drawing/2014/main" id="{57445E7E-E740-4210-B3AB-B6397BE37A1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51CD12EB-E6CC-42A9-A4B4-D8D0DFE9FC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4BA63759-5C65-401A-9355-C042302AF59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a:extLst>
            <a:ext uri="{FF2B5EF4-FFF2-40B4-BE49-F238E27FC236}">
              <a16:creationId xmlns:a16="http://schemas.microsoft.com/office/drawing/2014/main" id="{FBDBDB4B-2E31-45A9-8833-687B6B975A1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615" name="直線コネクタ 614">
          <a:extLst>
            <a:ext uri="{FF2B5EF4-FFF2-40B4-BE49-F238E27FC236}">
              <a16:creationId xmlns:a16="http://schemas.microsoft.com/office/drawing/2014/main" id="{D9F8CCA3-3CC0-4040-A982-B94290C4B87A}"/>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16" name="【児童館】&#10;一人当たり面積最小値テキスト">
          <a:extLst>
            <a:ext uri="{FF2B5EF4-FFF2-40B4-BE49-F238E27FC236}">
              <a16:creationId xmlns:a16="http://schemas.microsoft.com/office/drawing/2014/main" id="{20F5904D-E844-49FD-BD43-12C656F26D9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7" name="直線コネクタ 616">
          <a:extLst>
            <a:ext uri="{FF2B5EF4-FFF2-40B4-BE49-F238E27FC236}">
              <a16:creationId xmlns:a16="http://schemas.microsoft.com/office/drawing/2014/main" id="{C9616D49-5086-4BF4-B545-1C0CFE8E688A}"/>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8" name="【児童館】&#10;一人当たり面積最大値テキスト">
          <a:extLst>
            <a:ext uri="{FF2B5EF4-FFF2-40B4-BE49-F238E27FC236}">
              <a16:creationId xmlns:a16="http://schemas.microsoft.com/office/drawing/2014/main" id="{625CFDF8-320B-4BB0-B3CE-7A439CC23D68}"/>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9" name="直線コネクタ 618">
          <a:extLst>
            <a:ext uri="{FF2B5EF4-FFF2-40B4-BE49-F238E27FC236}">
              <a16:creationId xmlns:a16="http://schemas.microsoft.com/office/drawing/2014/main" id="{9E4D54E5-19EB-49E3-BE89-C4A4EF6D23E6}"/>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620" name="【児童館】&#10;一人当たり面積平均値テキスト">
          <a:extLst>
            <a:ext uri="{FF2B5EF4-FFF2-40B4-BE49-F238E27FC236}">
              <a16:creationId xmlns:a16="http://schemas.microsoft.com/office/drawing/2014/main" id="{23255580-F426-4EA5-ADCD-35425C8F9468}"/>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21" name="フローチャート: 判断 620">
          <a:extLst>
            <a:ext uri="{FF2B5EF4-FFF2-40B4-BE49-F238E27FC236}">
              <a16:creationId xmlns:a16="http://schemas.microsoft.com/office/drawing/2014/main" id="{C356BA1A-FFD6-4B08-B9AE-22A129F4768D}"/>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622" name="フローチャート: 判断 621">
          <a:extLst>
            <a:ext uri="{FF2B5EF4-FFF2-40B4-BE49-F238E27FC236}">
              <a16:creationId xmlns:a16="http://schemas.microsoft.com/office/drawing/2014/main" id="{005CA8C1-A5A9-4A64-93CA-922AF3C5C95D}"/>
            </a:ext>
          </a:extLst>
        </xdr:cNvPr>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23" name="フローチャート: 判断 622">
          <a:extLst>
            <a:ext uri="{FF2B5EF4-FFF2-40B4-BE49-F238E27FC236}">
              <a16:creationId xmlns:a16="http://schemas.microsoft.com/office/drawing/2014/main" id="{E0769E11-244E-4F93-AD34-8A31FE091668}"/>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24" name="フローチャート: 判断 623">
          <a:extLst>
            <a:ext uri="{FF2B5EF4-FFF2-40B4-BE49-F238E27FC236}">
              <a16:creationId xmlns:a16="http://schemas.microsoft.com/office/drawing/2014/main" id="{EB77BED6-E541-4B43-8BFF-D4225DA62972}"/>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625" name="フローチャート: 判断 624">
          <a:extLst>
            <a:ext uri="{FF2B5EF4-FFF2-40B4-BE49-F238E27FC236}">
              <a16:creationId xmlns:a16="http://schemas.microsoft.com/office/drawing/2014/main" id="{72A8060F-A3BD-422B-A8D1-0C4365B99AFF}"/>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FDBD9DF0-DF89-4295-8736-77F1997E78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D77E585D-2289-48BD-8F0B-4FABBD75F0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D2CC77A-22C3-40BF-B74C-84FDA5BF10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E5FEAF96-1C0F-49E2-85C0-BE5B11E991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820DE024-F3CC-4922-9784-B5130FEA12A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31" name="楕円 630">
          <a:extLst>
            <a:ext uri="{FF2B5EF4-FFF2-40B4-BE49-F238E27FC236}">
              <a16:creationId xmlns:a16="http://schemas.microsoft.com/office/drawing/2014/main" id="{A3FE839C-2405-432A-882C-B55A9EF3504B}"/>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632" name="【児童館】&#10;一人当たり面積該当値テキスト">
          <a:extLst>
            <a:ext uri="{FF2B5EF4-FFF2-40B4-BE49-F238E27FC236}">
              <a16:creationId xmlns:a16="http://schemas.microsoft.com/office/drawing/2014/main" id="{D6932EF4-14B9-4277-8340-FA768DB2401B}"/>
            </a:ext>
          </a:extLst>
        </xdr:cNvPr>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33" name="楕円 632">
          <a:extLst>
            <a:ext uri="{FF2B5EF4-FFF2-40B4-BE49-F238E27FC236}">
              <a16:creationId xmlns:a16="http://schemas.microsoft.com/office/drawing/2014/main" id="{E2997058-606F-4FB8-8585-81BA05C63303}"/>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34" name="直線コネクタ 633">
          <a:extLst>
            <a:ext uri="{FF2B5EF4-FFF2-40B4-BE49-F238E27FC236}">
              <a16:creationId xmlns:a16="http://schemas.microsoft.com/office/drawing/2014/main" id="{B3017A0A-6B4A-4DC5-AA6F-D7694DF34193}"/>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35" name="楕円 634">
          <a:extLst>
            <a:ext uri="{FF2B5EF4-FFF2-40B4-BE49-F238E27FC236}">
              <a16:creationId xmlns:a16="http://schemas.microsoft.com/office/drawing/2014/main" id="{4A6542D4-3858-4BBE-AC9A-BA22DEE5B7E2}"/>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36" name="直線コネクタ 635">
          <a:extLst>
            <a:ext uri="{FF2B5EF4-FFF2-40B4-BE49-F238E27FC236}">
              <a16:creationId xmlns:a16="http://schemas.microsoft.com/office/drawing/2014/main" id="{8450A9D7-DED5-4A13-AD4D-E1AE59F635D5}"/>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637" name="楕円 636">
          <a:extLst>
            <a:ext uri="{FF2B5EF4-FFF2-40B4-BE49-F238E27FC236}">
              <a16:creationId xmlns:a16="http://schemas.microsoft.com/office/drawing/2014/main" id="{222CA58C-43D9-4A68-8E85-18DCE79FF071}"/>
            </a:ext>
          </a:extLst>
        </xdr:cNvPr>
        <xdr:cNvSpPr/>
      </xdr:nvSpPr>
      <xdr:spPr>
        <a:xfrm>
          <a:off x="19494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80011</xdr:rowOff>
    </xdr:to>
    <xdr:cxnSp macro="">
      <xdr:nvCxnSpPr>
        <xdr:cNvPr id="638" name="直線コネクタ 637">
          <a:extLst>
            <a:ext uri="{FF2B5EF4-FFF2-40B4-BE49-F238E27FC236}">
              <a16:creationId xmlns:a16="http://schemas.microsoft.com/office/drawing/2014/main" id="{D3015003-BCE4-4990-A435-BD7917C931E4}"/>
            </a:ext>
          </a:extLst>
        </xdr:cNvPr>
        <xdr:cNvCxnSpPr/>
      </xdr:nvCxnSpPr>
      <xdr:spPr>
        <a:xfrm flipV="1">
          <a:off x="19545300" y="1464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29211</xdr:rowOff>
    </xdr:from>
    <xdr:to>
      <xdr:col>98</xdr:col>
      <xdr:colOff>38100</xdr:colOff>
      <xdr:row>85</xdr:row>
      <xdr:rowOff>130811</xdr:rowOff>
    </xdr:to>
    <xdr:sp macro="" textlink="">
      <xdr:nvSpPr>
        <xdr:cNvPr id="639" name="楕円 638">
          <a:extLst>
            <a:ext uri="{FF2B5EF4-FFF2-40B4-BE49-F238E27FC236}">
              <a16:creationId xmlns:a16="http://schemas.microsoft.com/office/drawing/2014/main" id="{6A9F6B03-3566-42D0-A766-51B7EC27B7A3}"/>
            </a:ext>
          </a:extLst>
        </xdr:cNvPr>
        <xdr:cNvSpPr/>
      </xdr:nvSpPr>
      <xdr:spPr>
        <a:xfrm>
          <a:off x="18605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80011</xdr:rowOff>
    </xdr:from>
    <xdr:to>
      <xdr:col>102</xdr:col>
      <xdr:colOff>114300</xdr:colOff>
      <xdr:row>85</xdr:row>
      <xdr:rowOff>80011</xdr:rowOff>
    </xdr:to>
    <xdr:cxnSp macro="">
      <xdr:nvCxnSpPr>
        <xdr:cNvPr id="640" name="直線コネクタ 639">
          <a:extLst>
            <a:ext uri="{FF2B5EF4-FFF2-40B4-BE49-F238E27FC236}">
              <a16:creationId xmlns:a16="http://schemas.microsoft.com/office/drawing/2014/main" id="{79AC1DE8-9140-499A-9436-F3465485A0E0}"/>
            </a:ext>
          </a:extLst>
        </xdr:cNvPr>
        <xdr:cNvCxnSpPr/>
      </xdr:nvCxnSpPr>
      <xdr:spPr>
        <a:xfrm>
          <a:off x="18656300" y="1465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641" name="n_1aveValue【児童館】&#10;一人当たり面積">
          <a:extLst>
            <a:ext uri="{FF2B5EF4-FFF2-40B4-BE49-F238E27FC236}">
              <a16:creationId xmlns:a16="http://schemas.microsoft.com/office/drawing/2014/main" id="{0AA714B4-B5D2-4F72-9EB0-F06BBFA5FEA4}"/>
            </a:ext>
          </a:extLst>
        </xdr:cNvPr>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642" name="n_2aveValue【児童館】&#10;一人当たり面積">
          <a:extLst>
            <a:ext uri="{FF2B5EF4-FFF2-40B4-BE49-F238E27FC236}">
              <a16:creationId xmlns:a16="http://schemas.microsoft.com/office/drawing/2014/main" id="{28303C0D-D502-41F9-A644-14D801CD6153}"/>
            </a:ext>
          </a:extLst>
        </xdr:cNvPr>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43" name="n_3aveValue【児童館】&#10;一人当たり面積">
          <a:extLst>
            <a:ext uri="{FF2B5EF4-FFF2-40B4-BE49-F238E27FC236}">
              <a16:creationId xmlns:a16="http://schemas.microsoft.com/office/drawing/2014/main" id="{FC2EB04D-6AC3-4508-92A7-92F50B0BE790}"/>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644" name="n_4aveValue【児童館】&#10;一人当たり面積">
          <a:extLst>
            <a:ext uri="{FF2B5EF4-FFF2-40B4-BE49-F238E27FC236}">
              <a16:creationId xmlns:a16="http://schemas.microsoft.com/office/drawing/2014/main" id="{59FAB15B-DAD1-4C5C-AE8F-590833A873AA}"/>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45" name="n_1mainValue【児童館】&#10;一人当たり面積">
          <a:extLst>
            <a:ext uri="{FF2B5EF4-FFF2-40B4-BE49-F238E27FC236}">
              <a16:creationId xmlns:a16="http://schemas.microsoft.com/office/drawing/2014/main" id="{ABAA0FAE-F2FC-4488-83BC-D6D072D652A3}"/>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46" name="n_2mainValue【児童館】&#10;一人当たり面積">
          <a:extLst>
            <a:ext uri="{FF2B5EF4-FFF2-40B4-BE49-F238E27FC236}">
              <a16:creationId xmlns:a16="http://schemas.microsoft.com/office/drawing/2014/main" id="{EEAE19FC-3608-49CC-846D-9B929E7AA6A9}"/>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121938</xdr:rowOff>
    </xdr:from>
    <xdr:ext cx="469744" cy="259045"/>
    <xdr:sp macro="" textlink="">
      <xdr:nvSpPr>
        <xdr:cNvPr id="647" name="n_3mainValue【児童館】&#10;一人当たり面積">
          <a:extLst>
            <a:ext uri="{FF2B5EF4-FFF2-40B4-BE49-F238E27FC236}">
              <a16:creationId xmlns:a16="http://schemas.microsoft.com/office/drawing/2014/main" id="{291E1BA8-044C-4F9B-AF51-0282DB8F4F37}"/>
            </a:ext>
          </a:extLst>
        </xdr:cNvPr>
        <xdr:cNvSpPr txBox="1"/>
      </xdr:nvSpPr>
      <xdr:spPr>
        <a:xfrm>
          <a:off x="19310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121938</xdr:rowOff>
    </xdr:from>
    <xdr:ext cx="469744" cy="259045"/>
    <xdr:sp macro="" textlink="">
      <xdr:nvSpPr>
        <xdr:cNvPr id="648" name="n_4mainValue【児童館】&#10;一人当たり面積">
          <a:extLst>
            <a:ext uri="{FF2B5EF4-FFF2-40B4-BE49-F238E27FC236}">
              <a16:creationId xmlns:a16="http://schemas.microsoft.com/office/drawing/2014/main" id="{DE3EB450-20AC-4965-9239-75476E99DFB8}"/>
            </a:ext>
          </a:extLst>
        </xdr:cNvPr>
        <xdr:cNvSpPr txBox="1"/>
      </xdr:nvSpPr>
      <xdr:spPr>
        <a:xfrm>
          <a:off x="18421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75D99FD5-6729-4E8D-A336-1CFC6A8B47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679FE60D-53D8-4C46-93E8-694F575017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22D99CD2-1EF2-4311-9942-705FB107C8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B120ED2B-9B70-45BF-AB8C-1C0988083B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7B80F51A-75EF-4F2A-869F-815A51F6C43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8AF81AC5-A9C2-451F-9F82-D82E636E82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81B81CC1-9C7E-44E0-B65A-04AB122601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4EDD2FC8-F6E5-459F-816C-DA2FD49534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0E0D6326-ED3E-44ED-A18C-F51AE7B286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B31F4D5F-4A10-4D27-ABAD-365FC0333F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9" name="テキスト ボックス 658">
          <a:extLst>
            <a:ext uri="{FF2B5EF4-FFF2-40B4-BE49-F238E27FC236}">
              <a16:creationId xmlns:a16="http://schemas.microsoft.com/office/drawing/2014/main" id="{EC527D82-2585-4699-9E42-4704AC5632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0" name="直線コネクタ 659">
          <a:extLst>
            <a:ext uri="{FF2B5EF4-FFF2-40B4-BE49-F238E27FC236}">
              <a16:creationId xmlns:a16="http://schemas.microsoft.com/office/drawing/2014/main" id="{9EFDADF6-C8D1-4E7C-AF35-6DD03A3FC9C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1" name="テキスト ボックス 660">
          <a:extLst>
            <a:ext uri="{FF2B5EF4-FFF2-40B4-BE49-F238E27FC236}">
              <a16:creationId xmlns:a16="http://schemas.microsoft.com/office/drawing/2014/main" id="{3BBD97A9-22E1-46BF-84CD-36F8A44E1DB1}"/>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2" name="直線コネクタ 661">
          <a:extLst>
            <a:ext uri="{FF2B5EF4-FFF2-40B4-BE49-F238E27FC236}">
              <a16:creationId xmlns:a16="http://schemas.microsoft.com/office/drawing/2014/main" id="{A3D56B40-3F81-4E0E-8133-A16ABD6742B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3" name="テキスト ボックス 662">
          <a:extLst>
            <a:ext uri="{FF2B5EF4-FFF2-40B4-BE49-F238E27FC236}">
              <a16:creationId xmlns:a16="http://schemas.microsoft.com/office/drawing/2014/main" id="{18909E68-64CD-4C0A-BDD4-39FF5B5253A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4" name="直線コネクタ 663">
          <a:extLst>
            <a:ext uri="{FF2B5EF4-FFF2-40B4-BE49-F238E27FC236}">
              <a16:creationId xmlns:a16="http://schemas.microsoft.com/office/drawing/2014/main" id="{6F8A1D92-E40A-4AC7-9EA4-16588C3A339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5" name="テキスト ボックス 664">
          <a:extLst>
            <a:ext uri="{FF2B5EF4-FFF2-40B4-BE49-F238E27FC236}">
              <a16:creationId xmlns:a16="http://schemas.microsoft.com/office/drawing/2014/main" id="{1CDA683E-1045-474E-8828-C6CC267BA04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6" name="直線コネクタ 665">
          <a:extLst>
            <a:ext uri="{FF2B5EF4-FFF2-40B4-BE49-F238E27FC236}">
              <a16:creationId xmlns:a16="http://schemas.microsoft.com/office/drawing/2014/main" id="{1DA62BC1-90B1-4CBC-9BE0-4DD1A7F7CE2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7" name="テキスト ボックス 666">
          <a:extLst>
            <a:ext uri="{FF2B5EF4-FFF2-40B4-BE49-F238E27FC236}">
              <a16:creationId xmlns:a16="http://schemas.microsoft.com/office/drawing/2014/main" id="{F27A30C9-9264-4BA5-BA67-768136F105F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49FEA791-EC70-4F81-B553-933E3C8F0D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9" name="テキスト ボックス 668">
          <a:extLst>
            <a:ext uri="{FF2B5EF4-FFF2-40B4-BE49-F238E27FC236}">
              <a16:creationId xmlns:a16="http://schemas.microsoft.com/office/drawing/2014/main" id="{9F9DECF6-6656-4FE7-9005-2912932CA37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009BE2FF-0E8E-49AD-BD3A-EF38D6B14C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671" name="直線コネクタ 670">
          <a:extLst>
            <a:ext uri="{FF2B5EF4-FFF2-40B4-BE49-F238E27FC236}">
              <a16:creationId xmlns:a16="http://schemas.microsoft.com/office/drawing/2014/main" id="{94CD3F68-FF93-403C-94C8-1363DF7444D3}"/>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672" name="【公民館】&#10;有形固定資産減価償却率最小値テキスト">
          <a:extLst>
            <a:ext uri="{FF2B5EF4-FFF2-40B4-BE49-F238E27FC236}">
              <a16:creationId xmlns:a16="http://schemas.microsoft.com/office/drawing/2014/main" id="{C15D6485-88F0-4F01-AD2A-BB64AD66A7CF}"/>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673" name="直線コネクタ 672">
          <a:extLst>
            <a:ext uri="{FF2B5EF4-FFF2-40B4-BE49-F238E27FC236}">
              <a16:creationId xmlns:a16="http://schemas.microsoft.com/office/drawing/2014/main" id="{227F8F12-F824-4036-9E31-FEE121C239BF}"/>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674" name="【公民館】&#10;有形固定資産減価償却率最大値テキスト">
          <a:extLst>
            <a:ext uri="{FF2B5EF4-FFF2-40B4-BE49-F238E27FC236}">
              <a16:creationId xmlns:a16="http://schemas.microsoft.com/office/drawing/2014/main" id="{4FD3E456-49A4-42A4-9518-A10CB6D59402}"/>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675" name="直線コネクタ 674">
          <a:extLst>
            <a:ext uri="{FF2B5EF4-FFF2-40B4-BE49-F238E27FC236}">
              <a16:creationId xmlns:a16="http://schemas.microsoft.com/office/drawing/2014/main" id="{DB51C90F-B031-4309-ACF4-D2E9C7FC39EC}"/>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676" name="【公民館】&#10;有形固定資産減価償却率平均値テキスト">
          <a:extLst>
            <a:ext uri="{FF2B5EF4-FFF2-40B4-BE49-F238E27FC236}">
              <a16:creationId xmlns:a16="http://schemas.microsoft.com/office/drawing/2014/main" id="{B16ED1E2-6EBF-4F8A-A2DE-FF72B97D147B}"/>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677" name="フローチャート: 判断 676">
          <a:extLst>
            <a:ext uri="{FF2B5EF4-FFF2-40B4-BE49-F238E27FC236}">
              <a16:creationId xmlns:a16="http://schemas.microsoft.com/office/drawing/2014/main" id="{6FE7DFFD-4BED-4922-8754-A70881963015}"/>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678" name="フローチャート: 判断 677">
          <a:extLst>
            <a:ext uri="{FF2B5EF4-FFF2-40B4-BE49-F238E27FC236}">
              <a16:creationId xmlns:a16="http://schemas.microsoft.com/office/drawing/2014/main" id="{07C35321-42CC-46E6-9A55-0F7CA49321B4}"/>
            </a:ext>
          </a:extLst>
        </xdr:cNvPr>
        <xdr:cNvSpPr/>
      </xdr:nvSpPr>
      <xdr:spPr>
        <a:xfrm>
          <a:off x="15430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79" name="フローチャート: 判断 678">
          <a:extLst>
            <a:ext uri="{FF2B5EF4-FFF2-40B4-BE49-F238E27FC236}">
              <a16:creationId xmlns:a16="http://schemas.microsoft.com/office/drawing/2014/main" id="{DA98CEFF-99AE-418E-9B45-C6E762E2B81D}"/>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80" name="フローチャート: 判断 679">
          <a:extLst>
            <a:ext uri="{FF2B5EF4-FFF2-40B4-BE49-F238E27FC236}">
              <a16:creationId xmlns:a16="http://schemas.microsoft.com/office/drawing/2014/main" id="{71269443-4388-4418-8C3C-B1A2CAA0686D}"/>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681" name="フローチャート: 判断 680">
          <a:extLst>
            <a:ext uri="{FF2B5EF4-FFF2-40B4-BE49-F238E27FC236}">
              <a16:creationId xmlns:a16="http://schemas.microsoft.com/office/drawing/2014/main" id="{247A563E-8AF1-4EEF-A3AC-99595DCBC457}"/>
            </a:ext>
          </a:extLst>
        </xdr:cNvPr>
        <xdr:cNvSpPr/>
      </xdr:nvSpPr>
      <xdr:spPr>
        <a:xfrm>
          <a:off x="12763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9ABACB4-1E9C-46D5-8C6E-56EE5259B2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213F7ED-2410-4D92-85B0-F1236AD52C1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B1774B7-8BC4-4220-BD45-012647E5DD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EE6C2FEF-7612-4EA7-BC9F-B4BD21B5FF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F7F218FB-8DBC-4312-855F-7C00E66FC7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687" name="楕円 686">
          <a:extLst>
            <a:ext uri="{FF2B5EF4-FFF2-40B4-BE49-F238E27FC236}">
              <a16:creationId xmlns:a16="http://schemas.microsoft.com/office/drawing/2014/main" id="{A1A2F757-FA3B-410F-9DE1-B8E7BA502394}"/>
            </a:ext>
          </a:extLst>
        </xdr:cNvPr>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688" name="【公民館】&#10;有形固定資産減価償却率該当値テキスト">
          <a:extLst>
            <a:ext uri="{FF2B5EF4-FFF2-40B4-BE49-F238E27FC236}">
              <a16:creationId xmlns:a16="http://schemas.microsoft.com/office/drawing/2014/main" id="{94C209A8-E717-4D5B-8B38-E6830EEB1214}"/>
            </a:ext>
          </a:extLst>
        </xdr:cNvPr>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89" name="楕円 688">
          <a:extLst>
            <a:ext uri="{FF2B5EF4-FFF2-40B4-BE49-F238E27FC236}">
              <a16:creationId xmlns:a16="http://schemas.microsoft.com/office/drawing/2014/main" id="{7391646C-65F8-4D4F-958D-9B6AFB85FF16}"/>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106</xdr:row>
      <xdr:rowOff>7620</xdr:rowOff>
    </xdr:to>
    <xdr:cxnSp macro="">
      <xdr:nvCxnSpPr>
        <xdr:cNvPr id="690" name="直線コネクタ 689">
          <a:extLst>
            <a:ext uri="{FF2B5EF4-FFF2-40B4-BE49-F238E27FC236}">
              <a16:creationId xmlns:a16="http://schemas.microsoft.com/office/drawing/2014/main" id="{5A4C01B8-02BD-4BBB-A27D-EA9466BF57A2}"/>
            </a:ext>
          </a:extLst>
        </xdr:cNvPr>
        <xdr:cNvCxnSpPr/>
      </xdr:nvCxnSpPr>
      <xdr:spPr>
        <a:xfrm>
          <a:off x="15481300" y="18089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691" name="楕円 690">
          <a:extLst>
            <a:ext uri="{FF2B5EF4-FFF2-40B4-BE49-F238E27FC236}">
              <a16:creationId xmlns:a16="http://schemas.microsoft.com/office/drawing/2014/main" id="{26AED78B-D3A8-4E1D-B13F-E9AD6CB4683F}"/>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87630</xdr:rowOff>
    </xdr:to>
    <xdr:cxnSp macro="">
      <xdr:nvCxnSpPr>
        <xdr:cNvPr id="692" name="直線コネクタ 691">
          <a:extLst>
            <a:ext uri="{FF2B5EF4-FFF2-40B4-BE49-F238E27FC236}">
              <a16:creationId xmlns:a16="http://schemas.microsoft.com/office/drawing/2014/main" id="{18FF9DBB-52E9-413E-808E-6731A833DC7A}"/>
            </a:ext>
          </a:extLst>
        </xdr:cNvPr>
        <xdr:cNvCxnSpPr/>
      </xdr:nvCxnSpPr>
      <xdr:spPr>
        <a:xfrm>
          <a:off x="14592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93" name="楕円 692">
          <a:extLst>
            <a:ext uri="{FF2B5EF4-FFF2-40B4-BE49-F238E27FC236}">
              <a16:creationId xmlns:a16="http://schemas.microsoft.com/office/drawing/2014/main" id="{CCB21CDF-1187-4021-9856-2215E0512B8A}"/>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87630</xdr:rowOff>
    </xdr:to>
    <xdr:cxnSp macro="">
      <xdr:nvCxnSpPr>
        <xdr:cNvPr id="694" name="直線コネクタ 693">
          <a:extLst>
            <a:ext uri="{FF2B5EF4-FFF2-40B4-BE49-F238E27FC236}">
              <a16:creationId xmlns:a16="http://schemas.microsoft.com/office/drawing/2014/main" id="{1AF051DB-AA6A-4BCD-8A0F-154B34E47EEE}"/>
            </a:ext>
          </a:extLst>
        </xdr:cNvPr>
        <xdr:cNvCxnSpPr/>
      </xdr:nvCxnSpPr>
      <xdr:spPr>
        <a:xfrm>
          <a:off x="13703300" y="18044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695" name="楕円 694">
          <a:extLst>
            <a:ext uri="{FF2B5EF4-FFF2-40B4-BE49-F238E27FC236}">
              <a16:creationId xmlns:a16="http://schemas.microsoft.com/office/drawing/2014/main" id="{5E40E884-92D6-42BA-A39A-1AD5FDDDFB89}"/>
            </a:ext>
          </a:extLst>
        </xdr:cNvPr>
        <xdr:cNvSpPr/>
      </xdr:nvSpPr>
      <xdr:spPr>
        <a:xfrm>
          <a:off x="1276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105</xdr:row>
      <xdr:rowOff>41911</xdr:rowOff>
    </xdr:to>
    <xdr:cxnSp macro="">
      <xdr:nvCxnSpPr>
        <xdr:cNvPr id="696" name="直線コネクタ 695">
          <a:extLst>
            <a:ext uri="{FF2B5EF4-FFF2-40B4-BE49-F238E27FC236}">
              <a16:creationId xmlns:a16="http://schemas.microsoft.com/office/drawing/2014/main" id="{0B984A65-37B2-42A0-8D63-00C6232B9C27}"/>
            </a:ext>
          </a:extLst>
        </xdr:cNvPr>
        <xdr:cNvCxnSpPr/>
      </xdr:nvCxnSpPr>
      <xdr:spPr>
        <a:xfrm>
          <a:off x="12814300" y="17998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697" name="n_1aveValue【公民館】&#10;有形固定資産減価償却率">
          <a:extLst>
            <a:ext uri="{FF2B5EF4-FFF2-40B4-BE49-F238E27FC236}">
              <a16:creationId xmlns:a16="http://schemas.microsoft.com/office/drawing/2014/main" id="{59454CC3-545C-47CD-9A67-484425A7B7D6}"/>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98" name="n_2aveValue【公民館】&#10;有形固定資産減価償却率">
          <a:extLst>
            <a:ext uri="{FF2B5EF4-FFF2-40B4-BE49-F238E27FC236}">
              <a16:creationId xmlns:a16="http://schemas.microsoft.com/office/drawing/2014/main" id="{954D7AE6-05CE-4C8D-AC9A-3EBF756E6386}"/>
            </a:ext>
          </a:extLst>
        </xdr:cNvPr>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699" name="n_3aveValue【公民館】&#10;有形固定資産減価償却率">
          <a:extLst>
            <a:ext uri="{FF2B5EF4-FFF2-40B4-BE49-F238E27FC236}">
              <a16:creationId xmlns:a16="http://schemas.microsoft.com/office/drawing/2014/main" id="{D0E2392E-8EBF-49BE-974E-DFD8FA08F53B}"/>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700" name="n_4aveValue【公民館】&#10;有形固定資産減価償却率">
          <a:extLst>
            <a:ext uri="{FF2B5EF4-FFF2-40B4-BE49-F238E27FC236}">
              <a16:creationId xmlns:a16="http://schemas.microsoft.com/office/drawing/2014/main" id="{D7A9DEE1-E91B-4245-820F-34D9C35B34D9}"/>
            </a:ext>
          </a:extLst>
        </xdr:cNvPr>
        <xdr:cNvSpPr txBox="1"/>
      </xdr:nvSpPr>
      <xdr:spPr>
        <a:xfrm>
          <a:off x="12611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01" name="n_1mainValue【公民館】&#10;有形固定資産減価償却率">
          <a:extLst>
            <a:ext uri="{FF2B5EF4-FFF2-40B4-BE49-F238E27FC236}">
              <a16:creationId xmlns:a16="http://schemas.microsoft.com/office/drawing/2014/main" id="{AE2D17BB-B8CF-461F-BE75-CABA9BA6389F}"/>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702" name="n_2mainValue【公民館】&#10;有形固定資産減価償却率">
          <a:extLst>
            <a:ext uri="{FF2B5EF4-FFF2-40B4-BE49-F238E27FC236}">
              <a16:creationId xmlns:a16="http://schemas.microsoft.com/office/drawing/2014/main" id="{B4DB0B78-9628-47CE-B226-9A85543314E8}"/>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703" name="n_3mainValue【公民館】&#10;有形固定資産減価償却率">
          <a:extLst>
            <a:ext uri="{FF2B5EF4-FFF2-40B4-BE49-F238E27FC236}">
              <a16:creationId xmlns:a16="http://schemas.microsoft.com/office/drawing/2014/main" id="{5DCE2C2B-9C0A-4683-B611-10FEC5DAEF3E}"/>
            </a:ext>
          </a:extLst>
        </xdr:cNvPr>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04" name="n_4mainValue【公民館】&#10;有形固定資産減価償却率">
          <a:extLst>
            <a:ext uri="{FF2B5EF4-FFF2-40B4-BE49-F238E27FC236}">
              <a16:creationId xmlns:a16="http://schemas.microsoft.com/office/drawing/2014/main" id="{31A1D165-E973-4446-8970-5B1BCAE696CB}"/>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C8C8B2DC-386F-4F51-BDA7-0303E297B9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99C30894-2559-43FA-B6FD-32BC52D91EB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27956EF1-789B-433A-A52F-C4A4B67A69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5197936E-8EC2-4B97-8CEB-75AB488347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9D052EC0-ECD6-4007-B6E2-8074AD1FA2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6DF60FC1-E10B-4120-9D17-DD0776661E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C635EB87-01D1-44E9-8BEC-074883162D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29549122-0C36-44D1-8AEC-7BF037241C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8CDEB638-EC62-4A9E-B277-9467403590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B7DCBA15-8CB5-4254-A7FF-2EB31AEA7E2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a:extLst>
            <a:ext uri="{FF2B5EF4-FFF2-40B4-BE49-F238E27FC236}">
              <a16:creationId xmlns:a16="http://schemas.microsoft.com/office/drawing/2014/main" id="{7F15F6F5-8480-4192-9349-50F9A15DD67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a:extLst>
            <a:ext uri="{FF2B5EF4-FFF2-40B4-BE49-F238E27FC236}">
              <a16:creationId xmlns:a16="http://schemas.microsoft.com/office/drawing/2014/main" id="{B33FFC60-9954-48DE-AAB5-8A732D91E63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a:extLst>
            <a:ext uri="{FF2B5EF4-FFF2-40B4-BE49-F238E27FC236}">
              <a16:creationId xmlns:a16="http://schemas.microsoft.com/office/drawing/2014/main" id="{94C19FAB-6802-4307-AA6F-58C0CAB716D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a:extLst>
            <a:ext uri="{FF2B5EF4-FFF2-40B4-BE49-F238E27FC236}">
              <a16:creationId xmlns:a16="http://schemas.microsoft.com/office/drawing/2014/main" id="{4AC56586-E676-476D-A40A-FC4820463A7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a:extLst>
            <a:ext uri="{FF2B5EF4-FFF2-40B4-BE49-F238E27FC236}">
              <a16:creationId xmlns:a16="http://schemas.microsoft.com/office/drawing/2014/main" id="{EB820364-E16C-4C81-8AAE-1D1C9D77942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a:extLst>
            <a:ext uri="{FF2B5EF4-FFF2-40B4-BE49-F238E27FC236}">
              <a16:creationId xmlns:a16="http://schemas.microsoft.com/office/drawing/2014/main" id="{3E3DF177-5857-42CD-A899-9DB86BE68F2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a:extLst>
            <a:ext uri="{FF2B5EF4-FFF2-40B4-BE49-F238E27FC236}">
              <a16:creationId xmlns:a16="http://schemas.microsoft.com/office/drawing/2014/main" id="{C7B243D2-83A1-4532-9543-7FC46C0D358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a:extLst>
            <a:ext uri="{FF2B5EF4-FFF2-40B4-BE49-F238E27FC236}">
              <a16:creationId xmlns:a16="http://schemas.microsoft.com/office/drawing/2014/main" id="{AA6E9BCA-E306-46B6-8684-E15DDB31457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131D3100-1EC3-462A-ACA2-E492B9D2FD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35968467-3EA1-4C1A-9E7F-3D56687DC7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9686594A-A35D-4239-AF44-8BC595B4D2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726" name="直線コネクタ 725">
          <a:extLst>
            <a:ext uri="{FF2B5EF4-FFF2-40B4-BE49-F238E27FC236}">
              <a16:creationId xmlns:a16="http://schemas.microsoft.com/office/drawing/2014/main" id="{BD1A371E-8233-4D3A-9867-B1CDDDFF7562}"/>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727" name="【公民館】&#10;一人当たり面積最小値テキスト">
          <a:extLst>
            <a:ext uri="{FF2B5EF4-FFF2-40B4-BE49-F238E27FC236}">
              <a16:creationId xmlns:a16="http://schemas.microsoft.com/office/drawing/2014/main" id="{392D5727-D12D-4E04-92A9-FEDDD157C324}"/>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728" name="直線コネクタ 727">
          <a:extLst>
            <a:ext uri="{FF2B5EF4-FFF2-40B4-BE49-F238E27FC236}">
              <a16:creationId xmlns:a16="http://schemas.microsoft.com/office/drawing/2014/main" id="{906544E8-11E2-4790-81FB-CE6E96C6554D}"/>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729" name="【公民館】&#10;一人当たり面積最大値テキスト">
          <a:extLst>
            <a:ext uri="{FF2B5EF4-FFF2-40B4-BE49-F238E27FC236}">
              <a16:creationId xmlns:a16="http://schemas.microsoft.com/office/drawing/2014/main" id="{6C963D84-CB08-4544-873C-9C0E60386E78}"/>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30" name="直線コネクタ 729">
          <a:extLst>
            <a:ext uri="{FF2B5EF4-FFF2-40B4-BE49-F238E27FC236}">
              <a16:creationId xmlns:a16="http://schemas.microsoft.com/office/drawing/2014/main" id="{C4D4660C-01AD-47AC-BAA3-63D8894F1C8D}"/>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731" name="【公民館】&#10;一人当たり面積平均値テキスト">
          <a:extLst>
            <a:ext uri="{FF2B5EF4-FFF2-40B4-BE49-F238E27FC236}">
              <a16:creationId xmlns:a16="http://schemas.microsoft.com/office/drawing/2014/main" id="{39D65367-24EF-4DBF-AC71-6A69675A45E3}"/>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32" name="フローチャート: 判断 731">
          <a:extLst>
            <a:ext uri="{FF2B5EF4-FFF2-40B4-BE49-F238E27FC236}">
              <a16:creationId xmlns:a16="http://schemas.microsoft.com/office/drawing/2014/main" id="{F9F9EC46-C19B-43CE-9196-8BCA16C361EC}"/>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33" name="フローチャート: 判断 732">
          <a:extLst>
            <a:ext uri="{FF2B5EF4-FFF2-40B4-BE49-F238E27FC236}">
              <a16:creationId xmlns:a16="http://schemas.microsoft.com/office/drawing/2014/main" id="{FDBDC019-5137-42CF-A5EB-1B86CBF3CF17}"/>
            </a:ext>
          </a:extLst>
        </xdr:cNvPr>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734" name="フローチャート: 判断 733">
          <a:extLst>
            <a:ext uri="{FF2B5EF4-FFF2-40B4-BE49-F238E27FC236}">
              <a16:creationId xmlns:a16="http://schemas.microsoft.com/office/drawing/2014/main" id="{E6A4BA12-A369-47A6-B8FE-63AA232A74A3}"/>
            </a:ext>
          </a:extLst>
        </xdr:cNvPr>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735" name="フローチャート: 判断 734">
          <a:extLst>
            <a:ext uri="{FF2B5EF4-FFF2-40B4-BE49-F238E27FC236}">
              <a16:creationId xmlns:a16="http://schemas.microsoft.com/office/drawing/2014/main" id="{99B47998-6838-4AEA-88A6-E8325FB22D74}"/>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736" name="フローチャート: 判断 735">
          <a:extLst>
            <a:ext uri="{FF2B5EF4-FFF2-40B4-BE49-F238E27FC236}">
              <a16:creationId xmlns:a16="http://schemas.microsoft.com/office/drawing/2014/main" id="{459E99AC-0FEE-4838-99F7-7DE7551CC9A3}"/>
            </a:ext>
          </a:extLst>
        </xdr:cNvPr>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713FFED-361C-4A63-A16E-AC739F6B83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A64D87B-DCC9-4CB5-B1EB-4A8E9E0BB4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74E22A6-102B-4B9A-B42F-BC5BD790E1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C1F7283A-2A84-4E70-96A8-762CBFB25F1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4EE6D55-E6AF-4E8B-80F3-154369BF04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64263</xdr:rowOff>
    </xdr:from>
    <xdr:to>
      <xdr:col>116</xdr:col>
      <xdr:colOff>114300</xdr:colOff>
      <xdr:row>107</xdr:row>
      <xdr:rowOff>165863</xdr:rowOff>
    </xdr:to>
    <xdr:sp macro="" textlink="">
      <xdr:nvSpPr>
        <xdr:cNvPr id="742" name="楕円 741">
          <a:extLst>
            <a:ext uri="{FF2B5EF4-FFF2-40B4-BE49-F238E27FC236}">
              <a16:creationId xmlns:a16="http://schemas.microsoft.com/office/drawing/2014/main" id="{8EF140B6-2016-467F-88F4-03C3980162D4}"/>
            </a:ext>
          </a:extLst>
        </xdr:cNvPr>
        <xdr:cNvSpPr/>
      </xdr:nvSpPr>
      <xdr:spPr>
        <a:xfrm>
          <a:off x="22110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150640</xdr:rowOff>
    </xdr:from>
    <xdr:ext cx="469744" cy="259045"/>
    <xdr:sp macro="" textlink="">
      <xdr:nvSpPr>
        <xdr:cNvPr id="743" name="【公民館】&#10;一人当たり面積該当値テキスト">
          <a:extLst>
            <a:ext uri="{FF2B5EF4-FFF2-40B4-BE49-F238E27FC236}">
              <a16:creationId xmlns:a16="http://schemas.microsoft.com/office/drawing/2014/main" id="{977F6101-1337-4E71-B78A-9EB549C09B6B}"/>
            </a:ext>
          </a:extLst>
        </xdr:cNvPr>
        <xdr:cNvSpPr txBox="1"/>
      </xdr:nvSpPr>
      <xdr:spPr>
        <a:xfrm>
          <a:off x="22199600" y="1832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66548</xdr:rowOff>
    </xdr:from>
    <xdr:to>
      <xdr:col>112</xdr:col>
      <xdr:colOff>38100</xdr:colOff>
      <xdr:row>107</xdr:row>
      <xdr:rowOff>168148</xdr:rowOff>
    </xdr:to>
    <xdr:sp macro="" textlink="">
      <xdr:nvSpPr>
        <xdr:cNvPr id="744" name="楕円 743">
          <a:extLst>
            <a:ext uri="{FF2B5EF4-FFF2-40B4-BE49-F238E27FC236}">
              <a16:creationId xmlns:a16="http://schemas.microsoft.com/office/drawing/2014/main" id="{47ABB914-C3CC-4DA4-B88B-26712F9E5A6B}"/>
            </a:ext>
          </a:extLst>
        </xdr:cNvPr>
        <xdr:cNvSpPr/>
      </xdr:nvSpPr>
      <xdr:spPr>
        <a:xfrm>
          <a:off x="21272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117348</xdr:rowOff>
    </xdr:to>
    <xdr:cxnSp macro="">
      <xdr:nvCxnSpPr>
        <xdr:cNvPr id="745" name="直線コネクタ 744">
          <a:extLst>
            <a:ext uri="{FF2B5EF4-FFF2-40B4-BE49-F238E27FC236}">
              <a16:creationId xmlns:a16="http://schemas.microsoft.com/office/drawing/2014/main" id="{B96936D0-BA8D-4C25-8C6C-AC09E29FE3F4}"/>
            </a:ext>
          </a:extLst>
        </xdr:cNvPr>
        <xdr:cNvCxnSpPr/>
      </xdr:nvCxnSpPr>
      <xdr:spPr>
        <a:xfrm flipV="1">
          <a:off x="21323300" y="184602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66548</xdr:rowOff>
    </xdr:from>
    <xdr:to>
      <xdr:col>107</xdr:col>
      <xdr:colOff>101600</xdr:colOff>
      <xdr:row>107</xdr:row>
      <xdr:rowOff>168148</xdr:rowOff>
    </xdr:to>
    <xdr:sp macro="" textlink="">
      <xdr:nvSpPr>
        <xdr:cNvPr id="746" name="楕円 745">
          <a:extLst>
            <a:ext uri="{FF2B5EF4-FFF2-40B4-BE49-F238E27FC236}">
              <a16:creationId xmlns:a16="http://schemas.microsoft.com/office/drawing/2014/main" id="{8911ECC4-C328-4C16-BAA4-7AECF23E64CB}"/>
            </a:ext>
          </a:extLst>
        </xdr:cNvPr>
        <xdr:cNvSpPr/>
      </xdr:nvSpPr>
      <xdr:spPr>
        <a:xfrm>
          <a:off x="20383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117348</xdr:rowOff>
    </xdr:from>
    <xdr:to>
      <xdr:col>111</xdr:col>
      <xdr:colOff>177800</xdr:colOff>
      <xdr:row>107</xdr:row>
      <xdr:rowOff>117348</xdr:rowOff>
    </xdr:to>
    <xdr:cxnSp macro="">
      <xdr:nvCxnSpPr>
        <xdr:cNvPr id="747" name="直線コネクタ 746">
          <a:extLst>
            <a:ext uri="{FF2B5EF4-FFF2-40B4-BE49-F238E27FC236}">
              <a16:creationId xmlns:a16="http://schemas.microsoft.com/office/drawing/2014/main" id="{5BAA0178-CD2B-49C0-9570-4B706E15ADF3}"/>
            </a:ext>
          </a:extLst>
        </xdr:cNvPr>
        <xdr:cNvCxnSpPr/>
      </xdr:nvCxnSpPr>
      <xdr:spPr>
        <a:xfrm>
          <a:off x="20434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748" name="楕円 747">
          <a:extLst>
            <a:ext uri="{FF2B5EF4-FFF2-40B4-BE49-F238E27FC236}">
              <a16:creationId xmlns:a16="http://schemas.microsoft.com/office/drawing/2014/main" id="{305D16CD-D6F6-4D29-8A2A-528B59C45F38}"/>
            </a:ext>
          </a:extLst>
        </xdr:cNvPr>
        <xdr:cNvSpPr/>
      </xdr:nvSpPr>
      <xdr:spPr>
        <a:xfrm>
          <a:off x="19494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117348</xdr:rowOff>
    </xdr:from>
    <xdr:to>
      <xdr:col>107</xdr:col>
      <xdr:colOff>50800</xdr:colOff>
      <xdr:row>107</xdr:row>
      <xdr:rowOff>119635</xdr:rowOff>
    </xdr:to>
    <xdr:cxnSp macro="">
      <xdr:nvCxnSpPr>
        <xdr:cNvPr id="749" name="直線コネクタ 748">
          <a:extLst>
            <a:ext uri="{FF2B5EF4-FFF2-40B4-BE49-F238E27FC236}">
              <a16:creationId xmlns:a16="http://schemas.microsoft.com/office/drawing/2014/main" id="{28C27347-5282-43F0-A871-0A307BC5AB8D}"/>
            </a:ext>
          </a:extLst>
        </xdr:cNvPr>
        <xdr:cNvCxnSpPr/>
      </xdr:nvCxnSpPr>
      <xdr:spPr>
        <a:xfrm flipV="1">
          <a:off x="19545300" y="1846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750" name="楕円 749">
          <a:extLst>
            <a:ext uri="{FF2B5EF4-FFF2-40B4-BE49-F238E27FC236}">
              <a16:creationId xmlns:a16="http://schemas.microsoft.com/office/drawing/2014/main" id="{2045338C-74AD-45B3-B5E1-00E5FE61840F}"/>
            </a:ext>
          </a:extLst>
        </xdr:cNvPr>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119635</xdr:rowOff>
    </xdr:from>
    <xdr:to>
      <xdr:col>102</xdr:col>
      <xdr:colOff>114300</xdr:colOff>
      <xdr:row>107</xdr:row>
      <xdr:rowOff>119635</xdr:rowOff>
    </xdr:to>
    <xdr:cxnSp macro="">
      <xdr:nvCxnSpPr>
        <xdr:cNvPr id="751" name="直線コネクタ 750">
          <a:extLst>
            <a:ext uri="{FF2B5EF4-FFF2-40B4-BE49-F238E27FC236}">
              <a16:creationId xmlns:a16="http://schemas.microsoft.com/office/drawing/2014/main" id="{5BA618A6-4D6E-4C96-B043-93E07B5A3F89}"/>
            </a:ext>
          </a:extLst>
        </xdr:cNvPr>
        <xdr:cNvCxnSpPr/>
      </xdr:nvCxnSpPr>
      <xdr:spPr>
        <a:xfrm>
          <a:off x="18656300" y="1846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752" name="n_1aveValue【公民館】&#10;一人当たり面積">
          <a:extLst>
            <a:ext uri="{FF2B5EF4-FFF2-40B4-BE49-F238E27FC236}">
              <a16:creationId xmlns:a16="http://schemas.microsoft.com/office/drawing/2014/main" id="{EFE1468C-416E-4F78-A47E-91FB558C1A2B}"/>
            </a:ext>
          </a:extLst>
        </xdr:cNvPr>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753" name="n_2aveValue【公民館】&#10;一人当たり面積">
          <a:extLst>
            <a:ext uri="{FF2B5EF4-FFF2-40B4-BE49-F238E27FC236}">
              <a16:creationId xmlns:a16="http://schemas.microsoft.com/office/drawing/2014/main" id="{847EA694-99B3-438F-A756-0BB0B1F32C13}"/>
            </a:ext>
          </a:extLst>
        </xdr:cNvPr>
        <xdr:cNvSpPr txBox="1"/>
      </xdr:nvSpPr>
      <xdr:spPr>
        <a:xfrm>
          <a:off x="20199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754" name="n_3aveValue【公民館】&#10;一人当たり面積">
          <a:extLst>
            <a:ext uri="{FF2B5EF4-FFF2-40B4-BE49-F238E27FC236}">
              <a16:creationId xmlns:a16="http://schemas.microsoft.com/office/drawing/2014/main" id="{FC2CD772-3788-4E04-B21A-FD0D260BEB55}"/>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755" name="n_4aveValue【公民館】&#10;一人当たり面積">
          <a:extLst>
            <a:ext uri="{FF2B5EF4-FFF2-40B4-BE49-F238E27FC236}">
              <a16:creationId xmlns:a16="http://schemas.microsoft.com/office/drawing/2014/main" id="{FCB4A576-BF3C-46D0-985D-8F801CEF0480}"/>
            </a:ext>
          </a:extLst>
        </xdr:cNvPr>
        <xdr:cNvSpPr txBox="1"/>
      </xdr:nvSpPr>
      <xdr:spPr>
        <a:xfrm>
          <a:off x="18421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159275</xdr:rowOff>
    </xdr:from>
    <xdr:ext cx="469744" cy="259045"/>
    <xdr:sp macro="" textlink="">
      <xdr:nvSpPr>
        <xdr:cNvPr id="756" name="n_1mainValue【公民館】&#10;一人当たり面積">
          <a:extLst>
            <a:ext uri="{FF2B5EF4-FFF2-40B4-BE49-F238E27FC236}">
              <a16:creationId xmlns:a16="http://schemas.microsoft.com/office/drawing/2014/main" id="{C3736EEF-81AB-470B-896E-64924EB2D5DB}"/>
            </a:ext>
          </a:extLst>
        </xdr:cNvPr>
        <xdr:cNvSpPr txBox="1"/>
      </xdr:nvSpPr>
      <xdr:spPr>
        <a:xfrm>
          <a:off x="21075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159275</xdr:rowOff>
    </xdr:from>
    <xdr:ext cx="469744" cy="259045"/>
    <xdr:sp macro="" textlink="">
      <xdr:nvSpPr>
        <xdr:cNvPr id="757" name="n_2mainValue【公民館】&#10;一人当たり面積">
          <a:extLst>
            <a:ext uri="{FF2B5EF4-FFF2-40B4-BE49-F238E27FC236}">
              <a16:creationId xmlns:a16="http://schemas.microsoft.com/office/drawing/2014/main" id="{A31AA5D9-7074-419D-B3A9-62D4E7A523B7}"/>
            </a:ext>
          </a:extLst>
        </xdr:cNvPr>
        <xdr:cNvSpPr txBox="1"/>
      </xdr:nvSpPr>
      <xdr:spPr>
        <a:xfrm>
          <a:off x="20199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758" name="n_3mainValue【公民館】&#10;一人当たり面積">
          <a:extLst>
            <a:ext uri="{FF2B5EF4-FFF2-40B4-BE49-F238E27FC236}">
              <a16:creationId xmlns:a16="http://schemas.microsoft.com/office/drawing/2014/main" id="{D6D64E89-DAAD-4629-A13F-EA5143E0E1C3}"/>
            </a:ext>
          </a:extLst>
        </xdr:cNvPr>
        <xdr:cNvSpPr txBox="1"/>
      </xdr:nvSpPr>
      <xdr:spPr>
        <a:xfrm>
          <a:off x="19310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759" name="n_4mainValue【公民館】&#10;一人当たり面積">
          <a:extLst>
            <a:ext uri="{FF2B5EF4-FFF2-40B4-BE49-F238E27FC236}">
              <a16:creationId xmlns:a16="http://schemas.microsoft.com/office/drawing/2014/main" id="{E1C25DF9-C72C-4B8C-8765-B2EA50A09F1C}"/>
            </a:ext>
          </a:extLst>
        </xdr:cNvPr>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2E15DBFC-D0E2-4EED-9141-7A736593E1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4586534-E6A8-49BE-B543-4A18521342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C48A2D35-7E97-4FA2-B866-D2DF737618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公民館の有形固定資産減価償却率が</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％となっている。これは当該施設が昭和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年以前に建設され、耐用年数が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年を間近に迎えているためである。当該施設については公共施設等総合管理計画に基づき、長寿命化のため適切に修繕を行っているため安全上の問題はない。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DE4C64-8AB3-4DAC-B1A8-588D08ED3E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BA9FD4-559D-4154-BE78-468A19C191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05F99E-A519-4D29-B1D0-64238308C2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99AC53-C2F2-4629-B5BC-581E4901F7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01A70B-8F04-48C8-9E66-6B5F2E25A4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4437C4-A6AE-46D7-8986-04CF8D295A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8AF2E1-BC55-414F-9FF8-3D837B5113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548401-F62F-49BF-9D26-AA0C21A39D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8E6581-7770-41AA-BEB5-202E0C7238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58A3E7-0DFA-4D1A-9736-195AA1621C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45,025
44,760
397.44
24,901,326
24,336,574
549,855
12,935,799
14,407,506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3543B1-C708-4E46-8601-ABA1FAC729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68600F-78A1-4C11-81A2-DC74BEC000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946F71-5A2E-4CA9-A4F3-15D437A213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D03165-57D3-413C-B462-AEEBE4BB27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54E1B5-8ED0-4824-AE32-59F89C2DF5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7240683-0452-4C38-B83F-F26D009793F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D9D522-AB09-49CE-858B-2A4337EB46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091545-EA06-4000-9A7A-570C065643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43C7EE3-340B-4AE9-A29E-039057E451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89C95E-0FA5-4C1B-B57B-6553417409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9969C7-B4FD-46BC-9284-64036EB8D9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1AC6C4-ED50-46D7-92E3-57C6902D39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5A3571-4DD7-4F0B-9011-8BBB9B324F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D2E529-9E45-4A1F-B345-877DC76116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826E4B-B07F-4493-A18C-1958F27274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BFDD2C-5B75-47EB-83D8-E9B25BF064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5B8234-8C87-4120-84EB-92C5B54161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4A8AF5-27E7-4B48-8CEC-A2CEE416B4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D934246-3A63-4837-BACE-0C9AA13B4D1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85BB8DE-97C6-4053-BC7B-AE52BEE285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64AE414-EA8D-4326-BB6C-E1019712FF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DA50C1-5371-44FA-A022-8613AFBBF0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D3AF25-E35B-4530-A8D9-E6E6FBC8CA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791AA5-B7C3-4031-B4E7-CB99490020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B2E9CA-63C5-447A-9494-D2F08EE717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89C89D-5A18-47FF-B763-EF15F8AE87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7A20C2-CA7B-4C08-B172-00F3013432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03C75B-936A-4456-B30A-3A6974ED74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6EEEC6-C559-4B5C-AFE7-E223788C1E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4AFD9A-62AE-42E4-840E-FB230453C9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EDDFFB-5878-4EB5-A35E-FD8173A8CB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8D0C1B-E9B4-473F-A573-2B39794B3C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AAAAB7C-6F56-4C1D-8079-377C0C3B5F0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8AFFED5-AB8B-44AB-A047-BAE0C2189D1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697F130-3F87-45EF-A5D0-50B155AAD66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D879DAC-7B1F-4747-A749-F53393588A8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8F90DD5-2344-496D-8DF6-949238D38AF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DA6CF08-328F-4761-8FAA-F1B65F4DFAA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95D1F68-7374-4021-B9C1-35E89DD7551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D5BEA62-AC41-4146-A7E8-766F16DD9E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6D5662-01C0-49F7-A1B0-D6B7DE16AC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C3588A6-1693-4085-917B-0A53ACC0366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C9852B2-2ED6-491B-A2CD-F0D743E7DE2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E1D34D3-D04C-42A6-9FAC-97A4A1706C6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C218ABF-9B28-4A38-8CA0-687F29F704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039816D-5AA3-4338-B886-907D24AFB1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558D1149-79D9-4665-8F28-7055101009BB}"/>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FB56AB3C-2B71-411E-96F8-E93DC195606A}"/>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FEC542CC-FD94-40AB-88C7-7984E25D1512}"/>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5B8B299F-E618-41FC-964B-C45EDF59991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AE32C46-56CC-4706-8EBD-E65FE13192A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A74878EF-301B-4541-8A24-C4234D2FC719}"/>
            </a:ext>
          </a:extLst>
        </xdr:cNvPr>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2F21FB33-E67C-41C0-A6C3-DBDA112788B2}"/>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75C85A4C-C809-452F-A0A4-50B6F13D4CCE}"/>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CE36386C-CC71-4799-877B-3386EC436D38}"/>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3B844247-23B2-4656-BF8D-92396E13552B}"/>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5AF294D-745E-4D34-B19E-AEF05AD5348D}"/>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1FD4EAD-5A3A-4E1A-94F9-311671ECC0B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2FA625-C10F-4164-9D12-3C50ADC54C6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343DBF-406A-480D-8C30-A7A1954DB3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813D166-5F3B-4854-ACF6-6CE0FD18694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090B116-9C63-4595-B160-D55706DED2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4" name="楕円 73">
          <a:extLst>
            <a:ext uri="{FF2B5EF4-FFF2-40B4-BE49-F238E27FC236}">
              <a16:creationId xmlns:a16="http://schemas.microsoft.com/office/drawing/2014/main" id="{7708D3FC-CDFC-4204-B9C4-1AF5D202B9F2}"/>
            </a:ext>
          </a:extLst>
        </xdr:cNvPr>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5" name="【図書館】&#10;有形固定資産減価償却率該当値テキスト">
          <a:extLst>
            <a:ext uri="{FF2B5EF4-FFF2-40B4-BE49-F238E27FC236}">
              <a16:creationId xmlns:a16="http://schemas.microsoft.com/office/drawing/2014/main" id="{B0972D80-9C08-402B-8C57-83506F799BE1}"/>
            </a:ext>
          </a:extLst>
        </xdr:cNvPr>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a:extLst>
            <a:ext uri="{FF2B5EF4-FFF2-40B4-BE49-F238E27FC236}">
              <a16:creationId xmlns:a16="http://schemas.microsoft.com/office/drawing/2014/main" id="{EDD9C591-9308-4AD0-9F98-D8978138C850}"/>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167640</xdr:rowOff>
    </xdr:to>
    <xdr:cxnSp macro="">
      <xdr:nvCxnSpPr>
        <xdr:cNvPr id="77" name="直線コネクタ 76">
          <a:extLst>
            <a:ext uri="{FF2B5EF4-FFF2-40B4-BE49-F238E27FC236}">
              <a16:creationId xmlns:a16="http://schemas.microsoft.com/office/drawing/2014/main" id="{2363754D-D51A-4A10-9793-05B9CC5BB134}"/>
            </a:ext>
          </a:extLst>
        </xdr:cNvPr>
        <xdr:cNvCxnSpPr/>
      </xdr:nvCxnSpPr>
      <xdr:spPr>
        <a:xfrm>
          <a:off x="3797300" y="64427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8" name="楕円 77">
          <a:extLst>
            <a:ext uri="{FF2B5EF4-FFF2-40B4-BE49-F238E27FC236}">
              <a16:creationId xmlns:a16="http://schemas.microsoft.com/office/drawing/2014/main" id="{A333B39C-CAD2-4B50-BB83-889B4804FC35}"/>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99060</xdr:rowOff>
    </xdr:to>
    <xdr:cxnSp macro="">
      <xdr:nvCxnSpPr>
        <xdr:cNvPr id="79" name="直線コネクタ 78">
          <a:extLst>
            <a:ext uri="{FF2B5EF4-FFF2-40B4-BE49-F238E27FC236}">
              <a16:creationId xmlns:a16="http://schemas.microsoft.com/office/drawing/2014/main" id="{C079AE33-353D-4AFD-954A-C9F6C872F029}"/>
            </a:ext>
          </a:extLst>
        </xdr:cNvPr>
        <xdr:cNvCxnSpPr/>
      </xdr:nvCxnSpPr>
      <xdr:spPr>
        <a:xfrm>
          <a:off x="2908300" y="6442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a:extLst>
            <a:ext uri="{FF2B5EF4-FFF2-40B4-BE49-F238E27FC236}">
              <a16:creationId xmlns:a16="http://schemas.microsoft.com/office/drawing/2014/main" id="{1187007D-4118-47E3-AEBA-30C67EEA3306}"/>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99060</xdr:rowOff>
    </xdr:to>
    <xdr:cxnSp macro="">
      <xdr:nvCxnSpPr>
        <xdr:cNvPr id="81" name="直線コネクタ 80">
          <a:extLst>
            <a:ext uri="{FF2B5EF4-FFF2-40B4-BE49-F238E27FC236}">
              <a16:creationId xmlns:a16="http://schemas.microsoft.com/office/drawing/2014/main" id="{AC5D7A4C-3126-4091-A72F-1385286C5713}"/>
            </a:ext>
          </a:extLst>
        </xdr:cNvPr>
        <xdr:cNvCxnSpPr/>
      </xdr:nvCxnSpPr>
      <xdr:spPr>
        <a:xfrm>
          <a:off x="2019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2" name="楕円 81">
          <a:extLst>
            <a:ext uri="{FF2B5EF4-FFF2-40B4-BE49-F238E27FC236}">
              <a16:creationId xmlns:a16="http://schemas.microsoft.com/office/drawing/2014/main" id="{8FEE6E51-7D44-48E9-8BEB-79C9A37489A8}"/>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64770</xdr:rowOff>
    </xdr:to>
    <xdr:cxnSp macro="">
      <xdr:nvCxnSpPr>
        <xdr:cNvPr id="83" name="直線コネクタ 82">
          <a:extLst>
            <a:ext uri="{FF2B5EF4-FFF2-40B4-BE49-F238E27FC236}">
              <a16:creationId xmlns:a16="http://schemas.microsoft.com/office/drawing/2014/main" id="{95691F68-1639-409A-A954-03B82CB37490}"/>
            </a:ext>
          </a:extLst>
        </xdr:cNvPr>
        <xdr:cNvCxnSpPr/>
      </xdr:nvCxnSpPr>
      <xdr:spPr>
        <a:xfrm>
          <a:off x="1130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ECB78C9-44D4-46E5-8D17-D28521D475A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B19AD4A5-CFC7-4500-80A7-85E21C7D2DD8}"/>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932AD999-B65D-44B4-9A17-D9630306F21D}"/>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984D0425-1202-4228-AC29-AA9F3088CE6C}"/>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8" name="n_1mainValue【図書館】&#10;有形固定資産減価償却率">
          <a:extLst>
            <a:ext uri="{FF2B5EF4-FFF2-40B4-BE49-F238E27FC236}">
              <a16:creationId xmlns:a16="http://schemas.microsoft.com/office/drawing/2014/main" id="{3EC2F7CE-C64F-4329-BE95-DE9DBD6122A5}"/>
            </a:ext>
          </a:extLst>
        </xdr:cNvPr>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9" name="n_2mainValue【図書館】&#10;有形固定資産減価償却率">
          <a:extLst>
            <a:ext uri="{FF2B5EF4-FFF2-40B4-BE49-F238E27FC236}">
              <a16:creationId xmlns:a16="http://schemas.microsoft.com/office/drawing/2014/main" id="{7ACEA459-7566-4F21-BA18-B55B6D1DAD8F}"/>
            </a:ext>
          </a:extLst>
        </xdr:cNvPr>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90" name="n_3mainValue【図書館】&#10;有形固定資産減価償却率">
          <a:extLst>
            <a:ext uri="{FF2B5EF4-FFF2-40B4-BE49-F238E27FC236}">
              <a16:creationId xmlns:a16="http://schemas.microsoft.com/office/drawing/2014/main" id="{21805FEA-158B-4621-878B-1CEE311521A8}"/>
            </a:ext>
          </a:extLst>
        </xdr:cNvPr>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91" name="n_4mainValue【図書館】&#10;有形固定資産減価償却率">
          <a:extLst>
            <a:ext uri="{FF2B5EF4-FFF2-40B4-BE49-F238E27FC236}">
              <a16:creationId xmlns:a16="http://schemas.microsoft.com/office/drawing/2014/main" id="{3190B914-276A-419D-B662-F75CE381C7B9}"/>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78BB856-465A-4332-9F65-4C49A44E18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0B33AFE-8A7F-4003-ADA8-99E43CFE89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05234E3-E755-439B-B064-441B49B3EC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A93AF38-BAC3-4EDC-ACC9-4CCE9534B7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D8744C6-0988-4323-AF06-B2467965594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027B504-3F68-47F0-A498-7354717A37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1D2DE1C-17D2-404B-B0C1-5EF183F6E9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5A425EB-0A32-4206-9B7D-BCED91DCCE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1CFC171-93F0-460C-8DFF-3B253099758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4F47129-E3E0-45E9-B2C0-87367DBE8C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62E8BE4-3095-47E1-92DF-EB0139EB2D3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99915DC-FFED-4F8D-B7E5-0C3808256CB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F22C949-70F3-424D-A721-5639A1706D1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13DAB96-0092-4B2B-B2C5-BC66FD4C228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E348AC4-11F4-4437-9598-845353241CC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CEE6207-64A8-43AA-AA58-0575CA10333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CA3FA36-370F-4E49-B79C-9FBF00BA926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6D0CC31-3CD6-4980-BA01-0292644B886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5C5E8C4-BE71-4D27-B8FD-FB3664DCB50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513A7AF-75A0-4062-8714-9D567626565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A51531E-9D42-4356-9F07-27D5F27B09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1959072-BE06-4A02-ADC7-217656A226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9B861AC-DE2A-476C-9A23-44F51924C7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B41C048C-EDBC-44C7-A391-9CA1E9D5CCC4}"/>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1DDEFEEC-C72E-4B38-8A6A-5CF0818E32A5}"/>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A4116457-95F8-4B25-8798-00DF33A349BB}"/>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1C1C888D-0DCD-4F4E-9627-8457F94FD07D}"/>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411D44AE-CC3A-4D65-BCB3-07540907DD04}"/>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FF233F41-3020-4650-A54F-13792B35E9EA}"/>
            </a:ext>
          </a:extLst>
        </xdr:cNvPr>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C14CF2CC-70AA-4609-B7C9-D854C298AE26}"/>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a:extLst>
            <a:ext uri="{FF2B5EF4-FFF2-40B4-BE49-F238E27FC236}">
              <a16:creationId xmlns:a16="http://schemas.microsoft.com/office/drawing/2014/main" id="{824A5815-FFD2-48CE-BEAA-08B86B67BFC3}"/>
            </a:ext>
          </a:extLst>
        </xdr:cNvPr>
        <xdr:cNvSpPr/>
      </xdr:nvSpPr>
      <xdr:spPr>
        <a:xfrm>
          <a:off x="958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3" name="フローチャート: 判断 122">
          <a:extLst>
            <a:ext uri="{FF2B5EF4-FFF2-40B4-BE49-F238E27FC236}">
              <a16:creationId xmlns:a16="http://schemas.microsoft.com/office/drawing/2014/main" id="{89EDE222-31DD-4EF6-8D9B-9E59CB679452}"/>
            </a:ext>
          </a:extLst>
        </xdr:cNvPr>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24" name="フローチャート: 判断 123">
          <a:extLst>
            <a:ext uri="{FF2B5EF4-FFF2-40B4-BE49-F238E27FC236}">
              <a16:creationId xmlns:a16="http://schemas.microsoft.com/office/drawing/2014/main" id="{73E022B0-8C7C-4FBC-86C1-E48924BE3D48}"/>
            </a:ext>
          </a:extLst>
        </xdr:cNvPr>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62F3ED30-3245-4CBF-8BD1-DD34E81A9325}"/>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D2C3607-C6D6-40C5-872B-CEDF70F19F4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48631CC-B2C1-4247-9D35-8D21E41A85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257E668-63A9-405F-A37B-D1EE557391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2D651D7-0B49-4792-9E7C-D52DF2F7135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2E3C1ED-7F4B-420C-9F82-08F7675F543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1" name="楕円 130">
          <a:extLst>
            <a:ext uri="{FF2B5EF4-FFF2-40B4-BE49-F238E27FC236}">
              <a16:creationId xmlns:a16="http://schemas.microsoft.com/office/drawing/2014/main" id="{01DB7AF0-B91D-4DB0-A2B1-0750B316BA2C}"/>
            </a:ext>
          </a:extLst>
        </xdr:cNvPr>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id="{E11924CE-93B6-43AE-B7A5-2F1B7CDD93B1}"/>
            </a:ext>
          </a:extLst>
        </xdr:cNvPr>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3" name="楕円 132">
          <a:extLst>
            <a:ext uri="{FF2B5EF4-FFF2-40B4-BE49-F238E27FC236}">
              <a16:creationId xmlns:a16="http://schemas.microsoft.com/office/drawing/2014/main" id="{3B823021-F3BD-4169-BCCC-639ACF8EF3A2}"/>
            </a:ext>
          </a:extLst>
        </xdr:cNvPr>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4" name="直線コネクタ 133">
          <a:extLst>
            <a:ext uri="{FF2B5EF4-FFF2-40B4-BE49-F238E27FC236}">
              <a16:creationId xmlns:a16="http://schemas.microsoft.com/office/drawing/2014/main" id="{E145F0A7-C24A-407B-9201-7D04D39F991B}"/>
            </a:ext>
          </a:extLst>
        </xdr:cNvPr>
        <xdr:cNvCxnSpPr/>
      </xdr:nvCxnSpPr>
      <xdr:spPr>
        <a:xfrm>
          <a:off x="9639300" y="695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5" name="楕円 134">
          <a:extLst>
            <a:ext uri="{FF2B5EF4-FFF2-40B4-BE49-F238E27FC236}">
              <a16:creationId xmlns:a16="http://schemas.microsoft.com/office/drawing/2014/main" id="{00F3208A-6AA2-4343-9A43-94F74ACFEC37}"/>
            </a:ext>
          </a:extLst>
        </xdr:cNvPr>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6" name="直線コネクタ 135">
          <a:extLst>
            <a:ext uri="{FF2B5EF4-FFF2-40B4-BE49-F238E27FC236}">
              <a16:creationId xmlns:a16="http://schemas.microsoft.com/office/drawing/2014/main" id="{A8ADFC22-B13E-4144-A773-BB55F9ED1D9D}"/>
            </a:ext>
          </a:extLst>
        </xdr:cNvPr>
        <xdr:cNvCxnSpPr/>
      </xdr:nvCxnSpPr>
      <xdr:spPr>
        <a:xfrm>
          <a:off x="8750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7" name="楕円 136">
          <a:extLst>
            <a:ext uri="{FF2B5EF4-FFF2-40B4-BE49-F238E27FC236}">
              <a16:creationId xmlns:a16="http://schemas.microsoft.com/office/drawing/2014/main" id="{A89D2FF0-E387-40EF-86DE-20B0938E8D45}"/>
            </a:ext>
          </a:extLst>
        </xdr:cNvPr>
        <xdr:cNvSpPr/>
      </xdr:nvSpPr>
      <xdr:spPr>
        <a:xfrm>
          <a:off x="7810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8" name="直線コネクタ 137">
          <a:extLst>
            <a:ext uri="{FF2B5EF4-FFF2-40B4-BE49-F238E27FC236}">
              <a16:creationId xmlns:a16="http://schemas.microsoft.com/office/drawing/2014/main" id="{E60BC20E-F8EB-4BE4-9819-AADF70A358EE}"/>
            </a:ext>
          </a:extLst>
        </xdr:cNvPr>
        <xdr:cNvCxnSpPr/>
      </xdr:nvCxnSpPr>
      <xdr:spPr>
        <a:xfrm>
          <a:off x="7861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6CC0F5DB-6FED-4AC9-8FFE-890D1262E153}"/>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101600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6A2C31C9-6945-4673-A56B-9F66031095A5}"/>
            </a:ext>
          </a:extLst>
        </xdr:cNvPr>
        <xdr:cNvCxnSpPr/>
      </xdr:nvCxnSpPr>
      <xdr:spPr>
        <a:xfrm flipV="1">
          <a:off x="69723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41" name="n_1aveValue【図書館】&#10;一人当たり面積">
          <a:extLst>
            <a:ext uri="{FF2B5EF4-FFF2-40B4-BE49-F238E27FC236}">
              <a16:creationId xmlns:a16="http://schemas.microsoft.com/office/drawing/2014/main" id="{764B7DDA-0FAF-4A9B-8EEB-630C2311E063}"/>
            </a:ext>
          </a:extLst>
        </xdr:cNvPr>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2" name="n_2aveValue【図書館】&#10;一人当たり面積">
          <a:extLst>
            <a:ext uri="{FF2B5EF4-FFF2-40B4-BE49-F238E27FC236}">
              <a16:creationId xmlns:a16="http://schemas.microsoft.com/office/drawing/2014/main" id="{D2569726-53E9-4A0E-8223-131C1A71B8DD}"/>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43" name="n_3aveValue【図書館】&#10;一人当たり面積">
          <a:extLst>
            <a:ext uri="{FF2B5EF4-FFF2-40B4-BE49-F238E27FC236}">
              <a16:creationId xmlns:a16="http://schemas.microsoft.com/office/drawing/2014/main" id="{ACF159CC-954B-4B79-9F03-FD0A2A57BE24}"/>
            </a:ext>
          </a:extLst>
        </xdr:cNvPr>
        <xdr:cNvSpPr txBox="1"/>
      </xdr:nvSpPr>
      <xdr:spPr>
        <a:xfrm>
          <a:off x="7626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67F703F1-3A17-4A4A-B0BE-3AE43EA02448}"/>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5" name="n_1mainValue【図書館】&#10;一人当たり面積">
          <a:extLst>
            <a:ext uri="{FF2B5EF4-FFF2-40B4-BE49-F238E27FC236}">
              <a16:creationId xmlns:a16="http://schemas.microsoft.com/office/drawing/2014/main" id="{A4464563-96DB-45C4-8F0D-00515C59B90F}"/>
            </a:ext>
          </a:extLst>
        </xdr:cNvPr>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6" name="n_2mainValue【図書館】&#10;一人当たり面積">
          <a:extLst>
            <a:ext uri="{FF2B5EF4-FFF2-40B4-BE49-F238E27FC236}">
              <a16:creationId xmlns:a16="http://schemas.microsoft.com/office/drawing/2014/main" id="{5E5FCDBA-198E-4328-A869-A9CBDE652B03}"/>
            </a:ext>
          </a:extLst>
        </xdr:cNvPr>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7" name="n_3mainValue【図書館】&#10;一人当たり面積">
          <a:extLst>
            <a:ext uri="{FF2B5EF4-FFF2-40B4-BE49-F238E27FC236}">
              <a16:creationId xmlns:a16="http://schemas.microsoft.com/office/drawing/2014/main" id="{D020CDDC-346C-4166-A54A-71BFAAF29142}"/>
            </a:ext>
          </a:extLst>
        </xdr:cNvPr>
        <xdr:cNvSpPr txBox="1"/>
      </xdr:nvSpPr>
      <xdr:spPr>
        <a:xfrm>
          <a:off x="7626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97C92533-7861-4A1F-9F0C-D68329EFDE25}"/>
            </a:ext>
          </a:extLst>
        </xdr:cNvPr>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D14536B-C010-43E4-B2B5-553D652E6B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5F05070-9014-44CD-9F6E-03F98C716E0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5F5C491-CC3C-4967-B0A4-61537C72E3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9446075-2F74-4767-B3CD-647D82B39C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FBCAC20-C4FB-45AA-AB42-3B74C08D81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B2C0864-848E-4038-B561-12CE2F2D52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08C4065-DBF3-4B8C-82B1-FB8C7D5259E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CFACC04-BD4B-49DC-88AD-A6C450EF93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935FC35-1767-4C4C-84CC-BD3FAC45D4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79110D2-A0C7-412F-B5F7-A5A4FFA160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E84E502-2529-428F-8C8B-A4831D3B89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5800733-649D-47B4-944A-A350308CA08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7CCEEC6-F864-4D15-A626-F08B16CC88C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E6148290-50D5-43F6-8643-4BCC4B551B7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9AA05479-FF9F-4DA2-B4DF-B4FC1EA1097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4C7B04F5-7293-408D-88A0-7A688717FC8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9B4B713-AE90-4EA8-BF8B-0BFDD280D9C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3F46838-823C-4240-9DEF-A960ADDFECA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35BB5BA-FF12-4D05-A707-199D2DBF29E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79DB842-327B-4913-937B-34CB1553FB8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FF0350A-FA4F-4830-9CEA-379314C4368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950DE74-A500-4372-B8FA-C86E3085B9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47F4CDB1-315D-401D-BDDE-4187CB83AA4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8B6ACA4-8F7A-44C1-BC9B-93513556FE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5F85CF86-9E25-48D7-B7ED-15884645172F}"/>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3A2AA4BB-0FE7-49CC-BCCC-198815AB55D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64BDB9F4-AD60-4897-9FF8-555DD32837B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1F62C7A8-784F-4778-8EC8-AA978AEB5FAA}"/>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7E77B163-03DB-4401-9BFC-4DE0B995C7D5}"/>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8A33E34-3CF8-4C48-B2AC-C46BF0170880}"/>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8CFDB77-8A05-41FF-8E98-B715303AF241}"/>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0BE30780-36C0-4BA1-99A1-AC43FB8913B6}"/>
            </a:ext>
          </a:extLst>
        </xdr:cNvPr>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A7F5D225-9CDE-4844-A66B-BBC55DA21E0C}"/>
            </a:ext>
          </a:extLst>
        </xdr:cNvPr>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5D454A50-C3F9-4152-9183-55C9266C556A}"/>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61C2F486-D5DC-4B3C-8322-1DAB4749E46C}"/>
            </a:ext>
          </a:extLst>
        </xdr:cNvPr>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54B7175-C056-4695-8650-3E530F9701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B82527-FF37-4C0F-BBAD-D748CDBA8E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5A002B-9EB5-4967-8E9B-CBC39BC4AB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ADF5142-192D-4011-8DE7-5F2BC9091E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7703EE9-A2AA-46C8-97C6-AE3C017883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9" name="楕円 188">
          <a:extLst>
            <a:ext uri="{FF2B5EF4-FFF2-40B4-BE49-F238E27FC236}">
              <a16:creationId xmlns:a16="http://schemas.microsoft.com/office/drawing/2014/main" id="{D3CBDB76-657F-4CB3-AE16-BD1141033C73}"/>
            </a:ext>
          </a:extLst>
        </xdr:cNvPr>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CAACDF7-C7DF-4C67-963C-6F8077C2A9C7}"/>
            </a:ext>
          </a:extLst>
        </xdr:cNvPr>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1" name="楕円 190">
          <a:extLst>
            <a:ext uri="{FF2B5EF4-FFF2-40B4-BE49-F238E27FC236}">
              <a16:creationId xmlns:a16="http://schemas.microsoft.com/office/drawing/2014/main" id="{4B4F2AC3-77E3-4EEE-81D5-1100BAA880B2}"/>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68580</xdr:rowOff>
    </xdr:to>
    <xdr:cxnSp macro="">
      <xdr:nvCxnSpPr>
        <xdr:cNvPr id="192" name="直線コネクタ 191">
          <a:extLst>
            <a:ext uri="{FF2B5EF4-FFF2-40B4-BE49-F238E27FC236}">
              <a16:creationId xmlns:a16="http://schemas.microsoft.com/office/drawing/2014/main" id="{178013FF-9734-4E45-B956-8D20126597B8}"/>
            </a:ext>
          </a:extLst>
        </xdr:cNvPr>
        <xdr:cNvCxnSpPr/>
      </xdr:nvCxnSpPr>
      <xdr:spPr>
        <a:xfrm>
          <a:off x="3797300" y="10481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93" name="楕円 192">
          <a:extLst>
            <a:ext uri="{FF2B5EF4-FFF2-40B4-BE49-F238E27FC236}">
              <a16:creationId xmlns:a16="http://schemas.microsoft.com/office/drawing/2014/main" id="{4372BBA5-5D07-436C-8B4A-80FB0763DB9B}"/>
            </a:ext>
          </a:extLst>
        </xdr:cNvPr>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61</xdr:row>
      <xdr:rowOff>22860</xdr:rowOff>
    </xdr:to>
    <xdr:cxnSp macro="">
      <xdr:nvCxnSpPr>
        <xdr:cNvPr id="194" name="直線コネクタ 193">
          <a:extLst>
            <a:ext uri="{FF2B5EF4-FFF2-40B4-BE49-F238E27FC236}">
              <a16:creationId xmlns:a16="http://schemas.microsoft.com/office/drawing/2014/main" id="{2FC5F03F-5946-4725-AC36-9D0BEAC8E518}"/>
            </a:ext>
          </a:extLst>
        </xdr:cNvPr>
        <xdr:cNvCxnSpPr/>
      </xdr:nvCxnSpPr>
      <xdr:spPr>
        <a:xfrm>
          <a:off x="2908300" y="104374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50165</xdr:rowOff>
    </xdr:from>
    <xdr:to>
      <xdr:col>10</xdr:col>
      <xdr:colOff>165100</xdr:colOff>
      <xdr:row>60</xdr:row>
      <xdr:rowOff>151765</xdr:rowOff>
    </xdr:to>
    <xdr:sp macro="" textlink="">
      <xdr:nvSpPr>
        <xdr:cNvPr id="195" name="楕円 194">
          <a:extLst>
            <a:ext uri="{FF2B5EF4-FFF2-40B4-BE49-F238E27FC236}">
              <a16:creationId xmlns:a16="http://schemas.microsoft.com/office/drawing/2014/main" id="{98D74684-ED11-47BF-A992-622FCE55D6CC}"/>
            </a:ext>
          </a:extLst>
        </xdr:cNvPr>
        <xdr:cNvSpPr/>
      </xdr:nvSpPr>
      <xdr:spPr>
        <a:xfrm>
          <a:off x="1968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100965</xdr:rowOff>
    </xdr:from>
    <xdr:to>
      <xdr:col>15</xdr:col>
      <xdr:colOff>50800</xdr:colOff>
      <xdr:row>60</xdr:row>
      <xdr:rowOff>150495</xdr:rowOff>
    </xdr:to>
    <xdr:cxnSp macro="">
      <xdr:nvCxnSpPr>
        <xdr:cNvPr id="196" name="直線コネクタ 195">
          <a:extLst>
            <a:ext uri="{FF2B5EF4-FFF2-40B4-BE49-F238E27FC236}">
              <a16:creationId xmlns:a16="http://schemas.microsoft.com/office/drawing/2014/main" id="{C89ECC96-D1EE-4529-A001-AE7200F7CDA5}"/>
            </a:ext>
          </a:extLst>
        </xdr:cNvPr>
        <xdr:cNvCxnSpPr/>
      </xdr:nvCxnSpPr>
      <xdr:spPr>
        <a:xfrm>
          <a:off x="2019300" y="103879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7" name="楕円 196">
          <a:extLst>
            <a:ext uri="{FF2B5EF4-FFF2-40B4-BE49-F238E27FC236}">
              <a16:creationId xmlns:a16="http://schemas.microsoft.com/office/drawing/2014/main" id="{712E73B1-B1EE-494C-BE3A-CC09BD5BF274}"/>
            </a:ext>
          </a:extLst>
        </xdr:cNvPr>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60</xdr:row>
      <xdr:rowOff>100965</xdr:rowOff>
    </xdr:to>
    <xdr:cxnSp macro="">
      <xdr:nvCxnSpPr>
        <xdr:cNvPr id="198" name="直線コネクタ 197">
          <a:extLst>
            <a:ext uri="{FF2B5EF4-FFF2-40B4-BE49-F238E27FC236}">
              <a16:creationId xmlns:a16="http://schemas.microsoft.com/office/drawing/2014/main" id="{A81FB7EA-AB87-45C4-AB39-E86FA3424E37}"/>
            </a:ext>
          </a:extLst>
        </xdr:cNvPr>
        <xdr:cNvCxnSpPr/>
      </xdr:nvCxnSpPr>
      <xdr:spPr>
        <a:xfrm>
          <a:off x="1130300" y="1035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99" name="n_1aveValue【体育館・プール】&#10;有形固定資産減価償却率">
          <a:extLst>
            <a:ext uri="{FF2B5EF4-FFF2-40B4-BE49-F238E27FC236}">
              <a16:creationId xmlns:a16="http://schemas.microsoft.com/office/drawing/2014/main" id="{312D74A1-B0ED-4F31-8770-9586F8728ADF}"/>
            </a:ext>
          </a:extLst>
        </xdr:cNvPr>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0" name="n_2aveValue【体育館・プール】&#10;有形固定資産減価償却率">
          <a:extLst>
            <a:ext uri="{FF2B5EF4-FFF2-40B4-BE49-F238E27FC236}">
              <a16:creationId xmlns:a16="http://schemas.microsoft.com/office/drawing/2014/main" id="{FB4E74E2-D82B-4457-8992-315461CC2436}"/>
            </a:ext>
          </a:extLst>
        </xdr:cNvPr>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1" name="n_3aveValue【体育館・プール】&#10;有形固定資産減価償却率">
          <a:extLst>
            <a:ext uri="{FF2B5EF4-FFF2-40B4-BE49-F238E27FC236}">
              <a16:creationId xmlns:a16="http://schemas.microsoft.com/office/drawing/2014/main" id="{274CB78C-DFE5-407D-B235-2E9BA3D75C94}"/>
            </a:ext>
          </a:extLst>
        </xdr:cNvPr>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a:extLst>
            <a:ext uri="{FF2B5EF4-FFF2-40B4-BE49-F238E27FC236}">
              <a16:creationId xmlns:a16="http://schemas.microsoft.com/office/drawing/2014/main" id="{163EA167-89FC-4A08-8477-04973F96B660}"/>
            </a:ext>
          </a:extLst>
        </xdr:cNvPr>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3" name="n_1mainValue【体育館・プール】&#10;有形固定資産減価償却率">
          <a:extLst>
            <a:ext uri="{FF2B5EF4-FFF2-40B4-BE49-F238E27FC236}">
              <a16:creationId xmlns:a16="http://schemas.microsoft.com/office/drawing/2014/main" id="{3C8ADEE3-E763-4C35-A8B0-E707B3943371}"/>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204" name="n_2mainValue【体育館・プール】&#10;有形固定資産減価償却率">
          <a:extLst>
            <a:ext uri="{FF2B5EF4-FFF2-40B4-BE49-F238E27FC236}">
              <a16:creationId xmlns:a16="http://schemas.microsoft.com/office/drawing/2014/main" id="{A0E68845-F966-4E77-B694-2F15F301F41E}"/>
            </a:ext>
          </a:extLst>
        </xdr:cNvPr>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142892</xdr:rowOff>
    </xdr:from>
    <xdr:ext cx="405111" cy="259045"/>
    <xdr:sp macro="" textlink="">
      <xdr:nvSpPr>
        <xdr:cNvPr id="205" name="n_3mainValue【体育館・プール】&#10;有形固定資産減価償却率">
          <a:extLst>
            <a:ext uri="{FF2B5EF4-FFF2-40B4-BE49-F238E27FC236}">
              <a16:creationId xmlns:a16="http://schemas.microsoft.com/office/drawing/2014/main" id="{031DAAAF-B1B4-45A4-AA9F-9F0D5405B190}"/>
            </a:ext>
          </a:extLst>
        </xdr:cNvPr>
        <xdr:cNvSpPr txBox="1"/>
      </xdr:nvSpPr>
      <xdr:spPr>
        <a:xfrm>
          <a:off x="1816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110507</xdr:rowOff>
    </xdr:from>
    <xdr:ext cx="405111" cy="259045"/>
    <xdr:sp macro="" textlink="">
      <xdr:nvSpPr>
        <xdr:cNvPr id="206" name="n_4mainValue【体育館・プール】&#10;有形固定資産減価償却率">
          <a:extLst>
            <a:ext uri="{FF2B5EF4-FFF2-40B4-BE49-F238E27FC236}">
              <a16:creationId xmlns:a16="http://schemas.microsoft.com/office/drawing/2014/main" id="{B50980CC-0396-44A4-A6A5-EFCC3F73EF4B}"/>
            </a:ext>
          </a:extLst>
        </xdr:cNvPr>
        <xdr:cNvSpPr txBox="1"/>
      </xdr:nvSpPr>
      <xdr:spPr>
        <a:xfrm>
          <a:off x="927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0697EB5-B3C6-44D4-8EBE-E5A7C17C77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225BAD0-10FD-4724-910B-7B0E4CC6A4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76E04A7-41A5-4752-8C0F-22CB217B10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B006609-77B5-492A-BFEC-C0D399008C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39031CB-3324-4F8F-A1DF-8BEB6A4408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CD10002-1CB5-4EB0-94F0-05F5FD95A1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5769635-454C-4874-B9DC-76366E928B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7CA1D85-5F7C-4E93-B9B7-41EEFE86B2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DEB5BFF-7E2F-4C0A-9B89-F9D73F3E20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FE68307-EE8F-4E05-9F87-5934862FFA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3894D52-50F5-490D-B201-6A968880CC2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5CD753E6-17F2-4A60-930F-552F089DBF4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D11C6AB-7E1E-4769-84D9-62F5BE66F82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79389196-BBB7-487B-A429-F451C2C376A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6C53FB1-F456-4E4B-9881-AF15FB20944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1002D57B-CDEF-4730-B959-EBF776A587A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A7B1502-68B2-4EC6-A004-0011556A84B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5F3A9527-F6AF-420E-8443-7AA7604E424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4871D58-0EB7-4A55-9F9B-DEA9C8BF5FD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1C12B8AE-3820-4A31-A625-5C7AF0D65AF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602F0E6-414D-4BE4-A8CD-8EC6B05EC5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49A0FF7E-7472-4212-8E64-42356ABB31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74404B0F-D21C-40A8-A765-E40355076F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5CAE34E4-A6E8-4473-8F27-A20EDCFE4E33}"/>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53A93D4C-5B93-44AE-A7F1-E538731BA3D8}"/>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6ABFE20C-BD75-4BA6-A416-BACAC0D528D7}"/>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74E1B2BF-4F73-4159-BA96-9CFFF85C7086}"/>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F119DE94-CA64-40AF-91D3-80414808A805}"/>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36A4C648-2B6B-4854-A102-2D7E3B54755F}"/>
            </a:ext>
          </a:extLst>
        </xdr:cNvPr>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E9671D43-3B39-45CC-8D2D-79CD08E6E07D}"/>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a:extLst>
            <a:ext uri="{FF2B5EF4-FFF2-40B4-BE49-F238E27FC236}">
              <a16:creationId xmlns:a16="http://schemas.microsoft.com/office/drawing/2014/main" id="{8031C51D-505E-4E8D-9451-85DC9E52347B}"/>
            </a:ext>
          </a:extLst>
        </xdr:cNvPr>
        <xdr:cNvSpPr/>
      </xdr:nvSpPr>
      <xdr:spPr>
        <a:xfrm>
          <a:off x="9588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8" name="フローチャート: 判断 237">
          <a:extLst>
            <a:ext uri="{FF2B5EF4-FFF2-40B4-BE49-F238E27FC236}">
              <a16:creationId xmlns:a16="http://schemas.microsoft.com/office/drawing/2014/main" id="{E199CC83-F88D-447F-8FCC-A89E055CF357}"/>
            </a:ext>
          </a:extLst>
        </xdr:cNvPr>
        <xdr:cNvSpPr/>
      </xdr:nvSpPr>
      <xdr:spPr>
        <a:xfrm>
          <a:off x="8699500" y="1055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39" name="フローチャート: 判断 238">
          <a:extLst>
            <a:ext uri="{FF2B5EF4-FFF2-40B4-BE49-F238E27FC236}">
              <a16:creationId xmlns:a16="http://schemas.microsoft.com/office/drawing/2014/main" id="{C1C72208-0A6E-4692-965E-CFB5E6A9A55B}"/>
            </a:ext>
          </a:extLst>
        </xdr:cNvPr>
        <xdr:cNvSpPr/>
      </xdr:nvSpPr>
      <xdr:spPr>
        <a:xfrm>
          <a:off x="781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40" name="フローチャート: 判断 239">
          <a:extLst>
            <a:ext uri="{FF2B5EF4-FFF2-40B4-BE49-F238E27FC236}">
              <a16:creationId xmlns:a16="http://schemas.microsoft.com/office/drawing/2014/main" id="{A2239B07-19C3-4ACD-9528-DAFAFD26BC1C}"/>
            </a:ext>
          </a:extLst>
        </xdr:cNvPr>
        <xdr:cNvSpPr/>
      </xdr:nvSpPr>
      <xdr:spPr>
        <a:xfrm>
          <a:off x="69215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C543C2B-AB3D-44E3-A3A0-F2A7DABC29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8922980-468B-4F4E-89ED-BEBEF2DAD8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6614AA-7865-4AB4-B179-0AD0A47024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4AA8B36-8659-4763-8FD9-DAA9C7D1CF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2613633-E3E2-492B-8DF2-71ED3A34A9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72390</xdr:rowOff>
    </xdr:from>
    <xdr:to>
      <xdr:col>55</xdr:col>
      <xdr:colOff>50800</xdr:colOff>
      <xdr:row>63</xdr:row>
      <xdr:rowOff>2540</xdr:rowOff>
    </xdr:to>
    <xdr:sp macro="" textlink="">
      <xdr:nvSpPr>
        <xdr:cNvPr id="246" name="楕円 245">
          <a:extLst>
            <a:ext uri="{FF2B5EF4-FFF2-40B4-BE49-F238E27FC236}">
              <a16:creationId xmlns:a16="http://schemas.microsoft.com/office/drawing/2014/main" id="{7449F698-067A-4BA2-82A2-872900E3222D}"/>
            </a:ext>
          </a:extLst>
        </xdr:cNvPr>
        <xdr:cNvSpPr/>
      </xdr:nvSpPr>
      <xdr:spPr>
        <a:xfrm>
          <a:off x="104267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50817</xdr:rowOff>
    </xdr:from>
    <xdr:ext cx="469744" cy="259045"/>
    <xdr:sp macro="" textlink="">
      <xdr:nvSpPr>
        <xdr:cNvPr id="247" name="【体育館・プール】&#10;一人当たり面積該当値テキスト">
          <a:extLst>
            <a:ext uri="{FF2B5EF4-FFF2-40B4-BE49-F238E27FC236}">
              <a16:creationId xmlns:a16="http://schemas.microsoft.com/office/drawing/2014/main" id="{78FDAE5E-4224-403D-B120-248BB195A5D5}"/>
            </a:ext>
          </a:extLst>
        </xdr:cNvPr>
        <xdr:cNvSpPr txBox="1"/>
      </xdr:nvSpPr>
      <xdr:spPr>
        <a:xfrm>
          <a:off x="10515600"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80010</xdr:rowOff>
    </xdr:from>
    <xdr:to>
      <xdr:col>50</xdr:col>
      <xdr:colOff>165100</xdr:colOff>
      <xdr:row>63</xdr:row>
      <xdr:rowOff>10160</xdr:rowOff>
    </xdr:to>
    <xdr:sp macro="" textlink="">
      <xdr:nvSpPr>
        <xdr:cNvPr id="248" name="楕円 247">
          <a:extLst>
            <a:ext uri="{FF2B5EF4-FFF2-40B4-BE49-F238E27FC236}">
              <a16:creationId xmlns:a16="http://schemas.microsoft.com/office/drawing/2014/main" id="{C20E496C-C07E-457C-B243-2DE7131D6EBD}"/>
            </a:ext>
          </a:extLst>
        </xdr:cNvPr>
        <xdr:cNvSpPr/>
      </xdr:nvSpPr>
      <xdr:spPr>
        <a:xfrm>
          <a:off x="9588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123190</xdr:rowOff>
    </xdr:from>
    <xdr:to>
      <xdr:col>55</xdr:col>
      <xdr:colOff>0</xdr:colOff>
      <xdr:row>62</xdr:row>
      <xdr:rowOff>130810</xdr:rowOff>
    </xdr:to>
    <xdr:cxnSp macro="">
      <xdr:nvCxnSpPr>
        <xdr:cNvPr id="249" name="直線コネクタ 248">
          <a:extLst>
            <a:ext uri="{FF2B5EF4-FFF2-40B4-BE49-F238E27FC236}">
              <a16:creationId xmlns:a16="http://schemas.microsoft.com/office/drawing/2014/main" id="{097CDA98-EFCC-4DAB-B6D3-1534DD2BFB72}"/>
            </a:ext>
          </a:extLst>
        </xdr:cNvPr>
        <xdr:cNvCxnSpPr/>
      </xdr:nvCxnSpPr>
      <xdr:spPr>
        <a:xfrm flipV="1">
          <a:off x="9639300" y="10753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50" name="楕円 249">
          <a:extLst>
            <a:ext uri="{FF2B5EF4-FFF2-40B4-BE49-F238E27FC236}">
              <a16:creationId xmlns:a16="http://schemas.microsoft.com/office/drawing/2014/main" id="{C1BB35A4-CE94-48BC-A3DD-F15BA4DC670D}"/>
            </a:ext>
          </a:extLst>
        </xdr:cNvPr>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130810</xdr:rowOff>
    </xdr:from>
    <xdr:to>
      <xdr:col>50</xdr:col>
      <xdr:colOff>114300</xdr:colOff>
      <xdr:row>62</xdr:row>
      <xdr:rowOff>133350</xdr:rowOff>
    </xdr:to>
    <xdr:cxnSp macro="">
      <xdr:nvCxnSpPr>
        <xdr:cNvPr id="251" name="直線コネクタ 250">
          <a:extLst>
            <a:ext uri="{FF2B5EF4-FFF2-40B4-BE49-F238E27FC236}">
              <a16:creationId xmlns:a16="http://schemas.microsoft.com/office/drawing/2014/main" id="{60733A0C-E8D4-4406-B8A5-3A4A04C76AA7}"/>
            </a:ext>
          </a:extLst>
        </xdr:cNvPr>
        <xdr:cNvCxnSpPr/>
      </xdr:nvCxnSpPr>
      <xdr:spPr>
        <a:xfrm flipV="1">
          <a:off x="8750300" y="107607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85090</xdr:rowOff>
    </xdr:from>
    <xdr:to>
      <xdr:col>41</xdr:col>
      <xdr:colOff>101600</xdr:colOff>
      <xdr:row>63</xdr:row>
      <xdr:rowOff>15240</xdr:rowOff>
    </xdr:to>
    <xdr:sp macro="" textlink="">
      <xdr:nvSpPr>
        <xdr:cNvPr id="252" name="楕円 251">
          <a:extLst>
            <a:ext uri="{FF2B5EF4-FFF2-40B4-BE49-F238E27FC236}">
              <a16:creationId xmlns:a16="http://schemas.microsoft.com/office/drawing/2014/main" id="{221932F2-F056-42EF-BFC8-D3E6804EC2FB}"/>
            </a:ext>
          </a:extLst>
        </xdr:cNvPr>
        <xdr:cNvSpPr/>
      </xdr:nvSpPr>
      <xdr:spPr>
        <a:xfrm>
          <a:off x="7810500" y="107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133350</xdr:rowOff>
    </xdr:from>
    <xdr:to>
      <xdr:col>45</xdr:col>
      <xdr:colOff>177800</xdr:colOff>
      <xdr:row>62</xdr:row>
      <xdr:rowOff>135890</xdr:rowOff>
    </xdr:to>
    <xdr:cxnSp macro="">
      <xdr:nvCxnSpPr>
        <xdr:cNvPr id="253" name="直線コネクタ 252">
          <a:extLst>
            <a:ext uri="{FF2B5EF4-FFF2-40B4-BE49-F238E27FC236}">
              <a16:creationId xmlns:a16="http://schemas.microsoft.com/office/drawing/2014/main" id="{43630B46-D4ED-4C4E-95B8-42198D3FFF00}"/>
            </a:ext>
          </a:extLst>
        </xdr:cNvPr>
        <xdr:cNvCxnSpPr/>
      </xdr:nvCxnSpPr>
      <xdr:spPr>
        <a:xfrm flipV="1">
          <a:off x="7861300" y="107632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83820</xdr:rowOff>
    </xdr:from>
    <xdr:to>
      <xdr:col>36</xdr:col>
      <xdr:colOff>165100</xdr:colOff>
      <xdr:row>63</xdr:row>
      <xdr:rowOff>13970</xdr:rowOff>
    </xdr:to>
    <xdr:sp macro="" textlink="">
      <xdr:nvSpPr>
        <xdr:cNvPr id="254" name="楕円 253">
          <a:extLst>
            <a:ext uri="{FF2B5EF4-FFF2-40B4-BE49-F238E27FC236}">
              <a16:creationId xmlns:a16="http://schemas.microsoft.com/office/drawing/2014/main" id="{BD490357-BC4E-4975-B4F6-A152B8CCF504}"/>
            </a:ext>
          </a:extLst>
        </xdr:cNvPr>
        <xdr:cNvSpPr/>
      </xdr:nvSpPr>
      <xdr:spPr>
        <a:xfrm>
          <a:off x="6921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134620</xdr:rowOff>
    </xdr:from>
    <xdr:to>
      <xdr:col>41</xdr:col>
      <xdr:colOff>50800</xdr:colOff>
      <xdr:row>62</xdr:row>
      <xdr:rowOff>135890</xdr:rowOff>
    </xdr:to>
    <xdr:cxnSp macro="">
      <xdr:nvCxnSpPr>
        <xdr:cNvPr id="255" name="直線コネクタ 254">
          <a:extLst>
            <a:ext uri="{FF2B5EF4-FFF2-40B4-BE49-F238E27FC236}">
              <a16:creationId xmlns:a16="http://schemas.microsoft.com/office/drawing/2014/main" id="{A3BB0B26-185E-4CB1-BEF6-41ABF4D661E2}"/>
            </a:ext>
          </a:extLst>
        </xdr:cNvPr>
        <xdr:cNvCxnSpPr/>
      </xdr:nvCxnSpPr>
      <xdr:spPr>
        <a:xfrm>
          <a:off x="6972300" y="107645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6" name="n_1aveValue【体育館・プール】&#10;一人当たり面積">
          <a:extLst>
            <a:ext uri="{FF2B5EF4-FFF2-40B4-BE49-F238E27FC236}">
              <a16:creationId xmlns:a16="http://schemas.microsoft.com/office/drawing/2014/main" id="{0587F658-7514-49E7-AB52-4F587953FC86}"/>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57" name="n_2aveValue【体育館・プール】&#10;一人当たり面積">
          <a:extLst>
            <a:ext uri="{FF2B5EF4-FFF2-40B4-BE49-F238E27FC236}">
              <a16:creationId xmlns:a16="http://schemas.microsoft.com/office/drawing/2014/main" id="{EB2F7C67-D0E8-436F-97F0-6EB43D7AC27A}"/>
            </a:ext>
          </a:extLst>
        </xdr:cNvPr>
        <xdr:cNvSpPr txBox="1"/>
      </xdr:nvSpPr>
      <xdr:spPr>
        <a:xfrm>
          <a:off x="8515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258" name="n_3aveValue【体育館・プール】&#10;一人当たり面積">
          <a:extLst>
            <a:ext uri="{FF2B5EF4-FFF2-40B4-BE49-F238E27FC236}">
              <a16:creationId xmlns:a16="http://schemas.microsoft.com/office/drawing/2014/main" id="{EBE4B188-0F58-4BE0-9325-A085ECC1CA62}"/>
            </a:ext>
          </a:extLst>
        </xdr:cNvPr>
        <xdr:cNvSpPr txBox="1"/>
      </xdr:nvSpPr>
      <xdr:spPr>
        <a:xfrm>
          <a:off x="7626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259" name="n_4aveValue【体育館・プール】&#10;一人当たり面積">
          <a:extLst>
            <a:ext uri="{FF2B5EF4-FFF2-40B4-BE49-F238E27FC236}">
              <a16:creationId xmlns:a16="http://schemas.microsoft.com/office/drawing/2014/main" id="{330155E9-F43E-498D-8B66-485CFAD1DC12}"/>
            </a:ext>
          </a:extLst>
        </xdr:cNvPr>
        <xdr:cNvSpPr txBox="1"/>
      </xdr:nvSpPr>
      <xdr:spPr>
        <a:xfrm>
          <a:off x="6737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1287</xdr:rowOff>
    </xdr:from>
    <xdr:ext cx="469744" cy="259045"/>
    <xdr:sp macro="" textlink="">
      <xdr:nvSpPr>
        <xdr:cNvPr id="260" name="n_1mainValue【体育館・プール】&#10;一人当たり面積">
          <a:extLst>
            <a:ext uri="{FF2B5EF4-FFF2-40B4-BE49-F238E27FC236}">
              <a16:creationId xmlns:a16="http://schemas.microsoft.com/office/drawing/2014/main" id="{4C45549C-1E33-432B-AA2C-1D78C782976C}"/>
            </a:ext>
          </a:extLst>
        </xdr:cNvPr>
        <xdr:cNvSpPr txBox="1"/>
      </xdr:nvSpPr>
      <xdr:spPr>
        <a:xfrm>
          <a:off x="93917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61" name="n_2mainValue【体育館・プール】&#10;一人当たり面積">
          <a:extLst>
            <a:ext uri="{FF2B5EF4-FFF2-40B4-BE49-F238E27FC236}">
              <a16:creationId xmlns:a16="http://schemas.microsoft.com/office/drawing/2014/main" id="{743DAF84-9076-4CCC-BF5F-FDFC497305A5}"/>
            </a:ext>
          </a:extLst>
        </xdr:cNvPr>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6367</xdr:rowOff>
    </xdr:from>
    <xdr:ext cx="469744" cy="259045"/>
    <xdr:sp macro="" textlink="">
      <xdr:nvSpPr>
        <xdr:cNvPr id="262" name="n_3mainValue【体育館・プール】&#10;一人当たり面積">
          <a:extLst>
            <a:ext uri="{FF2B5EF4-FFF2-40B4-BE49-F238E27FC236}">
              <a16:creationId xmlns:a16="http://schemas.microsoft.com/office/drawing/2014/main" id="{CEE0388D-6F84-40BB-A91F-EEA0F68CBD8F}"/>
            </a:ext>
          </a:extLst>
        </xdr:cNvPr>
        <xdr:cNvSpPr txBox="1"/>
      </xdr:nvSpPr>
      <xdr:spPr>
        <a:xfrm>
          <a:off x="7626427" y="108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5097</xdr:rowOff>
    </xdr:from>
    <xdr:ext cx="469744" cy="259045"/>
    <xdr:sp macro="" textlink="">
      <xdr:nvSpPr>
        <xdr:cNvPr id="263" name="n_4mainValue【体育館・プール】&#10;一人当たり面積">
          <a:extLst>
            <a:ext uri="{FF2B5EF4-FFF2-40B4-BE49-F238E27FC236}">
              <a16:creationId xmlns:a16="http://schemas.microsoft.com/office/drawing/2014/main" id="{F257E2F3-5105-4D1D-8175-78C598B950DF}"/>
            </a:ext>
          </a:extLst>
        </xdr:cNvPr>
        <xdr:cNvSpPr txBox="1"/>
      </xdr:nvSpPr>
      <xdr:spPr>
        <a:xfrm>
          <a:off x="67374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F27406C-6F8B-421F-AA69-1C5FBE571C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74E9A0A-490A-4460-A526-4D0A0120A8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CDD4756-B9A1-4169-8C7B-873FC70964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4AB7B57-EE21-4BF8-B40E-85B2F80AB8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B3CB00E-E06E-4128-811C-FDE964F4F3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E608949-C00A-4ED7-ACFD-73153949E7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E4F8A16-2843-4A39-95AB-1E776893D2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2D760CF-1099-4C56-AAC0-DA7B622AD16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C40B65E4-F236-4224-9656-B96EE08981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10EE4095-2541-4E78-954B-F0ED894443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80ACCF3D-8BB4-4414-80A4-4581BCEABB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D9126CE0-648C-4A66-B096-60EE753CAF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A6EFD0B0-87C0-43D6-A2C1-FDB820D070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5BDA5473-969A-4DA3-B34E-27BAA7C77D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59C299DE-8E9F-4FE8-8D48-47ACF345A8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D6A6C6A7-D6E9-457D-A1E5-1AE697D2258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99CD7EF9-2D40-4623-8E53-E1B0811B17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E0F80C61-772B-4CDB-BD01-8F0777F17A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B2E7938C-BF09-42F7-8558-D15BB2E1C9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6C8DA50D-FE57-47EF-A218-2BA37FCDBD3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7E2E3419-0D0A-4523-AAEB-C3E1920B336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29A4EE94-7890-475A-A1AE-5DBEE7A3D2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990DB2C7-9EE0-463B-8AE4-E53357BBB5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55C3638F-4703-4535-B15A-E8676478146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695A0C2B-EE6C-4E4E-A5BC-18C36764626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503C679B-3D8C-49D7-8714-681513A2E7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BA9E5033-0339-4AC0-BE8A-E4955174422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6D631009-96EB-4637-8C42-298955EBA67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D20D5982-3590-4F36-9A5A-FC396F30955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92D72019-69C7-4D26-A8D8-0B52403B40C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2A4DA79D-8427-4CE0-BE79-0747185D3DF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BBDEA26-17EC-47D7-A827-88A352EB382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ED34CFD8-035C-4A63-8497-4AFBFDD2CDA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7CE87612-BAEF-40D5-8B67-767B8A606CE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DC1B3CC3-F178-4B94-A35C-AE39B5F48DE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BED3E97C-09B8-4E53-BCA0-450CFF4E0B0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E9794BE-3552-4337-9EB5-CC1745D9ED8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8470CCC7-953C-44E4-BBAF-93E1D57D40B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FD15F796-417C-4BE4-BE25-BFC3321F3A2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39F77FA1-41C4-4959-B946-1E06E29448F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3217D3EC-B546-48F3-BEB7-EBDC691EF9B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05" name="直線コネクタ 304">
          <a:extLst>
            <a:ext uri="{FF2B5EF4-FFF2-40B4-BE49-F238E27FC236}">
              <a16:creationId xmlns:a16="http://schemas.microsoft.com/office/drawing/2014/main" id="{0D5AC7A9-2958-4006-8ACC-CB7DB960519F}"/>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10FEB4BA-E700-488E-B488-036D7D507F09}"/>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07" name="直線コネクタ 306">
          <a:extLst>
            <a:ext uri="{FF2B5EF4-FFF2-40B4-BE49-F238E27FC236}">
              <a16:creationId xmlns:a16="http://schemas.microsoft.com/office/drawing/2014/main" id="{F1A258A0-1A71-48FF-9C3B-4348B0FE9F01}"/>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55A6B861-944C-4C5D-9938-0BF94AB689AE}"/>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9" name="直線コネクタ 308">
          <a:extLst>
            <a:ext uri="{FF2B5EF4-FFF2-40B4-BE49-F238E27FC236}">
              <a16:creationId xmlns:a16="http://schemas.microsoft.com/office/drawing/2014/main" id="{FCF7900D-3F3C-4522-B3AD-5192EB469008}"/>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5033075-74E4-46FE-A4E9-68A262C7A8DD}"/>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11" name="フローチャート: 判断 310">
          <a:extLst>
            <a:ext uri="{FF2B5EF4-FFF2-40B4-BE49-F238E27FC236}">
              <a16:creationId xmlns:a16="http://schemas.microsoft.com/office/drawing/2014/main" id="{48D69D4E-3980-4E31-B3AE-05CDA6A6D2EC}"/>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2" name="フローチャート: 判断 311">
          <a:extLst>
            <a:ext uri="{FF2B5EF4-FFF2-40B4-BE49-F238E27FC236}">
              <a16:creationId xmlns:a16="http://schemas.microsoft.com/office/drawing/2014/main" id="{BBDB6795-5F8B-4088-A7C6-09E5C223F2B5}"/>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3" name="フローチャート: 判断 312">
          <a:extLst>
            <a:ext uri="{FF2B5EF4-FFF2-40B4-BE49-F238E27FC236}">
              <a16:creationId xmlns:a16="http://schemas.microsoft.com/office/drawing/2014/main" id="{DE15CA27-D2F2-4C7B-A64D-BA18F44945D6}"/>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4" name="フローチャート: 判断 313">
          <a:extLst>
            <a:ext uri="{FF2B5EF4-FFF2-40B4-BE49-F238E27FC236}">
              <a16:creationId xmlns:a16="http://schemas.microsoft.com/office/drawing/2014/main" id="{B891224B-AB69-4288-8C27-A2A22684A918}"/>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5" name="フローチャート: 判断 314">
          <a:extLst>
            <a:ext uri="{FF2B5EF4-FFF2-40B4-BE49-F238E27FC236}">
              <a16:creationId xmlns:a16="http://schemas.microsoft.com/office/drawing/2014/main" id="{88461D63-1C62-451E-85C0-5B2FEC14A6BC}"/>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D0CB0E70-FB54-44D6-968B-F2A7B44EDD3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D855325-3EE7-4614-928E-C2D27FE54A4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899AE7D-AB6B-4747-A3F7-B418CE38EFC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729E29F-A7B7-4807-A870-203D40A68E9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6A5FE542-9B58-413D-830B-8B60BD80AA3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21" name="楕円 320">
          <a:extLst>
            <a:ext uri="{FF2B5EF4-FFF2-40B4-BE49-F238E27FC236}">
              <a16:creationId xmlns:a16="http://schemas.microsoft.com/office/drawing/2014/main" id="{9D44318B-30A8-49FC-BB5C-5AEB876C4693}"/>
            </a:ext>
          </a:extLst>
        </xdr:cNvPr>
        <xdr:cNvSpPr/>
      </xdr:nvSpPr>
      <xdr:spPr>
        <a:xfrm>
          <a:off x="4584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43378</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4514C215-4666-4D1E-9292-85F972D39D78}"/>
            </a:ext>
          </a:extLst>
        </xdr:cNvPr>
        <xdr:cNvSpPr txBox="1"/>
      </xdr:nvSpPr>
      <xdr:spPr>
        <a:xfrm>
          <a:off x="4673600" y="1770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123371</xdr:rowOff>
    </xdr:from>
    <xdr:to>
      <xdr:col>20</xdr:col>
      <xdr:colOff>38100</xdr:colOff>
      <xdr:row>104</xdr:row>
      <xdr:rowOff>53521</xdr:rowOff>
    </xdr:to>
    <xdr:sp macro="" textlink="">
      <xdr:nvSpPr>
        <xdr:cNvPr id="323" name="楕円 322">
          <a:extLst>
            <a:ext uri="{FF2B5EF4-FFF2-40B4-BE49-F238E27FC236}">
              <a16:creationId xmlns:a16="http://schemas.microsoft.com/office/drawing/2014/main" id="{86C11AAB-841E-4F8C-9694-55488635B2BD}"/>
            </a:ext>
          </a:extLst>
        </xdr:cNvPr>
        <xdr:cNvSpPr/>
      </xdr:nvSpPr>
      <xdr:spPr>
        <a:xfrm>
          <a:off x="3746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2721</xdr:rowOff>
    </xdr:from>
    <xdr:to>
      <xdr:col>24</xdr:col>
      <xdr:colOff>63500</xdr:colOff>
      <xdr:row>104</xdr:row>
      <xdr:rowOff>71301</xdr:rowOff>
    </xdr:to>
    <xdr:cxnSp macro="">
      <xdr:nvCxnSpPr>
        <xdr:cNvPr id="324" name="直線コネクタ 323">
          <a:extLst>
            <a:ext uri="{FF2B5EF4-FFF2-40B4-BE49-F238E27FC236}">
              <a16:creationId xmlns:a16="http://schemas.microsoft.com/office/drawing/2014/main" id="{2539463D-96D2-46C4-A414-58E29F1F2D15}"/>
            </a:ext>
          </a:extLst>
        </xdr:cNvPr>
        <xdr:cNvCxnSpPr/>
      </xdr:nvCxnSpPr>
      <xdr:spPr>
        <a:xfrm>
          <a:off x="3797300" y="1783352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123371</xdr:rowOff>
    </xdr:from>
    <xdr:to>
      <xdr:col>15</xdr:col>
      <xdr:colOff>101600</xdr:colOff>
      <xdr:row>104</xdr:row>
      <xdr:rowOff>53521</xdr:rowOff>
    </xdr:to>
    <xdr:sp macro="" textlink="">
      <xdr:nvSpPr>
        <xdr:cNvPr id="325" name="楕円 324">
          <a:extLst>
            <a:ext uri="{FF2B5EF4-FFF2-40B4-BE49-F238E27FC236}">
              <a16:creationId xmlns:a16="http://schemas.microsoft.com/office/drawing/2014/main" id="{4BC9FC53-8853-4449-B262-5768C7579A5A}"/>
            </a:ext>
          </a:extLst>
        </xdr:cNvPr>
        <xdr:cNvSpPr/>
      </xdr:nvSpPr>
      <xdr:spPr>
        <a:xfrm>
          <a:off x="2857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xdr:rowOff>
    </xdr:from>
    <xdr:to>
      <xdr:col>19</xdr:col>
      <xdr:colOff>177800</xdr:colOff>
      <xdr:row>104</xdr:row>
      <xdr:rowOff>2721</xdr:rowOff>
    </xdr:to>
    <xdr:cxnSp macro="">
      <xdr:nvCxnSpPr>
        <xdr:cNvPr id="326" name="直線コネクタ 325">
          <a:extLst>
            <a:ext uri="{FF2B5EF4-FFF2-40B4-BE49-F238E27FC236}">
              <a16:creationId xmlns:a16="http://schemas.microsoft.com/office/drawing/2014/main" id="{143F3F9F-160A-4DF2-82F5-906D64510306}"/>
            </a:ext>
          </a:extLst>
        </xdr:cNvPr>
        <xdr:cNvCxnSpPr/>
      </xdr:nvCxnSpPr>
      <xdr:spPr>
        <a:xfrm>
          <a:off x="2908300" y="178335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327" name="楕円 326">
          <a:extLst>
            <a:ext uri="{FF2B5EF4-FFF2-40B4-BE49-F238E27FC236}">
              <a16:creationId xmlns:a16="http://schemas.microsoft.com/office/drawing/2014/main" id="{6DBC0821-0860-443D-9E7D-CAE78BD28D9B}"/>
            </a:ext>
          </a:extLst>
        </xdr:cNvPr>
        <xdr:cNvSpPr/>
      </xdr:nvSpPr>
      <xdr:spPr>
        <a:xfrm>
          <a:off x="196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104</xdr:row>
      <xdr:rowOff>2721</xdr:rowOff>
    </xdr:to>
    <xdr:cxnSp macro="">
      <xdr:nvCxnSpPr>
        <xdr:cNvPr id="328" name="直線コネクタ 327">
          <a:extLst>
            <a:ext uri="{FF2B5EF4-FFF2-40B4-BE49-F238E27FC236}">
              <a16:creationId xmlns:a16="http://schemas.microsoft.com/office/drawing/2014/main" id="{5390F553-8989-4BD8-AFA6-E98EDC0C1A8D}"/>
            </a:ext>
          </a:extLst>
        </xdr:cNvPr>
        <xdr:cNvCxnSpPr/>
      </xdr:nvCxnSpPr>
      <xdr:spPr>
        <a:xfrm>
          <a:off x="2019300" y="177992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54792</xdr:rowOff>
    </xdr:from>
    <xdr:to>
      <xdr:col>6</xdr:col>
      <xdr:colOff>38100</xdr:colOff>
      <xdr:row>103</xdr:row>
      <xdr:rowOff>156392</xdr:rowOff>
    </xdr:to>
    <xdr:sp macro="" textlink="">
      <xdr:nvSpPr>
        <xdr:cNvPr id="329" name="楕円 328">
          <a:extLst>
            <a:ext uri="{FF2B5EF4-FFF2-40B4-BE49-F238E27FC236}">
              <a16:creationId xmlns:a16="http://schemas.microsoft.com/office/drawing/2014/main" id="{1A631686-E5FA-45D9-AAC1-6396F59680CE}"/>
            </a:ext>
          </a:extLst>
        </xdr:cNvPr>
        <xdr:cNvSpPr/>
      </xdr:nvSpPr>
      <xdr:spPr>
        <a:xfrm>
          <a:off x="1079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105592</xdr:rowOff>
    </xdr:from>
    <xdr:to>
      <xdr:col>10</xdr:col>
      <xdr:colOff>114300</xdr:colOff>
      <xdr:row>103</xdr:row>
      <xdr:rowOff>139881</xdr:rowOff>
    </xdr:to>
    <xdr:cxnSp macro="">
      <xdr:nvCxnSpPr>
        <xdr:cNvPr id="330" name="直線コネクタ 329">
          <a:extLst>
            <a:ext uri="{FF2B5EF4-FFF2-40B4-BE49-F238E27FC236}">
              <a16:creationId xmlns:a16="http://schemas.microsoft.com/office/drawing/2014/main" id="{A7899B96-0A75-41DD-9B05-4B32B5B7A051}"/>
            </a:ext>
          </a:extLst>
        </xdr:cNvPr>
        <xdr:cNvCxnSpPr/>
      </xdr:nvCxnSpPr>
      <xdr:spPr>
        <a:xfrm>
          <a:off x="1130300" y="177649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31" name="n_1aveValue【市民会館】&#10;有形固定資産減価償却率">
          <a:extLst>
            <a:ext uri="{FF2B5EF4-FFF2-40B4-BE49-F238E27FC236}">
              <a16:creationId xmlns:a16="http://schemas.microsoft.com/office/drawing/2014/main" id="{AE9D89BC-774D-4A55-8DDD-32EF94210081}"/>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332" name="n_2aveValue【市民会館】&#10;有形固定資産減価償却率">
          <a:extLst>
            <a:ext uri="{FF2B5EF4-FFF2-40B4-BE49-F238E27FC236}">
              <a16:creationId xmlns:a16="http://schemas.microsoft.com/office/drawing/2014/main" id="{EC9E8B99-D29F-49A1-8B7F-CB2899B36FD6}"/>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333" name="n_3aveValue【市民会館】&#10;有形固定資産減価償却率">
          <a:extLst>
            <a:ext uri="{FF2B5EF4-FFF2-40B4-BE49-F238E27FC236}">
              <a16:creationId xmlns:a16="http://schemas.microsoft.com/office/drawing/2014/main" id="{4214D616-46C0-4D3B-ACC5-D3F21C8ECDC6}"/>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334" name="n_4aveValue【市民会館】&#10;有形固定資産減価償却率">
          <a:extLst>
            <a:ext uri="{FF2B5EF4-FFF2-40B4-BE49-F238E27FC236}">
              <a16:creationId xmlns:a16="http://schemas.microsoft.com/office/drawing/2014/main" id="{115C12BD-26E2-4F2D-8695-3021AB020E4D}"/>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70048</xdr:rowOff>
    </xdr:from>
    <xdr:ext cx="405111" cy="259045"/>
    <xdr:sp macro="" textlink="">
      <xdr:nvSpPr>
        <xdr:cNvPr id="335" name="n_1mainValue【市民会館】&#10;有形固定資産減価償却率">
          <a:extLst>
            <a:ext uri="{FF2B5EF4-FFF2-40B4-BE49-F238E27FC236}">
              <a16:creationId xmlns:a16="http://schemas.microsoft.com/office/drawing/2014/main" id="{78E80970-5023-419E-9A29-491FE14DE3CA}"/>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70048</xdr:rowOff>
    </xdr:from>
    <xdr:ext cx="405111" cy="259045"/>
    <xdr:sp macro="" textlink="">
      <xdr:nvSpPr>
        <xdr:cNvPr id="336" name="n_2mainValue【市民会館】&#10;有形固定資産減価償却率">
          <a:extLst>
            <a:ext uri="{FF2B5EF4-FFF2-40B4-BE49-F238E27FC236}">
              <a16:creationId xmlns:a16="http://schemas.microsoft.com/office/drawing/2014/main" id="{40A85A79-F65B-432B-9555-563BF2A1327C}"/>
            </a:ext>
          </a:extLst>
        </xdr:cNvPr>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337" name="n_3mainValue【市民会館】&#10;有形固定資産減価償却率">
          <a:extLst>
            <a:ext uri="{FF2B5EF4-FFF2-40B4-BE49-F238E27FC236}">
              <a16:creationId xmlns:a16="http://schemas.microsoft.com/office/drawing/2014/main" id="{2F449EDC-2BF3-48F8-85ED-A5414AAF758E}"/>
            </a:ext>
          </a:extLst>
        </xdr:cNvPr>
        <xdr:cNvSpPr txBox="1"/>
      </xdr:nvSpPr>
      <xdr:spPr>
        <a:xfrm>
          <a:off x="1816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1469</xdr:rowOff>
    </xdr:from>
    <xdr:ext cx="405111" cy="259045"/>
    <xdr:sp macro="" textlink="">
      <xdr:nvSpPr>
        <xdr:cNvPr id="338" name="n_4mainValue【市民会館】&#10;有形固定資産減価償却率">
          <a:extLst>
            <a:ext uri="{FF2B5EF4-FFF2-40B4-BE49-F238E27FC236}">
              <a16:creationId xmlns:a16="http://schemas.microsoft.com/office/drawing/2014/main" id="{F565B9DD-D48E-4321-9105-C064EBEB9017}"/>
            </a:ext>
          </a:extLst>
        </xdr:cNvPr>
        <xdr:cNvSpPr txBox="1"/>
      </xdr:nvSpPr>
      <xdr:spPr>
        <a:xfrm>
          <a:off x="927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F19374FB-282F-4845-8AE9-C1F0048EAB3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E61EC04C-20FE-471A-8BC7-C2703B3D09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EB669D55-ABCC-4276-BBFF-E3F071A00E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1507E50B-06F1-4334-AB7F-BEAF88F498B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CB42E616-3924-4978-9F33-0DC1C407BA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A9D5FA23-153B-4073-A218-7C8E15A69C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88FDAAA0-59A9-4727-9D2E-4B85037D46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61463095-E7B3-46E8-9DE9-DA07AB06B7B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EDEAD72F-65C3-4ED7-8A44-225159E5C89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C9E726C1-D17E-42DD-B51F-24A4AF13D48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AA9F4477-A070-4D69-A87B-2466AABDFFA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4B61526D-07C4-4716-824F-460B6EDC6D5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EAA8C11A-A1F9-401E-9409-F309BD414B6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DE3D626E-7C40-40F5-B686-F157072F8A3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B4E7CA0F-7CF0-4D51-B870-C9AEDB97A10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702BBCC4-67D8-4137-93C8-0D8FFF8F9DD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F3026ABA-B10E-46AC-88A3-A0AF95FF99B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3E3CAC16-8803-4DB0-A9DC-07FBE9BB391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C9A914DE-4C63-4021-AE50-081CB06FD52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CEE9D096-E87B-459E-B8C1-93FC1B575B0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2BDC4044-3483-4012-917D-40596F0A99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D9CE2DEC-E115-4833-A5A0-7031758336E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30C37B57-0440-4ED6-AAEC-6F98C18DDB6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362" name="直線コネクタ 361">
          <a:extLst>
            <a:ext uri="{FF2B5EF4-FFF2-40B4-BE49-F238E27FC236}">
              <a16:creationId xmlns:a16="http://schemas.microsoft.com/office/drawing/2014/main" id="{E9F4C4A4-0E36-406B-A915-23CC82BD57B3}"/>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363" name="【市民会館】&#10;一人当たり面積最小値テキスト">
          <a:extLst>
            <a:ext uri="{FF2B5EF4-FFF2-40B4-BE49-F238E27FC236}">
              <a16:creationId xmlns:a16="http://schemas.microsoft.com/office/drawing/2014/main" id="{786164EA-2190-47BB-B3D7-8528DF0A4BDA}"/>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364" name="直線コネクタ 363">
          <a:extLst>
            <a:ext uri="{FF2B5EF4-FFF2-40B4-BE49-F238E27FC236}">
              <a16:creationId xmlns:a16="http://schemas.microsoft.com/office/drawing/2014/main" id="{53A3D82C-B0CA-4D56-90D2-CE132139086A}"/>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365" name="【市民会館】&#10;一人当たり面積最大値テキスト">
          <a:extLst>
            <a:ext uri="{FF2B5EF4-FFF2-40B4-BE49-F238E27FC236}">
              <a16:creationId xmlns:a16="http://schemas.microsoft.com/office/drawing/2014/main" id="{BDBE6DCA-72C5-4EE5-A339-CB29D3561132}"/>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366" name="直線コネクタ 365">
          <a:extLst>
            <a:ext uri="{FF2B5EF4-FFF2-40B4-BE49-F238E27FC236}">
              <a16:creationId xmlns:a16="http://schemas.microsoft.com/office/drawing/2014/main" id="{FF8F4848-440F-422C-BC23-05C894AC5C28}"/>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67" name="【市民会館】&#10;一人当たり面積平均値テキスト">
          <a:extLst>
            <a:ext uri="{FF2B5EF4-FFF2-40B4-BE49-F238E27FC236}">
              <a16:creationId xmlns:a16="http://schemas.microsoft.com/office/drawing/2014/main" id="{DC060E3D-E029-4E41-8CD4-F409987351F5}"/>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368" name="フローチャート: 判断 367">
          <a:extLst>
            <a:ext uri="{FF2B5EF4-FFF2-40B4-BE49-F238E27FC236}">
              <a16:creationId xmlns:a16="http://schemas.microsoft.com/office/drawing/2014/main" id="{4E95C444-6C75-405E-8DD3-B6414774BA41}"/>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369" name="フローチャート: 判断 368">
          <a:extLst>
            <a:ext uri="{FF2B5EF4-FFF2-40B4-BE49-F238E27FC236}">
              <a16:creationId xmlns:a16="http://schemas.microsoft.com/office/drawing/2014/main" id="{80EAA95C-5CA7-4302-8CF6-90DA5FE4724A}"/>
            </a:ext>
          </a:extLst>
        </xdr:cNvPr>
        <xdr:cNvSpPr/>
      </xdr:nvSpPr>
      <xdr:spPr>
        <a:xfrm>
          <a:off x="9588500" y="1838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70" name="フローチャート: 判断 369">
          <a:extLst>
            <a:ext uri="{FF2B5EF4-FFF2-40B4-BE49-F238E27FC236}">
              <a16:creationId xmlns:a16="http://schemas.microsoft.com/office/drawing/2014/main" id="{E9859422-2029-4316-B9D5-443AD41FC6EE}"/>
            </a:ext>
          </a:extLst>
        </xdr:cNvPr>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371" name="フローチャート: 判断 370">
          <a:extLst>
            <a:ext uri="{FF2B5EF4-FFF2-40B4-BE49-F238E27FC236}">
              <a16:creationId xmlns:a16="http://schemas.microsoft.com/office/drawing/2014/main" id="{F3DD189D-46BB-4139-99C3-28AE406A100C}"/>
            </a:ext>
          </a:extLst>
        </xdr:cNvPr>
        <xdr:cNvSpPr/>
      </xdr:nvSpPr>
      <xdr:spPr>
        <a:xfrm>
          <a:off x="7810500" y="183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372" name="フローチャート: 判断 371">
          <a:extLst>
            <a:ext uri="{FF2B5EF4-FFF2-40B4-BE49-F238E27FC236}">
              <a16:creationId xmlns:a16="http://schemas.microsoft.com/office/drawing/2014/main" id="{FEFD3220-360C-4FB4-8F71-5C4BAD19F36A}"/>
            </a:ext>
          </a:extLst>
        </xdr:cNvPr>
        <xdr:cNvSpPr/>
      </xdr:nvSpPr>
      <xdr:spPr>
        <a:xfrm>
          <a:off x="6921500" y="183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150F2F9-2727-46AA-B7FB-3E8983768CF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A53EB97-049C-4199-91DB-192EF3DBA32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CE1E032-4394-4937-AA0B-1D94097312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E47111A-B7CD-4C0F-9DEE-328136095CE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EAD6E03-D1EE-4DAE-81DA-ECF0EAFB253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68580</xdr:rowOff>
    </xdr:from>
    <xdr:to>
      <xdr:col>55</xdr:col>
      <xdr:colOff>50800</xdr:colOff>
      <xdr:row>107</xdr:row>
      <xdr:rowOff>170180</xdr:rowOff>
    </xdr:to>
    <xdr:sp macro="" textlink="">
      <xdr:nvSpPr>
        <xdr:cNvPr id="378" name="楕円 377">
          <a:extLst>
            <a:ext uri="{FF2B5EF4-FFF2-40B4-BE49-F238E27FC236}">
              <a16:creationId xmlns:a16="http://schemas.microsoft.com/office/drawing/2014/main" id="{D3800B33-2AA7-4060-BB66-986D7D1AC265}"/>
            </a:ext>
          </a:extLst>
        </xdr:cNvPr>
        <xdr:cNvSpPr/>
      </xdr:nvSpPr>
      <xdr:spPr>
        <a:xfrm>
          <a:off x="104267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47007</xdr:rowOff>
    </xdr:from>
    <xdr:ext cx="469744" cy="259045"/>
    <xdr:sp macro="" textlink="">
      <xdr:nvSpPr>
        <xdr:cNvPr id="379" name="【市民会館】&#10;一人当たり面積該当値テキスト">
          <a:extLst>
            <a:ext uri="{FF2B5EF4-FFF2-40B4-BE49-F238E27FC236}">
              <a16:creationId xmlns:a16="http://schemas.microsoft.com/office/drawing/2014/main" id="{BFC1AE0A-E1C2-4924-9301-3CFBFC231108}"/>
            </a:ext>
          </a:extLst>
        </xdr:cNvPr>
        <xdr:cNvSpPr txBox="1"/>
      </xdr:nvSpPr>
      <xdr:spPr>
        <a:xfrm>
          <a:off x="10515600"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80" name="楕円 379">
          <a:extLst>
            <a:ext uri="{FF2B5EF4-FFF2-40B4-BE49-F238E27FC236}">
              <a16:creationId xmlns:a16="http://schemas.microsoft.com/office/drawing/2014/main" id="{C18214E8-5830-405D-835F-5FE0188ABD5B}"/>
            </a:ext>
          </a:extLst>
        </xdr:cNvPr>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119380</xdr:rowOff>
    </xdr:from>
    <xdr:to>
      <xdr:col>55</xdr:col>
      <xdr:colOff>0</xdr:colOff>
      <xdr:row>107</xdr:row>
      <xdr:rowOff>121920</xdr:rowOff>
    </xdr:to>
    <xdr:cxnSp macro="">
      <xdr:nvCxnSpPr>
        <xdr:cNvPr id="381" name="直線コネクタ 380">
          <a:extLst>
            <a:ext uri="{FF2B5EF4-FFF2-40B4-BE49-F238E27FC236}">
              <a16:creationId xmlns:a16="http://schemas.microsoft.com/office/drawing/2014/main" id="{0B14CC1B-AEAC-4AD8-9FAF-EA486786AA3B}"/>
            </a:ext>
          </a:extLst>
        </xdr:cNvPr>
        <xdr:cNvCxnSpPr/>
      </xdr:nvCxnSpPr>
      <xdr:spPr>
        <a:xfrm flipV="1">
          <a:off x="9639300" y="184645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72389</xdr:rowOff>
    </xdr:from>
    <xdr:to>
      <xdr:col>46</xdr:col>
      <xdr:colOff>38100</xdr:colOff>
      <xdr:row>108</xdr:row>
      <xdr:rowOff>2539</xdr:rowOff>
    </xdr:to>
    <xdr:sp macro="" textlink="">
      <xdr:nvSpPr>
        <xdr:cNvPr id="382" name="楕円 381">
          <a:extLst>
            <a:ext uri="{FF2B5EF4-FFF2-40B4-BE49-F238E27FC236}">
              <a16:creationId xmlns:a16="http://schemas.microsoft.com/office/drawing/2014/main" id="{FA6C24AF-E817-4C10-973B-887E5BC7CC8B}"/>
            </a:ext>
          </a:extLst>
        </xdr:cNvPr>
        <xdr:cNvSpPr/>
      </xdr:nvSpPr>
      <xdr:spPr>
        <a:xfrm>
          <a:off x="8699500" y="184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123189</xdr:rowOff>
    </xdr:to>
    <xdr:cxnSp macro="">
      <xdr:nvCxnSpPr>
        <xdr:cNvPr id="383" name="直線コネクタ 382">
          <a:extLst>
            <a:ext uri="{FF2B5EF4-FFF2-40B4-BE49-F238E27FC236}">
              <a16:creationId xmlns:a16="http://schemas.microsoft.com/office/drawing/2014/main" id="{72A8A20B-50B5-4B30-B8F4-86687930E878}"/>
            </a:ext>
          </a:extLst>
        </xdr:cNvPr>
        <xdr:cNvCxnSpPr/>
      </xdr:nvCxnSpPr>
      <xdr:spPr>
        <a:xfrm flipV="1">
          <a:off x="8750300" y="18467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74930</xdr:rowOff>
    </xdr:from>
    <xdr:to>
      <xdr:col>41</xdr:col>
      <xdr:colOff>101600</xdr:colOff>
      <xdr:row>108</xdr:row>
      <xdr:rowOff>5080</xdr:rowOff>
    </xdr:to>
    <xdr:sp macro="" textlink="">
      <xdr:nvSpPr>
        <xdr:cNvPr id="384" name="楕円 383">
          <a:extLst>
            <a:ext uri="{FF2B5EF4-FFF2-40B4-BE49-F238E27FC236}">
              <a16:creationId xmlns:a16="http://schemas.microsoft.com/office/drawing/2014/main" id="{B77D290B-2E37-4731-BEA2-B465E8387B4F}"/>
            </a:ext>
          </a:extLst>
        </xdr:cNvPr>
        <xdr:cNvSpPr/>
      </xdr:nvSpPr>
      <xdr:spPr>
        <a:xfrm>
          <a:off x="7810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123189</xdr:rowOff>
    </xdr:from>
    <xdr:to>
      <xdr:col>45</xdr:col>
      <xdr:colOff>177800</xdr:colOff>
      <xdr:row>107</xdr:row>
      <xdr:rowOff>125730</xdr:rowOff>
    </xdr:to>
    <xdr:cxnSp macro="">
      <xdr:nvCxnSpPr>
        <xdr:cNvPr id="385" name="直線コネクタ 384">
          <a:extLst>
            <a:ext uri="{FF2B5EF4-FFF2-40B4-BE49-F238E27FC236}">
              <a16:creationId xmlns:a16="http://schemas.microsoft.com/office/drawing/2014/main" id="{016E4335-F70C-46E5-985B-BA5362E48D4F}"/>
            </a:ext>
          </a:extLst>
        </xdr:cNvPr>
        <xdr:cNvCxnSpPr/>
      </xdr:nvCxnSpPr>
      <xdr:spPr>
        <a:xfrm flipV="1">
          <a:off x="7861300" y="184683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76200</xdr:rowOff>
    </xdr:from>
    <xdr:to>
      <xdr:col>36</xdr:col>
      <xdr:colOff>165100</xdr:colOff>
      <xdr:row>108</xdr:row>
      <xdr:rowOff>6350</xdr:rowOff>
    </xdr:to>
    <xdr:sp macro="" textlink="">
      <xdr:nvSpPr>
        <xdr:cNvPr id="386" name="楕円 385">
          <a:extLst>
            <a:ext uri="{FF2B5EF4-FFF2-40B4-BE49-F238E27FC236}">
              <a16:creationId xmlns:a16="http://schemas.microsoft.com/office/drawing/2014/main" id="{EA65FE30-FF4B-437D-97DC-15DF0909FF07}"/>
            </a:ext>
          </a:extLst>
        </xdr:cNvPr>
        <xdr:cNvSpPr/>
      </xdr:nvSpPr>
      <xdr:spPr>
        <a:xfrm>
          <a:off x="6921500" y="184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125730</xdr:rowOff>
    </xdr:from>
    <xdr:to>
      <xdr:col>41</xdr:col>
      <xdr:colOff>50800</xdr:colOff>
      <xdr:row>107</xdr:row>
      <xdr:rowOff>127000</xdr:rowOff>
    </xdr:to>
    <xdr:cxnSp macro="">
      <xdr:nvCxnSpPr>
        <xdr:cNvPr id="387" name="直線コネクタ 386">
          <a:extLst>
            <a:ext uri="{FF2B5EF4-FFF2-40B4-BE49-F238E27FC236}">
              <a16:creationId xmlns:a16="http://schemas.microsoft.com/office/drawing/2014/main" id="{8CEA12A3-96E2-4D4B-97ED-D321145AD075}"/>
            </a:ext>
          </a:extLst>
        </xdr:cNvPr>
        <xdr:cNvCxnSpPr/>
      </xdr:nvCxnSpPr>
      <xdr:spPr>
        <a:xfrm flipV="1">
          <a:off x="6972300" y="18470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388" name="n_1aveValue【市民会館】&#10;一人当たり面積">
          <a:extLst>
            <a:ext uri="{FF2B5EF4-FFF2-40B4-BE49-F238E27FC236}">
              <a16:creationId xmlns:a16="http://schemas.microsoft.com/office/drawing/2014/main" id="{B9665D2A-6BE6-4741-8C95-ADCC9AE94999}"/>
            </a:ext>
          </a:extLst>
        </xdr:cNvPr>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9" name="n_2aveValue【市民会館】&#10;一人当たり面積">
          <a:extLst>
            <a:ext uri="{FF2B5EF4-FFF2-40B4-BE49-F238E27FC236}">
              <a16:creationId xmlns:a16="http://schemas.microsoft.com/office/drawing/2014/main" id="{182FD075-CE45-48E1-9D54-04B303804595}"/>
            </a:ext>
          </a:extLst>
        </xdr:cNvPr>
        <xdr:cNvSpPr txBox="1"/>
      </xdr:nvSpPr>
      <xdr:spPr>
        <a:xfrm>
          <a:off x="8515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168927</xdr:rowOff>
    </xdr:from>
    <xdr:ext cx="469744" cy="259045"/>
    <xdr:sp macro="" textlink="">
      <xdr:nvSpPr>
        <xdr:cNvPr id="390" name="n_3aveValue【市民会館】&#10;一人当たり面積">
          <a:extLst>
            <a:ext uri="{FF2B5EF4-FFF2-40B4-BE49-F238E27FC236}">
              <a16:creationId xmlns:a16="http://schemas.microsoft.com/office/drawing/2014/main" id="{FF2F5698-3E6F-44B1-987A-E77666EE5D12}"/>
            </a:ext>
          </a:extLst>
        </xdr:cNvPr>
        <xdr:cNvSpPr txBox="1"/>
      </xdr:nvSpPr>
      <xdr:spPr>
        <a:xfrm>
          <a:off x="7626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391" name="n_4aveValue【市民会館】&#10;一人当たり面積">
          <a:extLst>
            <a:ext uri="{FF2B5EF4-FFF2-40B4-BE49-F238E27FC236}">
              <a16:creationId xmlns:a16="http://schemas.microsoft.com/office/drawing/2014/main" id="{559D4760-8D40-4CB6-9EA0-CB3F937FCEA6}"/>
            </a:ext>
          </a:extLst>
        </xdr:cNvPr>
        <xdr:cNvSpPr txBox="1"/>
      </xdr:nvSpPr>
      <xdr:spPr>
        <a:xfrm>
          <a:off x="6737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392" name="n_1mainValue【市民会館】&#10;一人当たり面積">
          <a:extLst>
            <a:ext uri="{FF2B5EF4-FFF2-40B4-BE49-F238E27FC236}">
              <a16:creationId xmlns:a16="http://schemas.microsoft.com/office/drawing/2014/main" id="{C78B9A77-1AD6-45FF-A7A4-A67F38C346B8}"/>
            </a:ext>
          </a:extLst>
        </xdr:cNvPr>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165116</xdr:rowOff>
    </xdr:from>
    <xdr:ext cx="469744" cy="259045"/>
    <xdr:sp macro="" textlink="">
      <xdr:nvSpPr>
        <xdr:cNvPr id="393" name="n_2mainValue【市民会館】&#10;一人当たり面積">
          <a:extLst>
            <a:ext uri="{FF2B5EF4-FFF2-40B4-BE49-F238E27FC236}">
              <a16:creationId xmlns:a16="http://schemas.microsoft.com/office/drawing/2014/main" id="{3D8BFF73-7B7C-43D5-829E-A41B70168139}"/>
            </a:ext>
          </a:extLst>
        </xdr:cNvPr>
        <xdr:cNvSpPr txBox="1"/>
      </xdr:nvSpPr>
      <xdr:spPr>
        <a:xfrm>
          <a:off x="8515427"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167657</xdr:rowOff>
    </xdr:from>
    <xdr:ext cx="469744" cy="259045"/>
    <xdr:sp macro="" textlink="">
      <xdr:nvSpPr>
        <xdr:cNvPr id="394" name="n_3mainValue【市民会館】&#10;一人当たり面積">
          <a:extLst>
            <a:ext uri="{FF2B5EF4-FFF2-40B4-BE49-F238E27FC236}">
              <a16:creationId xmlns:a16="http://schemas.microsoft.com/office/drawing/2014/main" id="{80E4DA4A-ADF9-4C9E-8270-CCB8688E05AA}"/>
            </a:ext>
          </a:extLst>
        </xdr:cNvPr>
        <xdr:cNvSpPr txBox="1"/>
      </xdr:nvSpPr>
      <xdr:spPr>
        <a:xfrm>
          <a:off x="7626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168927</xdr:rowOff>
    </xdr:from>
    <xdr:ext cx="469744" cy="259045"/>
    <xdr:sp macro="" textlink="">
      <xdr:nvSpPr>
        <xdr:cNvPr id="395" name="n_4mainValue【市民会館】&#10;一人当たり面積">
          <a:extLst>
            <a:ext uri="{FF2B5EF4-FFF2-40B4-BE49-F238E27FC236}">
              <a16:creationId xmlns:a16="http://schemas.microsoft.com/office/drawing/2014/main" id="{22D7D40A-677E-4117-BA2C-0E31224BAA9F}"/>
            </a:ext>
          </a:extLst>
        </xdr:cNvPr>
        <xdr:cNvSpPr txBox="1"/>
      </xdr:nvSpPr>
      <xdr:spPr>
        <a:xfrm>
          <a:off x="6737427"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24F8022-ECC0-4971-A92C-AF21BDCA5E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2B2C8315-8295-4729-BD52-9E716E4BA7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37D22B8-9976-4168-9557-F117DBDA44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26FB820-093B-45E7-9323-86CD9A0A0D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4CEFCF1-6017-40C0-A82A-29F5531F92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E9612DF-3B24-4FD5-B9FA-7181117DDD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84A115E-08FB-48B4-80D7-AB45749E73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3EFCFD42-DE92-4C90-822A-EFE331A6A7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E277727-749E-46CF-868B-2D160B752D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CF96FDC-E005-4F25-9E56-797549F7372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9744BDB6-0A97-45F4-9156-94D1A9EB4E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626D9BF-E141-47A5-BADC-F167E22E9EB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34304A9-FB04-4D91-A10D-BDF22D4B0E5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9AB0C41-DE78-473B-9298-406C0986DF1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469136E-B0A6-40A1-B6A0-42D258EDA8E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2E34DE2-8590-4C60-9949-D001C99BB7C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50D34B9-4425-4491-9D75-9BFC45E6FA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5FF80FD-382E-4107-B71E-1E432FC29C8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3B0563E-F436-4AE3-8383-3CDBAF692FF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42F2B9CD-1459-473F-A3BD-BF694BA506E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D501579-A639-476E-A140-14F6FB69997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70084E5-E5BA-4F14-BD68-F8CC31AA93A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ED3AD59D-574F-4747-8BBF-46412B7CA08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79AFD441-B6EE-485D-B12E-5D8400C3F9C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1C29853B-AE7F-4AB1-94E5-B53F99876B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79C4EDE-5CE9-46A3-BCE9-F08A26519759}"/>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8816E362-2AE5-4D4A-8F45-8BD5E5D997F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77E81676-9106-472E-9515-5A5B2246F72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BE6363BA-61C2-4636-BE0E-FE32E3CCADD5}"/>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5" name="直線コネクタ 424">
          <a:extLst>
            <a:ext uri="{FF2B5EF4-FFF2-40B4-BE49-F238E27FC236}">
              <a16:creationId xmlns:a16="http://schemas.microsoft.com/office/drawing/2014/main" id="{38BE5546-F83D-4C21-879A-A717DC1CCF09}"/>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80020666-33EB-4252-BF22-14DE35E9C10B}"/>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7" name="フローチャート: 判断 426">
          <a:extLst>
            <a:ext uri="{FF2B5EF4-FFF2-40B4-BE49-F238E27FC236}">
              <a16:creationId xmlns:a16="http://schemas.microsoft.com/office/drawing/2014/main" id="{7C3358A0-9FBC-4FA5-8FFB-7CB3607F5B65}"/>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8" name="フローチャート: 判断 427">
          <a:extLst>
            <a:ext uri="{FF2B5EF4-FFF2-40B4-BE49-F238E27FC236}">
              <a16:creationId xmlns:a16="http://schemas.microsoft.com/office/drawing/2014/main" id="{6CC6E078-BCBB-4BFE-9529-642985A34F4F}"/>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9" name="フローチャート: 判断 428">
          <a:extLst>
            <a:ext uri="{FF2B5EF4-FFF2-40B4-BE49-F238E27FC236}">
              <a16:creationId xmlns:a16="http://schemas.microsoft.com/office/drawing/2014/main" id="{51CF30D9-D5FF-45BC-B24E-6BA8026E224F}"/>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0" name="フローチャート: 判断 429">
          <a:extLst>
            <a:ext uri="{FF2B5EF4-FFF2-40B4-BE49-F238E27FC236}">
              <a16:creationId xmlns:a16="http://schemas.microsoft.com/office/drawing/2014/main" id="{1241381C-2F1A-41E9-AF11-0E2D01B31DF4}"/>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1" name="フローチャート: 判断 430">
          <a:extLst>
            <a:ext uri="{FF2B5EF4-FFF2-40B4-BE49-F238E27FC236}">
              <a16:creationId xmlns:a16="http://schemas.microsoft.com/office/drawing/2014/main" id="{30A53373-BA83-4CA8-B89D-3391C18BD799}"/>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F0C9C5F-48AB-4606-8575-EDE9F86EC7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D4FFD5D-9D0C-4C34-9AC8-9A50E2ACA49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F3901FD-B5DD-4E88-8F5B-B42AE9CF12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5151D58-3FCE-4406-BB24-A4D05A61845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C7255CF-D72B-4889-8450-CCAC6173FF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xdr:rowOff>
    </xdr:from>
    <xdr:to>
      <xdr:col>85</xdr:col>
      <xdr:colOff>177800</xdr:colOff>
      <xdr:row>36</xdr:row>
      <xdr:rowOff>102507</xdr:rowOff>
    </xdr:to>
    <xdr:sp macro="" textlink="">
      <xdr:nvSpPr>
        <xdr:cNvPr id="437" name="楕円 436">
          <a:extLst>
            <a:ext uri="{FF2B5EF4-FFF2-40B4-BE49-F238E27FC236}">
              <a16:creationId xmlns:a16="http://schemas.microsoft.com/office/drawing/2014/main" id="{20C5E016-8F99-4893-AAEA-FF81159832EB}"/>
            </a:ext>
          </a:extLst>
        </xdr:cNvPr>
        <xdr:cNvSpPr/>
      </xdr:nvSpPr>
      <xdr:spPr>
        <a:xfrm>
          <a:off x="16268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23784</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419FEBF8-7D67-4980-8E2C-8877402E5CA2}"/>
            </a:ext>
          </a:extLst>
        </xdr:cNvPr>
        <xdr:cNvSpPr txBox="1"/>
      </xdr:nvSpPr>
      <xdr:spPr>
        <a:xfrm>
          <a:off x="16357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126637</xdr:rowOff>
    </xdr:from>
    <xdr:to>
      <xdr:col>81</xdr:col>
      <xdr:colOff>101600</xdr:colOff>
      <xdr:row>36</xdr:row>
      <xdr:rowOff>56787</xdr:rowOff>
    </xdr:to>
    <xdr:sp macro="" textlink="">
      <xdr:nvSpPr>
        <xdr:cNvPr id="439" name="楕円 438">
          <a:extLst>
            <a:ext uri="{FF2B5EF4-FFF2-40B4-BE49-F238E27FC236}">
              <a16:creationId xmlns:a16="http://schemas.microsoft.com/office/drawing/2014/main" id="{17681923-61DC-4B52-AF7C-09154D5C0151}"/>
            </a:ext>
          </a:extLst>
        </xdr:cNvPr>
        <xdr:cNvSpPr/>
      </xdr:nvSpPr>
      <xdr:spPr>
        <a:xfrm>
          <a:off x="15430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5987</xdr:rowOff>
    </xdr:from>
    <xdr:to>
      <xdr:col>85</xdr:col>
      <xdr:colOff>127000</xdr:colOff>
      <xdr:row>36</xdr:row>
      <xdr:rowOff>51707</xdr:rowOff>
    </xdr:to>
    <xdr:cxnSp macro="">
      <xdr:nvCxnSpPr>
        <xdr:cNvPr id="440" name="直線コネクタ 439">
          <a:extLst>
            <a:ext uri="{FF2B5EF4-FFF2-40B4-BE49-F238E27FC236}">
              <a16:creationId xmlns:a16="http://schemas.microsoft.com/office/drawing/2014/main" id="{A463A3E4-9BD6-444E-A7BA-E0A9B1541C42}"/>
            </a:ext>
          </a:extLst>
        </xdr:cNvPr>
        <xdr:cNvCxnSpPr/>
      </xdr:nvCxnSpPr>
      <xdr:spPr>
        <a:xfrm>
          <a:off x="15481300" y="617818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80917</xdr:rowOff>
    </xdr:from>
    <xdr:to>
      <xdr:col>76</xdr:col>
      <xdr:colOff>165100</xdr:colOff>
      <xdr:row>36</xdr:row>
      <xdr:rowOff>11067</xdr:rowOff>
    </xdr:to>
    <xdr:sp macro="" textlink="">
      <xdr:nvSpPr>
        <xdr:cNvPr id="441" name="楕円 440">
          <a:extLst>
            <a:ext uri="{FF2B5EF4-FFF2-40B4-BE49-F238E27FC236}">
              <a16:creationId xmlns:a16="http://schemas.microsoft.com/office/drawing/2014/main" id="{00DEAB91-87D3-41D7-933D-D6FA606C2CAE}"/>
            </a:ext>
          </a:extLst>
        </xdr:cNvPr>
        <xdr:cNvSpPr/>
      </xdr:nvSpPr>
      <xdr:spPr>
        <a:xfrm>
          <a:off x="14541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131717</xdr:rowOff>
    </xdr:from>
    <xdr:to>
      <xdr:col>81</xdr:col>
      <xdr:colOff>50800</xdr:colOff>
      <xdr:row>36</xdr:row>
      <xdr:rowOff>5987</xdr:rowOff>
    </xdr:to>
    <xdr:cxnSp macro="">
      <xdr:nvCxnSpPr>
        <xdr:cNvPr id="442" name="直線コネクタ 441">
          <a:extLst>
            <a:ext uri="{FF2B5EF4-FFF2-40B4-BE49-F238E27FC236}">
              <a16:creationId xmlns:a16="http://schemas.microsoft.com/office/drawing/2014/main" id="{DCDFD97B-CD54-4720-AF5B-F1A8A9D4ABD2}"/>
            </a:ext>
          </a:extLst>
        </xdr:cNvPr>
        <xdr:cNvCxnSpPr/>
      </xdr:nvCxnSpPr>
      <xdr:spPr>
        <a:xfrm>
          <a:off x="14592300" y="613246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443" name="楕円 442">
          <a:extLst>
            <a:ext uri="{FF2B5EF4-FFF2-40B4-BE49-F238E27FC236}">
              <a16:creationId xmlns:a16="http://schemas.microsoft.com/office/drawing/2014/main" id="{A4885CCE-8121-46F0-83B0-BEA78C4AF48D}"/>
            </a:ext>
          </a:extLst>
        </xdr:cNvPr>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131717</xdr:rowOff>
    </xdr:to>
    <xdr:cxnSp macro="">
      <xdr:nvCxnSpPr>
        <xdr:cNvPr id="444" name="直線コネクタ 443">
          <a:extLst>
            <a:ext uri="{FF2B5EF4-FFF2-40B4-BE49-F238E27FC236}">
              <a16:creationId xmlns:a16="http://schemas.microsoft.com/office/drawing/2014/main" id="{E9B740B1-A633-407D-9C96-A1065E80937C}"/>
            </a:ext>
          </a:extLst>
        </xdr:cNvPr>
        <xdr:cNvCxnSpPr/>
      </xdr:nvCxnSpPr>
      <xdr:spPr>
        <a:xfrm>
          <a:off x="13703300" y="60883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162560</xdr:rowOff>
    </xdr:from>
    <xdr:to>
      <xdr:col>67</xdr:col>
      <xdr:colOff>101600</xdr:colOff>
      <xdr:row>35</xdr:row>
      <xdr:rowOff>92710</xdr:rowOff>
    </xdr:to>
    <xdr:sp macro="" textlink="">
      <xdr:nvSpPr>
        <xdr:cNvPr id="445" name="楕円 444">
          <a:extLst>
            <a:ext uri="{FF2B5EF4-FFF2-40B4-BE49-F238E27FC236}">
              <a16:creationId xmlns:a16="http://schemas.microsoft.com/office/drawing/2014/main" id="{A23254B1-FCF0-4FD6-8435-504077FBAC17}"/>
            </a:ext>
          </a:extLst>
        </xdr:cNvPr>
        <xdr:cNvSpPr/>
      </xdr:nvSpPr>
      <xdr:spPr>
        <a:xfrm>
          <a:off x="1276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35</xdr:row>
      <xdr:rowOff>87630</xdr:rowOff>
    </xdr:to>
    <xdr:cxnSp macro="">
      <xdr:nvCxnSpPr>
        <xdr:cNvPr id="446" name="直線コネクタ 445">
          <a:extLst>
            <a:ext uri="{FF2B5EF4-FFF2-40B4-BE49-F238E27FC236}">
              <a16:creationId xmlns:a16="http://schemas.microsoft.com/office/drawing/2014/main" id="{DFB47080-110D-4FB6-BFC5-C0AB70FDDA49}"/>
            </a:ext>
          </a:extLst>
        </xdr:cNvPr>
        <xdr:cNvCxnSpPr/>
      </xdr:nvCxnSpPr>
      <xdr:spPr>
        <a:xfrm>
          <a:off x="12814300" y="6042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FD560158-C356-4B3B-A712-3CC93330D89B}"/>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22841C-B734-4F9A-AAE5-A82C095D49EC}"/>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49F6CA08-1424-42F5-A835-044297FF4C0D}"/>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58C46A65-C02D-479E-9820-673EF1D74061}"/>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73314</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A5145FBF-387D-43CA-9766-F45F7A33783E}"/>
            </a:ext>
          </a:extLst>
        </xdr:cNvPr>
        <xdr:cNvSpPr txBox="1"/>
      </xdr:nvSpPr>
      <xdr:spPr>
        <a:xfrm>
          <a:off x="152660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27594</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1224632B-EF4D-4E79-8EAB-6CFC8AD782B8}"/>
            </a:ext>
          </a:extLst>
        </xdr:cNvPr>
        <xdr:cNvSpPr txBox="1"/>
      </xdr:nvSpPr>
      <xdr:spPr>
        <a:xfrm>
          <a:off x="14389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F68D9484-8FBC-4CB4-BD92-FD766725AAEC}"/>
            </a:ext>
          </a:extLst>
        </xdr:cNvPr>
        <xdr:cNvSpPr txBox="1"/>
      </xdr:nvSpPr>
      <xdr:spPr>
        <a:xfrm>
          <a:off x="13500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83837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27E08FC3-0CDE-41F1-A343-01D41C6BBEF7}"/>
            </a:ext>
          </a:extLst>
        </xdr:cNvPr>
        <xdr:cNvSpPr txBox="1"/>
      </xdr:nvSpPr>
      <xdr:spPr>
        <a:xfrm>
          <a:off x="12611744" y="608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53D3D7A7-6098-4C0C-BA41-7CCFE3CC25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7043C75-98D0-419B-9393-ADD3D9FC72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0F5F63B-2300-413D-8A1E-57B6E6528B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49CA37A-B3EB-48F4-9DE7-BAD9386707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62BEF062-8848-4E75-AC32-7836C4E161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A660CEA-BAE9-4DD4-96F5-DDB400EA67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A922942D-0D71-43DF-B610-FC9C0C112C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651AF12D-8481-4701-B7F4-1901F8322C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BCF18E2-BCC9-4CBA-8C1D-9CCFF7B9C6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FB05CFA-4CCE-4316-816C-55626CB763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EA9B77BB-914E-4897-9394-A8BECAB057A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BF851085-C66A-4478-8249-1B8593054BF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1B9243E2-53E2-4A2D-8F80-4BC0CB0454B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6139093E-5E8A-4825-85FB-3209271E7F6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611F89F-C6B9-47CE-94FA-22FBAEE7097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F71C12F0-2039-4097-B62C-415D3B8E0FD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4866BD87-6DFE-40DD-B6AF-7ACAD289E89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0C7F9035-50E2-4BFF-8EF2-6B4910F93D8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F716BCF-36D8-4EB3-A21A-291E33E233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A87B4B5E-4A30-4890-A70D-B749D41895A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907981DA-A78C-489C-B1B7-0FAF5E6BDB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6" name="直線コネクタ 475">
          <a:extLst>
            <a:ext uri="{FF2B5EF4-FFF2-40B4-BE49-F238E27FC236}">
              <a16:creationId xmlns:a16="http://schemas.microsoft.com/office/drawing/2014/main" id="{17C3D043-CE0E-4787-BF2C-73D8AF118B3C}"/>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7" name="【一般廃棄物処理施設】&#10;一人当たり有形固定資産（償却資産）額最小値テキスト">
          <a:extLst>
            <a:ext uri="{FF2B5EF4-FFF2-40B4-BE49-F238E27FC236}">
              <a16:creationId xmlns:a16="http://schemas.microsoft.com/office/drawing/2014/main" id="{5F5B085F-3A33-4D12-A008-FD04957CDC8E}"/>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8" name="直線コネクタ 477">
          <a:extLst>
            <a:ext uri="{FF2B5EF4-FFF2-40B4-BE49-F238E27FC236}">
              <a16:creationId xmlns:a16="http://schemas.microsoft.com/office/drawing/2014/main" id="{2009CEC3-1229-4BE8-A1B3-431485F32DB3}"/>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2273DDFE-FBC5-48F5-8828-4196CD2232B9}"/>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0" name="直線コネクタ 479">
          <a:extLst>
            <a:ext uri="{FF2B5EF4-FFF2-40B4-BE49-F238E27FC236}">
              <a16:creationId xmlns:a16="http://schemas.microsoft.com/office/drawing/2014/main" id="{F6BD94DA-553B-4F24-9C77-B02A5C63349C}"/>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786AAB3F-9A0D-4082-9C02-162BD18608A9}"/>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2" name="フローチャート: 判断 481">
          <a:extLst>
            <a:ext uri="{FF2B5EF4-FFF2-40B4-BE49-F238E27FC236}">
              <a16:creationId xmlns:a16="http://schemas.microsoft.com/office/drawing/2014/main" id="{050CBC1C-1BFE-4DBE-B2CB-964633FCC305}"/>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483" name="フローチャート: 判断 482">
          <a:extLst>
            <a:ext uri="{FF2B5EF4-FFF2-40B4-BE49-F238E27FC236}">
              <a16:creationId xmlns:a16="http://schemas.microsoft.com/office/drawing/2014/main" id="{C7C5D65E-5A4E-49D6-A4EF-56D9E827C9D9}"/>
            </a:ext>
          </a:extLst>
        </xdr:cNvPr>
        <xdr:cNvSpPr/>
      </xdr:nvSpPr>
      <xdr:spPr>
        <a:xfrm>
          <a:off x="21272500" y="685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484" name="フローチャート: 判断 483">
          <a:extLst>
            <a:ext uri="{FF2B5EF4-FFF2-40B4-BE49-F238E27FC236}">
              <a16:creationId xmlns:a16="http://schemas.microsoft.com/office/drawing/2014/main" id="{456D8DC2-734C-4058-A873-0E3968BEE6CE}"/>
            </a:ext>
          </a:extLst>
        </xdr:cNvPr>
        <xdr:cNvSpPr/>
      </xdr:nvSpPr>
      <xdr:spPr>
        <a:xfrm>
          <a:off x="20383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485" name="フローチャート: 判断 484">
          <a:extLst>
            <a:ext uri="{FF2B5EF4-FFF2-40B4-BE49-F238E27FC236}">
              <a16:creationId xmlns:a16="http://schemas.microsoft.com/office/drawing/2014/main" id="{53C18D15-AB9E-452D-AD6B-85DB74420BAC}"/>
            </a:ext>
          </a:extLst>
        </xdr:cNvPr>
        <xdr:cNvSpPr/>
      </xdr:nvSpPr>
      <xdr:spPr>
        <a:xfrm>
          <a:off x="19494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486" name="フローチャート: 判断 485">
          <a:extLst>
            <a:ext uri="{FF2B5EF4-FFF2-40B4-BE49-F238E27FC236}">
              <a16:creationId xmlns:a16="http://schemas.microsoft.com/office/drawing/2014/main" id="{6069C79E-5928-4BF5-A6D9-441B8956E180}"/>
            </a:ext>
          </a:extLst>
        </xdr:cNvPr>
        <xdr:cNvSpPr/>
      </xdr:nvSpPr>
      <xdr:spPr>
        <a:xfrm>
          <a:off x="18605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DA8EB9B-53CE-47BF-B659-6927E088C4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1910935-27E0-4E96-8D53-80FB0E8040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1BA00C5-6938-49EF-BCD5-14E04F40AF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39D284C-BA48-4C2B-B740-398C4AC103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1550797-0C7C-4B6B-89E4-45E2C24825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153727</xdr:rowOff>
    </xdr:from>
    <xdr:to>
      <xdr:col>116</xdr:col>
      <xdr:colOff>114300</xdr:colOff>
      <xdr:row>41</xdr:row>
      <xdr:rowOff>83877</xdr:rowOff>
    </xdr:to>
    <xdr:sp macro="" textlink="">
      <xdr:nvSpPr>
        <xdr:cNvPr id="492" name="楕円 491">
          <a:extLst>
            <a:ext uri="{FF2B5EF4-FFF2-40B4-BE49-F238E27FC236}">
              <a16:creationId xmlns:a16="http://schemas.microsoft.com/office/drawing/2014/main" id="{A2E3AA88-DF4F-4325-9055-147862FF5DDC}"/>
            </a:ext>
          </a:extLst>
        </xdr:cNvPr>
        <xdr:cNvSpPr/>
      </xdr:nvSpPr>
      <xdr:spPr>
        <a:xfrm>
          <a:off x="22110700" y="70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68654</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56625529-BE22-4172-86FE-DD52B5C97E32}"/>
            </a:ext>
          </a:extLst>
        </xdr:cNvPr>
        <xdr:cNvSpPr txBox="1"/>
      </xdr:nvSpPr>
      <xdr:spPr>
        <a:xfrm>
          <a:off x="22199600" y="69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155117</xdr:rowOff>
    </xdr:from>
    <xdr:to>
      <xdr:col>112</xdr:col>
      <xdr:colOff>38100</xdr:colOff>
      <xdr:row>41</xdr:row>
      <xdr:rowOff>85267</xdr:rowOff>
    </xdr:to>
    <xdr:sp macro="" textlink="">
      <xdr:nvSpPr>
        <xdr:cNvPr id="494" name="楕円 493">
          <a:extLst>
            <a:ext uri="{FF2B5EF4-FFF2-40B4-BE49-F238E27FC236}">
              <a16:creationId xmlns:a16="http://schemas.microsoft.com/office/drawing/2014/main" id="{AED0334C-443A-474F-BD4D-9F733E300FF3}"/>
            </a:ext>
          </a:extLst>
        </xdr:cNvPr>
        <xdr:cNvSpPr/>
      </xdr:nvSpPr>
      <xdr:spPr>
        <a:xfrm>
          <a:off x="21272500" y="70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33077</xdr:rowOff>
    </xdr:from>
    <xdr:to>
      <xdr:col>116</xdr:col>
      <xdr:colOff>63500</xdr:colOff>
      <xdr:row>41</xdr:row>
      <xdr:rowOff>34467</xdr:rowOff>
    </xdr:to>
    <xdr:cxnSp macro="">
      <xdr:nvCxnSpPr>
        <xdr:cNvPr id="495" name="直線コネクタ 494">
          <a:extLst>
            <a:ext uri="{FF2B5EF4-FFF2-40B4-BE49-F238E27FC236}">
              <a16:creationId xmlns:a16="http://schemas.microsoft.com/office/drawing/2014/main" id="{5DFB2CDA-C4EC-4EAE-88C1-226D408A1616}"/>
            </a:ext>
          </a:extLst>
        </xdr:cNvPr>
        <xdr:cNvCxnSpPr/>
      </xdr:nvCxnSpPr>
      <xdr:spPr>
        <a:xfrm flipV="1">
          <a:off x="21323300" y="7062527"/>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155963</xdr:rowOff>
    </xdr:from>
    <xdr:to>
      <xdr:col>107</xdr:col>
      <xdr:colOff>101600</xdr:colOff>
      <xdr:row>41</xdr:row>
      <xdr:rowOff>86113</xdr:rowOff>
    </xdr:to>
    <xdr:sp macro="" textlink="">
      <xdr:nvSpPr>
        <xdr:cNvPr id="496" name="楕円 495">
          <a:extLst>
            <a:ext uri="{FF2B5EF4-FFF2-40B4-BE49-F238E27FC236}">
              <a16:creationId xmlns:a16="http://schemas.microsoft.com/office/drawing/2014/main" id="{FC9B0661-83FD-405F-8728-92F28E82C387}"/>
            </a:ext>
          </a:extLst>
        </xdr:cNvPr>
        <xdr:cNvSpPr/>
      </xdr:nvSpPr>
      <xdr:spPr>
        <a:xfrm>
          <a:off x="20383500" y="70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34467</xdr:rowOff>
    </xdr:from>
    <xdr:to>
      <xdr:col>111</xdr:col>
      <xdr:colOff>177800</xdr:colOff>
      <xdr:row>41</xdr:row>
      <xdr:rowOff>35313</xdr:rowOff>
    </xdr:to>
    <xdr:cxnSp macro="">
      <xdr:nvCxnSpPr>
        <xdr:cNvPr id="497" name="直線コネクタ 496">
          <a:extLst>
            <a:ext uri="{FF2B5EF4-FFF2-40B4-BE49-F238E27FC236}">
              <a16:creationId xmlns:a16="http://schemas.microsoft.com/office/drawing/2014/main" id="{FFACE477-458E-4E05-B370-6BB4A7EE8668}"/>
            </a:ext>
          </a:extLst>
        </xdr:cNvPr>
        <xdr:cNvCxnSpPr/>
      </xdr:nvCxnSpPr>
      <xdr:spPr>
        <a:xfrm flipV="1">
          <a:off x="20434300" y="7063917"/>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156925</xdr:rowOff>
    </xdr:from>
    <xdr:to>
      <xdr:col>102</xdr:col>
      <xdr:colOff>165100</xdr:colOff>
      <xdr:row>41</xdr:row>
      <xdr:rowOff>87075</xdr:rowOff>
    </xdr:to>
    <xdr:sp macro="" textlink="">
      <xdr:nvSpPr>
        <xdr:cNvPr id="498" name="楕円 497">
          <a:extLst>
            <a:ext uri="{FF2B5EF4-FFF2-40B4-BE49-F238E27FC236}">
              <a16:creationId xmlns:a16="http://schemas.microsoft.com/office/drawing/2014/main" id="{8B48153E-7F0F-49F1-BFE6-8F10A4989798}"/>
            </a:ext>
          </a:extLst>
        </xdr:cNvPr>
        <xdr:cNvSpPr/>
      </xdr:nvSpPr>
      <xdr:spPr>
        <a:xfrm>
          <a:off x="19494500" y="70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35313</xdr:rowOff>
    </xdr:from>
    <xdr:to>
      <xdr:col>107</xdr:col>
      <xdr:colOff>50800</xdr:colOff>
      <xdr:row>41</xdr:row>
      <xdr:rowOff>36275</xdr:rowOff>
    </xdr:to>
    <xdr:cxnSp macro="">
      <xdr:nvCxnSpPr>
        <xdr:cNvPr id="499" name="直線コネクタ 498">
          <a:extLst>
            <a:ext uri="{FF2B5EF4-FFF2-40B4-BE49-F238E27FC236}">
              <a16:creationId xmlns:a16="http://schemas.microsoft.com/office/drawing/2014/main" id="{4751D059-D0CE-4A7F-90CF-C4A220B8AFD7}"/>
            </a:ext>
          </a:extLst>
        </xdr:cNvPr>
        <xdr:cNvCxnSpPr/>
      </xdr:nvCxnSpPr>
      <xdr:spPr>
        <a:xfrm flipV="1">
          <a:off x="19545300" y="7064763"/>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157634</xdr:rowOff>
    </xdr:from>
    <xdr:to>
      <xdr:col>98</xdr:col>
      <xdr:colOff>38100</xdr:colOff>
      <xdr:row>41</xdr:row>
      <xdr:rowOff>87784</xdr:rowOff>
    </xdr:to>
    <xdr:sp macro="" textlink="">
      <xdr:nvSpPr>
        <xdr:cNvPr id="500" name="楕円 499">
          <a:extLst>
            <a:ext uri="{FF2B5EF4-FFF2-40B4-BE49-F238E27FC236}">
              <a16:creationId xmlns:a16="http://schemas.microsoft.com/office/drawing/2014/main" id="{EB6D106F-7538-4EC6-83F3-5D7ABFD58BE7}"/>
            </a:ext>
          </a:extLst>
        </xdr:cNvPr>
        <xdr:cNvSpPr/>
      </xdr:nvSpPr>
      <xdr:spPr>
        <a:xfrm>
          <a:off x="18605500" y="70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36275</xdr:rowOff>
    </xdr:from>
    <xdr:to>
      <xdr:col>102</xdr:col>
      <xdr:colOff>114300</xdr:colOff>
      <xdr:row>41</xdr:row>
      <xdr:rowOff>36984</xdr:rowOff>
    </xdr:to>
    <xdr:cxnSp macro="">
      <xdr:nvCxnSpPr>
        <xdr:cNvPr id="501" name="直線コネクタ 500">
          <a:extLst>
            <a:ext uri="{FF2B5EF4-FFF2-40B4-BE49-F238E27FC236}">
              <a16:creationId xmlns:a16="http://schemas.microsoft.com/office/drawing/2014/main" id="{12A02B3D-279E-4EF0-825A-339ECCA3D5F1}"/>
            </a:ext>
          </a:extLst>
        </xdr:cNvPr>
        <xdr:cNvCxnSpPr/>
      </xdr:nvCxnSpPr>
      <xdr:spPr>
        <a:xfrm flipV="1">
          <a:off x="18656300" y="706572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D63A68B6-8613-495D-8BA4-C8942836B987}"/>
            </a:ext>
          </a:extLst>
        </xdr:cNvPr>
        <xdr:cNvSpPr txBox="1"/>
      </xdr:nvSpPr>
      <xdr:spPr>
        <a:xfrm>
          <a:off x="21011095" y="662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D8325BD9-961D-450B-AC5D-0A1E3DD79F3F}"/>
            </a:ext>
          </a:extLst>
        </xdr:cNvPr>
        <xdr:cNvSpPr txBox="1"/>
      </xdr:nvSpPr>
      <xdr:spPr>
        <a:xfrm>
          <a:off x="201347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C77A6FA4-D11C-4559-A2F0-4F37797A1BAA}"/>
            </a:ext>
          </a:extLst>
        </xdr:cNvPr>
        <xdr:cNvSpPr txBox="1"/>
      </xdr:nvSpPr>
      <xdr:spPr>
        <a:xfrm>
          <a:off x="19245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505" name="n_4aveValue【一般廃棄物処理施設】&#10;一人当たり有形固定資産（償却資産）額">
          <a:extLst>
            <a:ext uri="{FF2B5EF4-FFF2-40B4-BE49-F238E27FC236}">
              <a16:creationId xmlns:a16="http://schemas.microsoft.com/office/drawing/2014/main" id="{47F7D034-D460-4584-8E0F-AF30C8F0CE8A}"/>
            </a:ext>
          </a:extLst>
        </xdr:cNvPr>
        <xdr:cNvSpPr txBox="1"/>
      </xdr:nvSpPr>
      <xdr:spPr>
        <a:xfrm>
          <a:off x="18356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76394</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09279FBD-2CD9-4499-889D-BE9DF3C7179D}"/>
            </a:ext>
          </a:extLst>
        </xdr:cNvPr>
        <xdr:cNvSpPr txBox="1"/>
      </xdr:nvSpPr>
      <xdr:spPr>
        <a:xfrm>
          <a:off x="21043411" y="710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77240</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F3C549AA-9094-44D5-B2EC-CF988C967579}"/>
            </a:ext>
          </a:extLst>
        </xdr:cNvPr>
        <xdr:cNvSpPr txBox="1"/>
      </xdr:nvSpPr>
      <xdr:spPr>
        <a:xfrm>
          <a:off x="20167111" y="71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78202</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5F31AED5-BC29-4FA6-B7AA-3E23A674ADC4}"/>
            </a:ext>
          </a:extLst>
        </xdr:cNvPr>
        <xdr:cNvSpPr txBox="1"/>
      </xdr:nvSpPr>
      <xdr:spPr>
        <a:xfrm>
          <a:off x="19278111" y="7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78911</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D5AAB022-16C3-40C8-95C9-3FBED70D8ADB}"/>
            </a:ext>
          </a:extLst>
        </xdr:cNvPr>
        <xdr:cNvSpPr txBox="1"/>
      </xdr:nvSpPr>
      <xdr:spPr>
        <a:xfrm>
          <a:off x="18389111" y="71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37FA254-0F59-4E04-83DD-874DD8636B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5AA1755A-D26C-4361-8F25-B8CAA07BB0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FBC9C5CC-7421-470F-B1A6-9BB17E8D6E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7CEB2EC-2036-4A45-A3F3-5DCB54DE4A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88655E9-2E78-45B7-AE3F-673AF045F1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D1D3115-554E-4755-AA03-0FC28E57E6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E56537B-13D3-4266-A6DF-643FDAA2D2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88E063D6-7684-40F8-B147-81704FFEE2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4053B10-1336-45E7-841D-A995983944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584F1A4C-955A-4897-AC16-CC8A664F44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46508F4-DEEC-4D9C-945D-BE57854A2A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7832872-5C83-4DB5-9270-2FD7E3FD31B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BE1F0EAE-D778-4BF5-857F-1403BBADE84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A2B15A8B-29F4-4A6F-A5F7-823BF11A88B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30E232B0-8567-4BE3-93CF-FAA6CB5EFB2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9357212-5167-4736-B156-41DA99D83C0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65CB1B19-02CE-489F-A4C3-E87A583552E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73EC2919-852C-492F-9B7F-A5A19C3813F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4200A83F-4D6B-45C7-81EA-CFDA82D354E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8984FDE9-2F05-4206-8861-B46810D4A75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22555E4E-3EDB-49EA-8F76-DB45B44449B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1574E4C7-F245-4D85-83F4-E90C3DF4F1F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ECF03F39-AECD-4200-84C5-AB8FB98B08B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C50F5C4-43D6-4800-90C7-0311101EF8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20E710DE-5158-4FAA-95F3-2D105F96F4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5" name="直線コネクタ 534">
          <a:extLst>
            <a:ext uri="{FF2B5EF4-FFF2-40B4-BE49-F238E27FC236}">
              <a16:creationId xmlns:a16="http://schemas.microsoft.com/office/drawing/2014/main" id="{0C782972-CA5B-427B-9BDA-A40E394E62CB}"/>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299C0F43-1C73-4DCE-906A-2F4C0680E8CD}"/>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7" name="直線コネクタ 536">
          <a:extLst>
            <a:ext uri="{FF2B5EF4-FFF2-40B4-BE49-F238E27FC236}">
              <a16:creationId xmlns:a16="http://schemas.microsoft.com/office/drawing/2014/main" id="{73991A8D-BA97-4D4E-9BD2-2A6AE99B05FD}"/>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8" name="【保健センター・保健所】&#10;有形固定資産減価償却率最大値テキスト">
          <a:extLst>
            <a:ext uri="{FF2B5EF4-FFF2-40B4-BE49-F238E27FC236}">
              <a16:creationId xmlns:a16="http://schemas.microsoft.com/office/drawing/2014/main" id="{BE9282E2-D56E-4854-9278-B6F4EB60853A}"/>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39" name="直線コネクタ 538">
          <a:extLst>
            <a:ext uri="{FF2B5EF4-FFF2-40B4-BE49-F238E27FC236}">
              <a16:creationId xmlns:a16="http://schemas.microsoft.com/office/drawing/2014/main" id="{A3EFE3F9-4F8E-4768-9842-E89F1E7D2C62}"/>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65EF9558-F56F-46B9-A99F-0ABC451219DB}"/>
            </a:ext>
          </a:extLst>
        </xdr:cNvPr>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41" name="フローチャート: 判断 540">
          <a:extLst>
            <a:ext uri="{FF2B5EF4-FFF2-40B4-BE49-F238E27FC236}">
              <a16:creationId xmlns:a16="http://schemas.microsoft.com/office/drawing/2014/main" id="{3776D78D-C2A4-40D2-BD7E-76E897E6E1F3}"/>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2" name="フローチャート: 判断 541">
          <a:extLst>
            <a:ext uri="{FF2B5EF4-FFF2-40B4-BE49-F238E27FC236}">
              <a16:creationId xmlns:a16="http://schemas.microsoft.com/office/drawing/2014/main" id="{3BF26213-3689-45DD-A6EC-4265EE9E1944}"/>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3" name="フローチャート: 判断 542">
          <a:extLst>
            <a:ext uri="{FF2B5EF4-FFF2-40B4-BE49-F238E27FC236}">
              <a16:creationId xmlns:a16="http://schemas.microsoft.com/office/drawing/2014/main" id="{429155E5-4358-457F-9962-616957855021}"/>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4" name="フローチャート: 判断 543">
          <a:extLst>
            <a:ext uri="{FF2B5EF4-FFF2-40B4-BE49-F238E27FC236}">
              <a16:creationId xmlns:a16="http://schemas.microsoft.com/office/drawing/2014/main" id="{C2EC6893-22D4-4998-9FFC-F0CF1A39A1F3}"/>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5" name="フローチャート: 判断 544">
          <a:extLst>
            <a:ext uri="{FF2B5EF4-FFF2-40B4-BE49-F238E27FC236}">
              <a16:creationId xmlns:a16="http://schemas.microsoft.com/office/drawing/2014/main" id="{1E5193C6-DFCA-48E0-8DF4-0D7887CA738F}"/>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4458BEC-848D-4630-A16C-C685AF6FAE5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E1A61D0-3D25-4593-90D6-3A4C0BA4FA6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82D7AB9-B0FA-4C2D-BA09-2D0945769B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0EB2E1F-3E11-4521-A7A0-496C9B32BE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B0F9C9A-7D1D-4396-AB95-FE104EAF94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25944</xdr:rowOff>
    </xdr:from>
    <xdr:to>
      <xdr:col>85</xdr:col>
      <xdr:colOff>177800</xdr:colOff>
      <xdr:row>64</xdr:row>
      <xdr:rowOff>127544</xdr:rowOff>
    </xdr:to>
    <xdr:sp macro="" textlink="">
      <xdr:nvSpPr>
        <xdr:cNvPr id="551" name="楕円 550">
          <a:extLst>
            <a:ext uri="{FF2B5EF4-FFF2-40B4-BE49-F238E27FC236}">
              <a16:creationId xmlns:a16="http://schemas.microsoft.com/office/drawing/2014/main" id="{3CF85ED3-C307-4512-95EF-4BEE69AE7EC8}"/>
            </a:ext>
          </a:extLst>
        </xdr:cNvPr>
        <xdr:cNvSpPr/>
      </xdr:nvSpPr>
      <xdr:spPr>
        <a:xfrm>
          <a:off x="16268700" y="10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112321</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8AA68BA5-C0F8-4CC2-9270-7D3312DA6CE4}"/>
            </a:ext>
          </a:extLst>
        </xdr:cNvPr>
        <xdr:cNvSpPr txBox="1"/>
      </xdr:nvSpPr>
      <xdr:spPr>
        <a:xfrm>
          <a:off x="16357600" y="1091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7983</xdr:rowOff>
    </xdr:from>
    <xdr:to>
      <xdr:col>81</xdr:col>
      <xdr:colOff>101600</xdr:colOff>
      <xdr:row>64</xdr:row>
      <xdr:rowOff>109583</xdr:rowOff>
    </xdr:to>
    <xdr:sp macro="" textlink="">
      <xdr:nvSpPr>
        <xdr:cNvPr id="553" name="楕円 552">
          <a:extLst>
            <a:ext uri="{FF2B5EF4-FFF2-40B4-BE49-F238E27FC236}">
              <a16:creationId xmlns:a16="http://schemas.microsoft.com/office/drawing/2014/main" id="{528F94DD-86A1-4BA3-BD63-E9BC779231E8}"/>
            </a:ext>
          </a:extLst>
        </xdr:cNvPr>
        <xdr:cNvSpPr/>
      </xdr:nvSpPr>
      <xdr:spPr>
        <a:xfrm>
          <a:off x="15430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58783</xdr:rowOff>
    </xdr:from>
    <xdr:to>
      <xdr:col>85</xdr:col>
      <xdr:colOff>127000</xdr:colOff>
      <xdr:row>64</xdr:row>
      <xdr:rowOff>76744</xdr:rowOff>
    </xdr:to>
    <xdr:cxnSp macro="">
      <xdr:nvCxnSpPr>
        <xdr:cNvPr id="554" name="直線コネクタ 553">
          <a:extLst>
            <a:ext uri="{FF2B5EF4-FFF2-40B4-BE49-F238E27FC236}">
              <a16:creationId xmlns:a16="http://schemas.microsoft.com/office/drawing/2014/main" id="{2E77C2D9-B006-4CDB-B3DB-6FABBC50BE26}"/>
            </a:ext>
          </a:extLst>
        </xdr:cNvPr>
        <xdr:cNvCxnSpPr/>
      </xdr:nvCxnSpPr>
      <xdr:spPr>
        <a:xfrm>
          <a:off x="15481300" y="1103158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159838</xdr:rowOff>
    </xdr:from>
    <xdr:to>
      <xdr:col>76</xdr:col>
      <xdr:colOff>165100</xdr:colOff>
      <xdr:row>64</xdr:row>
      <xdr:rowOff>89988</xdr:rowOff>
    </xdr:to>
    <xdr:sp macro="" textlink="">
      <xdr:nvSpPr>
        <xdr:cNvPr id="555" name="楕円 554">
          <a:extLst>
            <a:ext uri="{FF2B5EF4-FFF2-40B4-BE49-F238E27FC236}">
              <a16:creationId xmlns:a16="http://schemas.microsoft.com/office/drawing/2014/main" id="{87B4A524-FB32-4A73-8311-7AF5F81F69ED}"/>
            </a:ext>
          </a:extLst>
        </xdr:cNvPr>
        <xdr:cNvSpPr/>
      </xdr:nvSpPr>
      <xdr:spPr>
        <a:xfrm>
          <a:off x="145415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39188</xdr:rowOff>
    </xdr:from>
    <xdr:to>
      <xdr:col>81</xdr:col>
      <xdr:colOff>50800</xdr:colOff>
      <xdr:row>64</xdr:row>
      <xdr:rowOff>58783</xdr:rowOff>
    </xdr:to>
    <xdr:cxnSp macro="">
      <xdr:nvCxnSpPr>
        <xdr:cNvPr id="556" name="直線コネクタ 555">
          <a:extLst>
            <a:ext uri="{FF2B5EF4-FFF2-40B4-BE49-F238E27FC236}">
              <a16:creationId xmlns:a16="http://schemas.microsoft.com/office/drawing/2014/main" id="{898A50D7-8CF5-49AF-BCB1-8EBCF7C2DD2D}"/>
            </a:ext>
          </a:extLst>
        </xdr:cNvPr>
        <xdr:cNvCxnSpPr/>
      </xdr:nvCxnSpPr>
      <xdr:spPr>
        <a:xfrm>
          <a:off x="14592300" y="110119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117384</xdr:rowOff>
    </xdr:from>
    <xdr:to>
      <xdr:col>72</xdr:col>
      <xdr:colOff>38100</xdr:colOff>
      <xdr:row>64</xdr:row>
      <xdr:rowOff>47534</xdr:rowOff>
    </xdr:to>
    <xdr:sp macro="" textlink="">
      <xdr:nvSpPr>
        <xdr:cNvPr id="557" name="楕円 556">
          <a:extLst>
            <a:ext uri="{FF2B5EF4-FFF2-40B4-BE49-F238E27FC236}">
              <a16:creationId xmlns:a16="http://schemas.microsoft.com/office/drawing/2014/main" id="{3A107D21-099E-40DE-AE3C-BEEB225D421D}"/>
            </a:ext>
          </a:extLst>
        </xdr:cNvPr>
        <xdr:cNvSpPr/>
      </xdr:nvSpPr>
      <xdr:spPr>
        <a:xfrm>
          <a:off x="13652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168184</xdr:rowOff>
    </xdr:from>
    <xdr:to>
      <xdr:col>76</xdr:col>
      <xdr:colOff>114300</xdr:colOff>
      <xdr:row>64</xdr:row>
      <xdr:rowOff>39188</xdr:rowOff>
    </xdr:to>
    <xdr:cxnSp macro="">
      <xdr:nvCxnSpPr>
        <xdr:cNvPr id="558" name="直線コネクタ 557">
          <a:extLst>
            <a:ext uri="{FF2B5EF4-FFF2-40B4-BE49-F238E27FC236}">
              <a16:creationId xmlns:a16="http://schemas.microsoft.com/office/drawing/2014/main" id="{7F207878-4C52-48E6-B238-C252097524A5}"/>
            </a:ext>
          </a:extLst>
        </xdr:cNvPr>
        <xdr:cNvCxnSpPr/>
      </xdr:nvCxnSpPr>
      <xdr:spPr>
        <a:xfrm>
          <a:off x="13703300" y="109695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74930</xdr:rowOff>
    </xdr:from>
    <xdr:to>
      <xdr:col>67</xdr:col>
      <xdr:colOff>101600</xdr:colOff>
      <xdr:row>64</xdr:row>
      <xdr:rowOff>5080</xdr:rowOff>
    </xdr:to>
    <xdr:sp macro="" textlink="">
      <xdr:nvSpPr>
        <xdr:cNvPr id="559" name="楕円 558">
          <a:extLst>
            <a:ext uri="{FF2B5EF4-FFF2-40B4-BE49-F238E27FC236}">
              <a16:creationId xmlns:a16="http://schemas.microsoft.com/office/drawing/2014/main" id="{14D247E8-A86A-4F5A-8E88-4696BCE5DA3F}"/>
            </a:ext>
          </a:extLst>
        </xdr:cNvPr>
        <xdr:cNvSpPr/>
      </xdr:nvSpPr>
      <xdr:spPr>
        <a:xfrm>
          <a:off x="1276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125730</xdr:rowOff>
    </xdr:from>
    <xdr:to>
      <xdr:col>71</xdr:col>
      <xdr:colOff>177800</xdr:colOff>
      <xdr:row>63</xdr:row>
      <xdr:rowOff>168184</xdr:rowOff>
    </xdr:to>
    <xdr:cxnSp macro="">
      <xdr:nvCxnSpPr>
        <xdr:cNvPr id="560" name="直線コネクタ 559">
          <a:extLst>
            <a:ext uri="{FF2B5EF4-FFF2-40B4-BE49-F238E27FC236}">
              <a16:creationId xmlns:a16="http://schemas.microsoft.com/office/drawing/2014/main" id="{E5FB88C9-5952-44B5-96EF-4292DA8BF120}"/>
            </a:ext>
          </a:extLst>
        </xdr:cNvPr>
        <xdr:cNvCxnSpPr/>
      </xdr:nvCxnSpPr>
      <xdr:spPr>
        <a:xfrm>
          <a:off x="12814300" y="109270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644C60C0-E97E-4153-9436-4B28AC8A85C2}"/>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C0A7C292-BABA-4464-87FD-E874F6187BC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622A7FC2-6414-4D58-A8F9-41A66DF539A6}"/>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F3B65D26-96FD-4A60-B5ED-96EFFA30C923}"/>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100710</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1EE4182F-47CC-4DA0-B568-14A47821179F}"/>
            </a:ext>
          </a:extLst>
        </xdr:cNvPr>
        <xdr:cNvSpPr txBox="1"/>
      </xdr:nvSpPr>
      <xdr:spPr>
        <a:xfrm>
          <a:off x="15266044" y="1107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81115</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19A94798-88AD-45FD-B6E0-890A8B003C9E}"/>
            </a:ext>
          </a:extLst>
        </xdr:cNvPr>
        <xdr:cNvSpPr txBox="1"/>
      </xdr:nvSpPr>
      <xdr:spPr>
        <a:xfrm>
          <a:off x="14389744" y="1105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38661</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6562509C-1B17-466C-93F4-1A4C74BFBF5E}"/>
            </a:ext>
          </a:extLst>
        </xdr:cNvPr>
        <xdr:cNvSpPr txBox="1"/>
      </xdr:nvSpPr>
      <xdr:spPr>
        <a:xfrm>
          <a:off x="13500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167657</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B038006A-642E-4A55-AFD0-7270758D55FC}"/>
            </a:ext>
          </a:extLst>
        </xdr:cNvPr>
        <xdr:cNvSpPr txBox="1"/>
      </xdr:nvSpPr>
      <xdr:spPr>
        <a:xfrm>
          <a:off x="12611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47CF3B0-21C4-4227-93A9-528BDD8283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C2D26D7-5357-4644-912B-13D2797151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EB7174D2-0CCA-46CC-9E99-18D5842834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9F0AAC9-5106-4EDF-94F1-CB80996275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86EF51E-F1E3-4675-9CDD-E22A9D12DB2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6B275487-E270-44FC-9432-7DC1F568AD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85769C1-1BE6-467A-8574-4732E26E57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8E5F9B4-C12A-445A-8282-40FDB4CD67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087AEBA-FBED-4018-B268-E1669F4A75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FCB9471A-4B18-4195-9F98-801EADC55E7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6C9DCA31-222D-4681-97A7-EB6343A74DA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FFF3AF6B-8BB8-4EF3-97D6-B0F8C5EB152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51BB4B8C-B090-4A15-B88E-2B0910E6983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D941A784-2A19-4923-9CB3-C52684367D3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B9A67490-BF2C-4EC7-91E9-00164E9AE55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1C3A5045-9145-4DDB-9651-E71BE3C6B85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121C9AD7-E1BD-4846-90E2-3724CE42787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1F86A5CC-089C-491C-8B0E-3CE1C98CC18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B7934CC-6599-467C-A5B0-F68CACE109A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C32B424C-C720-43CF-BDF4-94B255F6F62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CA4A4E56-7FCE-47C7-B411-EBF2300C3C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90" name="直線コネクタ 589">
          <a:extLst>
            <a:ext uri="{FF2B5EF4-FFF2-40B4-BE49-F238E27FC236}">
              <a16:creationId xmlns:a16="http://schemas.microsoft.com/office/drawing/2014/main" id="{7016A539-883A-47A2-8E91-D56D1D71948E}"/>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28C78F60-D814-4B5C-A9EA-C2DCF833960F}"/>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2" name="直線コネクタ 591">
          <a:extLst>
            <a:ext uri="{FF2B5EF4-FFF2-40B4-BE49-F238E27FC236}">
              <a16:creationId xmlns:a16="http://schemas.microsoft.com/office/drawing/2014/main" id="{4935DF98-D094-448D-84CB-66F7C1D8C858}"/>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50B9A3EB-8258-4DAB-B58D-0598AEF3A845}"/>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4" name="直線コネクタ 593">
          <a:extLst>
            <a:ext uri="{FF2B5EF4-FFF2-40B4-BE49-F238E27FC236}">
              <a16:creationId xmlns:a16="http://schemas.microsoft.com/office/drawing/2014/main" id="{7CBBD749-3F40-40A5-A0AF-85E68300807E}"/>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5465B3B2-FB8E-4EE0-BCC8-EB5548AAF82A}"/>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6" name="フローチャート: 判断 595">
          <a:extLst>
            <a:ext uri="{FF2B5EF4-FFF2-40B4-BE49-F238E27FC236}">
              <a16:creationId xmlns:a16="http://schemas.microsoft.com/office/drawing/2014/main" id="{93ACB65E-692F-4EB4-97EB-DD3CD49B39A9}"/>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97" name="フローチャート: 判断 596">
          <a:extLst>
            <a:ext uri="{FF2B5EF4-FFF2-40B4-BE49-F238E27FC236}">
              <a16:creationId xmlns:a16="http://schemas.microsoft.com/office/drawing/2014/main" id="{E62325B0-4CAB-46C7-BCC0-EC01E8110CD5}"/>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598" name="フローチャート: 判断 597">
          <a:extLst>
            <a:ext uri="{FF2B5EF4-FFF2-40B4-BE49-F238E27FC236}">
              <a16:creationId xmlns:a16="http://schemas.microsoft.com/office/drawing/2014/main" id="{81B6CDF8-9639-450A-BC0A-C4B8FC4013EC}"/>
            </a:ext>
          </a:extLst>
        </xdr:cNvPr>
        <xdr:cNvSpPr/>
      </xdr:nvSpPr>
      <xdr:spPr>
        <a:xfrm>
          <a:off x="20383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9" name="フローチャート: 判断 598">
          <a:extLst>
            <a:ext uri="{FF2B5EF4-FFF2-40B4-BE49-F238E27FC236}">
              <a16:creationId xmlns:a16="http://schemas.microsoft.com/office/drawing/2014/main" id="{CD1580BF-A106-4684-9CA1-5D13C8797AEB}"/>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00" name="フローチャート: 判断 599">
          <a:extLst>
            <a:ext uri="{FF2B5EF4-FFF2-40B4-BE49-F238E27FC236}">
              <a16:creationId xmlns:a16="http://schemas.microsoft.com/office/drawing/2014/main" id="{B6623A4B-92EC-4A98-ADA2-DCF66E89C1E2}"/>
            </a:ext>
          </a:extLst>
        </xdr:cNvPr>
        <xdr:cNvSpPr/>
      </xdr:nvSpPr>
      <xdr:spPr>
        <a:xfrm>
          <a:off x="18605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21181DD-C0E0-4F0A-871E-5DE02A96F9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393B07B-0641-4B60-BCB0-0D952B02B9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7CDE598-2D17-41FD-9B6A-1D1CF09D57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D1EBDAD-5615-418A-85CA-0F0A5AFE592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7F43B20-7804-4AB8-96E8-7903E4413E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06" name="楕円 605">
          <a:extLst>
            <a:ext uri="{FF2B5EF4-FFF2-40B4-BE49-F238E27FC236}">
              <a16:creationId xmlns:a16="http://schemas.microsoft.com/office/drawing/2014/main" id="{79F81434-0CFD-4D76-92FE-0CE0F14A9926}"/>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D2EE05B2-B24B-4336-AC15-038FB71A84FB}"/>
            </a:ext>
          </a:extLst>
        </xdr:cNvPr>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08" name="楕円 607">
          <a:extLst>
            <a:ext uri="{FF2B5EF4-FFF2-40B4-BE49-F238E27FC236}">
              <a16:creationId xmlns:a16="http://schemas.microsoft.com/office/drawing/2014/main" id="{022D0A96-AFEB-4D77-9414-1A31177D5C70}"/>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141732</xdr:rowOff>
    </xdr:to>
    <xdr:cxnSp macro="">
      <xdr:nvCxnSpPr>
        <xdr:cNvPr id="609" name="直線コネクタ 608">
          <a:extLst>
            <a:ext uri="{FF2B5EF4-FFF2-40B4-BE49-F238E27FC236}">
              <a16:creationId xmlns:a16="http://schemas.microsoft.com/office/drawing/2014/main" id="{0E63A070-A07A-49EE-B0A5-6CFC9085C3E2}"/>
            </a:ext>
          </a:extLst>
        </xdr:cNvPr>
        <xdr:cNvCxnSpPr/>
      </xdr:nvCxnSpPr>
      <xdr:spPr>
        <a:xfrm flipV="1">
          <a:off x="21323300" y="1076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610" name="楕円 609">
          <a:extLst>
            <a:ext uri="{FF2B5EF4-FFF2-40B4-BE49-F238E27FC236}">
              <a16:creationId xmlns:a16="http://schemas.microsoft.com/office/drawing/2014/main" id="{95F48B8D-C38F-443C-97A3-1307A21068B9}"/>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141732</xdr:rowOff>
    </xdr:to>
    <xdr:cxnSp macro="">
      <xdr:nvCxnSpPr>
        <xdr:cNvPr id="611" name="直線コネクタ 610">
          <a:extLst>
            <a:ext uri="{FF2B5EF4-FFF2-40B4-BE49-F238E27FC236}">
              <a16:creationId xmlns:a16="http://schemas.microsoft.com/office/drawing/2014/main" id="{417A1DDF-EC7C-4BE0-92C0-6D141D8A40AD}"/>
            </a:ext>
          </a:extLst>
        </xdr:cNvPr>
        <xdr:cNvCxnSpPr/>
      </xdr:nvCxnSpPr>
      <xdr:spPr>
        <a:xfrm>
          <a:off x="20434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612" name="楕円 611">
          <a:extLst>
            <a:ext uri="{FF2B5EF4-FFF2-40B4-BE49-F238E27FC236}">
              <a16:creationId xmlns:a16="http://schemas.microsoft.com/office/drawing/2014/main" id="{E4E9C7E6-76C6-4D70-9866-580EBC1BB3EB}"/>
            </a:ext>
          </a:extLst>
        </xdr:cNvPr>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146304</xdr:rowOff>
    </xdr:to>
    <xdr:cxnSp macro="">
      <xdr:nvCxnSpPr>
        <xdr:cNvPr id="613" name="直線コネクタ 612">
          <a:extLst>
            <a:ext uri="{FF2B5EF4-FFF2-40B4-BE49-F238E27FC236}">
              <a16:creationId xmlns:a16="http://schemas.microsoft.com/office/drawing/2014/main" id="{8FBD98CD-A5E3-4A50-A927-CE6A4419E820}"/>
            </a:ext>
          </a:extLst>
        </xdr:cNvPr>
        <xdr:cNvCxnSpPr/>
      </xdr:nvCxnSpPr>
      <xdr:spPr>
        <a:xfrm flipV="1">
          <a:off x="19545300" y="1077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614" name="楕円 613">
          <a:extLst>
            <a:ext uri="{FF2B5EF4-FFF2-40B4-BE49-F238E27FC236}">
              <a16:creationId xmlns:a16="http://schemas.microsoft.com/office/drawing/2014/main" id="{3909D332-C917-445B-8691-446D7801A59C}"/>
            </a:ext>
          </a:extLst>
        </xdr:cNvPr>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146304</xdr:rowOff>
    </xdr:to>
    <xdr:cxnSp macro="">
      <xdr:nvCxnSpPr>
        <xdr:cNvPr id="615" name="直線コネクタ 614">
          <a:extLst>
            <a:ext uri="{FF2B5EF4-FFF2-40B4-BE49-F238E27FC236}">
              <a16:creationId xmlns:a16="http://schemas.microsoft.com/office/drawing/2014/main" id="{E967BC2D-AAD3-4B25-A363-C8607678829F}"/>
            </a:ext>
          </a:extLst>
        </xdr:cNvPr>
        <xdr:cNvCxnSpPr/>
      </xdr:nvCxnSpPr>
      <xdr:spPr>
        <a:xfrm>
          <a:off x="18656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616" name="n_1aveValue【保健センター・保健所】&#10;一人当たり面積">
          <a:extLst>
            <a:ext uri="{FF2B5EF4-FFF2-40B4-BE49-F238E27FC236}">
              <a16:creationId xmlns:a16="http://schemas.microsoft.com/office/drawing/2014/main" id="{4ACF9F3A-3D0C-4D14-9616-FFD77C342911}"/>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617" name="n_2aveValue【保健センター・保健所】&#10;一人当たり面積">
          <a:extLst>
            <a:ext uri="{FF2B5EF4-FFF2-40B4-BE49-F238E27FC236}">
              <a16:creationId xmlns:a16="http://schemas.microsoft.com/office/drawing/2014/main" id="{CE89C789-A8FC-458D-9A10-DA94EB2DCCF1}"/>
            </a:ext>
          </a:extLst>
        </xdr:cNvPr>
        <xdr:cNvSpPr txBox="1"/>
      </xdr:nvSpPr>
      <xdr:spPr>
        <a:xfrm>
          <a:off x="20199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8" name="n_3aveValue【保健センター・保健所】&#10;一人当たり面積">
          <a:extLst>
            <a:ext uri="{FF2B5EF4-FFF2-40B4-BE49-F238E27FC236}">
              <a16:creationId xmlns:a16="http://schemas.microsoft.com/office/drawing/2014/main" id="{D45D3893-0A4C-4289-8A92-46DC9CAA65E5}"/>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619" name="n_4aveValue【保健センター・保健所】&#10;一人当たり面積">
          <a:extLst>
            <a:ext uri="{FF2B5EF4-FFF2-40B4-BE49-F238E27FC236}">
              <a16:creationId xmlns:a16="http://schemas.microsoft.com/office/drawing/2014/main" id="{17BCF3AC-A086-470E-99C7-C6BE95718180}"/>
            </a:ext>
          </a:extLst>
        </xdr:cNvPr>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620" name="n_1mainValue【保健センター・保健所】&#10;一人当たり面積">
          <a:extLst>
            <a:ext uri="{FF2B5EF4-FFF2-40B4-BE49-F238E27FC236}">
              <a16:creationId xmlns:a16="http://schemas.microsoft.com/office/drawing/2014/main" id="{DCA9FB4E-A2AA-4909-8416-FA150F319EFC}"/>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621" name="n_2mainValue【保健センター・保健所】&#10;一人当たり面積">
          <a:extLst>
            <a:ext uri="{FF2B5EF4-FFF2-40B4-BE49-F238E27FC236}">
              <a16:creationId xmlns:a16="http://schemas.microsoft.com/office/drawing/2014/main" id="{35FB5A05-E02A-4C2F-BE49-76B4A9BA498C}"/>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16781</xdr:rowOff>
    </xdr:from>
    <xdr:ext cx="469744" cy="259045"/>
    <xdr:sp macro="" textlink="">
      <xdr:nvSpPr>
        <xdr:cNvPr id="622" name="n_3mainValue【保健センター・保健所】&#10;一人当たり面積">
          <a:extLst>
            <a:ext uri="{FF2B5EF4-FFF2-40B4-BE49-F238E27FC236}">
              <a16:creationId xmlns:a16="http://schemas.microsoft.com/office/drawing/2014/main" id="{718C60C4-EC58-4F3E-B8A5-7D98D3A0C58A}"/>
            </a:ext>
          </a:extLst>
        </xdr:cNvPr>
        <xdr:cNvSpPr txBox="1"/>
      </xdr:nvSpPr>
      <xdr:spPr>
        <a:xfrm>
          <a:off x="19310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16781</xdr:rowOff>
    </xdr:from>
    <xdr:ext cx="469744" cy="259045"/>
    <xdr:sp macro="" textlink="">
      <xdr:nvSpPr>
        <xdr:cNvPr id="623" name="n_4mainValue【保健センター・保健所】&#10;一人当たり面積">
          <a:extLst>
            <a:ext uri="{FF2B5EF4-FFF2-40B4-BE49-F238E27FC236}">
              <a16:creationId xmlns:a16="http://schemas.microsoft.com/office/drawing/2014/main" id="{B11AEEE3-B766-4C1F-98EB-B92795E6A2B3}"/>
            </a:ext>
          </a:extLst>
        </xdr:cNvPr>
        <xdr:cNvSpPr txBox="1"/>
      </xdr:nvSpPr>
      <xdr:spPr>
        <a:xfrm>
          <a:off x="18421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A72DDA07-238F-4950-8527-9310342462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3E162488-FC3A-470C-AAC1-BEDEF54792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B666E1D-A069-4692-A5DB-CDFE3D21D1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A6E49E1-AFA2-4264-9908-D12D520E8E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BBFEDD0A-01EC-4928-A8CC-D4E87B8897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E3E6CFC-D594-415E-97ED-0BBA428721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5A6EE1D2-5F42-462F-B568-7FB587F70D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332EF1C5-FED2-450B-AA82-F4C5BC6401B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C3476EC0-FCD7-451F-97C3-C532FA7EC4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806E4437-B057-4243-86C9-689D9B0FCD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EE681621-A3EC-4152-AFF2-390064183C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47072411-30E4-427B-B0E4-617660A724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F3ADC704-77B9-4F8B-A491-68BD46B0E89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A94270D8-99A2-446F-85DF-B657232E6D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9F86011-979D-4741-8923-992ECD13E6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CDD57BC7-1724-4C90-BC67-D27575E23B2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15159AD-A20F-43CA-8F95-E0AEC83A7DA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334503AB-F1B9-4F22-A464-CCB2815958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1867987-79FA-4ABC-B4CC-10971AB40C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49486CD9-8715-4BE1-82ED-FD748F5443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24F6C458-1690-4F31-9247-4B049F909F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C7277926-1D74-496F-A914-57E8AD40DE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C741A9DF-6448-4C9B-BB3E-CFF2F8B67C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D328EEF-9411-4628-B0E9-2C05D554E4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16AD007D-C156-4546-84E8-52165C4639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EF2554BF-30B1-47FA-9438-4FD3E83108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1215D8B3-2815-4EFD-8841-B5CC7AEBB3B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EE2C1DE0-9FDD-42E3-8F7F-D88F4E73CD6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08113CD-5759-42AD-8113-E606C4FD8D5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2E1EA30-A54A-40DB-89BF-4EEC39D7E9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96EB556C-5342-4BC3-B36F-AF96F0E22D0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4A7CEE98-F5C5-41F3-A43F-1BB0CD4E5D0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E195F77-EAD4-4B22-B1A0-73D51099A64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A18979C8-2710-4832-BD65-F5C2950DD1F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25382D23-72D1-44F0-A817-7F8BB0B98A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2C25303B-DF81-41C9-8B72-C52F12496C7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3599237F-9471-42A6-B4A0-BADA87CBAE0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109B716B-C3A0-45C7-8B60-8CF6AF75615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7A1B0B78-49CA-4F30-A51E-37B989A5B3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D4C7090-6A1F-4549-B550-7A6A1FB620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4743443-D146-49F3-9318-DFC7864513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665" name="直線コネクタ 664">
          <a:extLst>
            <a:ext uri="{FF2B5EF4-FFF2-40B4-BE49-F238E27FC236}">
              <a16:creationId xmlns:a16="http://schemas.microsoft.com/office/drawing/2014/main" id="{EC269C70-F1E0-471C-AE5A-E9B2E51F74D0}"/>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666" name="【庁舎】&#10;有形固定資産減価償却率最小値テキスト">
          <a:extLst>
            <a:ext uri="{FF2B5EF4-FFF2-40B4-BE49-F238E27FC236}">
              <a16:creationId xmlns:a16="http://schemas.microsoft.com/office/drawing/2014/main" id="{EB186A9E-4356-4BBE-9112-0A6271AC2168}"/>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667" name="直線コネクタ 666">
          <a:extLst>
            <a:ext uri="{FF2B5EF4-FFF2-40B4-BE49-F238E27FC236}">
              <a16:creationId xmlns:a16="http://schemas.microsoft.com/office/drawing/2014/main" id="{FAF9AF26-7404-416F-A8BE-26312518A31A}"/>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8" name="【庁舎】&#10;有形固定資産減価償却率最大値テキスト">
          <a:extLst>
            <a:ext uri="{FF2B5EF4-FFF2-40B4-BE49-F238E27FC236}">
              <a16:creationId xmlns:a16="http://schemas.microsoft.com/office/drawing/2014/main" id="{DEA6E1B8-4992-460F-B69D-57F74C72439C}"/>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6C65F9D3-B4A1-4263-BA1F-80EB5EB2EDC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670" name="【庁舎】&#10;有形固定資産減価償却率平均値テキスト">
          <a:extLst>
            <a:ext uri="{FF2B5EF4-FFF2-40B4-BE49-F238E27FC236}">
              <a16:creationId xmlns:a16="http://schemas.microsoft.com/office/drawing/2014/main" id="{ED5EE835-5638-4779-94A2-34F85CA2FC8F}"/>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671" name="フローチャート: 判断 670">
          <a:extLst>
            <a:ext uri="{FF2B5EF4-FFF2-40B4-BE49-F238E27FC236}">
              <a16:creationId xmlns:a16="http://schemas.microsoft.com/office/drawing/2014/main" id="{0DDA958C-2437-4932-A1F7-BE51F3D40446}"/>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72" name="フローチャート: 判断 671">
          <a:extLst>
            <a:ext uri="{FF2B5EF4-FFF2-40B4-BE49-F238E27FC236}">
              <a16:creationId xmlns:a16="http://schemas.microsoft.com/office/drawing/2014/main" id="{CB4C6ED1-F092-4CA6-BC35-F43B6548FAF9}"/>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73" name="フローチャート: 判断 672">
          <a:extLst>
            <a:ext uri="{FF2B5EF4-FFF2-40B4-BE49-F238E27FC236}">
              <a16:creationId xmlns:a16="http://schemas.microsoft.com/office/drawing/2014/main" id="{539C94C7-9D79-4C04-BCD8-8207960D4FB9}"/>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74" name="フローチャート: 判断 673">
          <a:extLst>
            <a:ext uri="{FF2B5EF4-FFF2-40B4-BE49-F238E27FC236}">
              <a16:creationId xmlns:a16="http://schemas.microsoft.com/office/drawing/2014/main" id="{0D3F13D6-2572-4367-AF33-ECEF1975EF49}"/>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675" name="フローチャート: 判断 674">
          <a:extLst>
            <a:ext uri="{FF2B5EF4-FFF2-40B4-BE49-F238E27FC236}">
              <a16:creationId xmlns:a16="http://schemas.microsoft.com/office/drawing/2014/main" id="{538E3AD3-0D74-4735-BCED-0E673254A0D7}"/>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C8BF193-D185-40D0-9243-BE2151C8EF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15FDE9A-AB66-458C-813F-68C145308C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97A40FB-73EC-45EC-A82C-E9951FFD64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8772832-6D4B-40E1-BB06-0C9A80CBFB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FF5AF4E-F2FC-42B2-9D75-6BE14B92E84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681" name="楕円 680">
          <a:extLst>
            <a:ext uri="{FF2B5EF4-FFF2-40B4-BE49-F238E27FC236}">
              <a16:creationId xmlns:a16="http://schemas.microsoft.com/office/drawing/2014/main" id="{1D7F1E62-29A0-4A3F-9848-AB2B994B4E18}"/>
            </a:ext>
          </a:extLst>
        </xdr:cNvPr>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682" name="【庁舎】&#10;有形固定資産減価償却率該当値テキスト">
          <a:extLst>
            <a:ext uri="{FF2B5EF4-FFF2-40B4-BE49-F238E27FC236}">
              <a16:creationId xmlns:a16="http://schemas.microsoft.com/office/drawing/2014/main" id="{EBDA6DC2-DDEA-4B41-87E8-9CC76590585F}"/>
            </a:ext>
          </a:extLst>
        </xdr:cNvPr>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115207</xdr:rowOff>
    </xdr:from>
    <xdr:to>
      <xdr:col>81</xdr:col>
      <xdr:colOff>101600</xdr:colOff>
      <xdr:row>107</xdr:row>
      <xdr:rowOff>45357</xdr:rowOff>
    </xdr:to>
    <xdr:sp macro="" textlink="">
      <xdr:nvSpPr>
        <xdr:cNvPr id="683" name="楕円 682">
          <a:extLst>
            <a:ext uri="{FF2B5EF4-FFF2-40B4-BE49-F238E27FC236}">
              <a16:creationId xmlns:a16="http://schemas.microsoft.com/office/drawing/2014/main" id="{C912BE00-C1F3-446C-8134-AD8158118BAC}"/>
            </a:ext>
          </a:extLst>
        </xdr:cNvPr>
        <xdr:cNvSpPr/>
      </xdr:nvSpPr>
      <xdr:spPr>
        <a:xfrm>
          <a:off x="15430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30480</xdr:rowOff>
    </xdr:to>
    <xdr:cxnSp macro="">
      <xdr:nvCxnSpPr>
        <xdr:cNvPr id="684" name="直線コネクタ 683">
          <a:extLst>
            <a:ext uri="{FF2B5EF4-FFF2-40B4-BE49-F238E27FC236}">
              <a16:creationId xmlns:a16="http://schemas.microsoft.com/office/drawing/2014/main" id="{915896A2-2C00-48F4-BE20-BABFA943DB41}"/>
            </a:ext>
          </a:extLst>
        </xdr:cNvPr>
        <xdr:cNvCxnSpPr/>
      </xdr:nvCxnSpPr>
      <xdr:spPr>
        <a:xfrm>
          <a:off x="15481300" y="183397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685" name="楕円 684">
          <a:extLst>
            <a:ext uri="{FF2B5EF4-FFF2-40B4-BE49-F238E27FC236}">
              <a16:creationId xmlns:a16="http://schemas.microsoft.com/office/drawing/2014/main" id="{3A4A8706-8035-489A-9660-F2BAA2E183FB}"/>
            </a:ext>
          </a:extLst>
        </xdr:cNvPr>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166007</xdr:rowOff>
    </xdr:to>
    <xdr:cxnSp macro="">
      <xdr:nvCxnSpPr>
        <xdr:cNvPr id="686" name="直線コネクタ 685">
          <a:extLst>
            <a:ext uri="{FF2B5EF4-FFF2-40B4-BE49-F238E27FC236}">
              <a16:creationId xmlns:a16="http://schemas.microsoft.com/office/drawing/2014/main" id="{904727BA-2817-4708-B2C1-2B46F7EB4006}"/>
            </a:ext>
          </a:extLst>
        </xdr:cNvPr>
        <xdr:cNvCxnSpPr/>
      </xdr:nvCxnSpPr>
      <xdr:spPr>
        <a:xfrm>
          <a:off x="14592300" y="1830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43362</xdr:rowOff>
    </xdr:from>
    <xdr:to>
      <xdr:col>72</xdr:col>
      <xdr:colOff>38100</xdr:colOff>
      <xdr:row>106</xdr:row>
      <xdr:rowOff>144962</xdr:rowOff>
    </xdr:to>
    <xdr:sp macro="" textlink="">
      <xdr:nvSpPr>
        <xdr:cNvPr id="687" name="楕円 686">
          <a:extLst>
            <a:ext uri="{FF2B5EF4-FFF2-40B4-BE49-F238E27FC236}">
              <a16:creationId xmlns:a16="http://schemas.microsoft.com/office/drawing/2014/main" id="{B015FDA3-7956-4CF5-8147-2A7B86426CBF}"/>
            </a:ext>
          </a:extLst>
        </xdr:cNvPr>
        <xdr:cNvSpPr/>
      </xdr:nvSpPr>
      <xdr:spPr>
        <a:xfrm>
          <a:off x="13652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94162</xdr:rowOff>
    </xdr:from>
    <xdr:to>
      <xdr:col>76</xdr:col>
      <xdr:colOff>114300</xdr:colOff>
      <xdr:row>106</xdr:row>
      <xdr:rowOff>130084</xdr:rowOff>
    </xdr:to>
    <xdr:cxnSp macro="">
      <xdr:nvCxnSpPr>
        <xdr:cNvPr id="688" name="直線コネクタ 687">
          <a:extLst>
            <a:ext uri="{FF2B5EF4-FFF2-40B4-BE49-F238E27FC236}">
              <a16:creationId xmlns:a16="http://schemas.microsoft.com/office/drawing/2014/main" id="{6FB80758-C72F-42B5-AAE0-6444B25A2B3D}"/>
            </a:ext>
          </a:extLst>
        </xdr:cNvPr>
        <xdr:cNvCxnSpPr/>
      </xdr:nvCxnSpPr>
      <xdr:spPr>
        <a:xfrm>
          <a:off x="13703300" y="18267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689" name="楕円 688">
          <a:extLst>
            <a:ext uri="{FF2B5EF4-FFF2-40B4-BE49-F238E27FC236}">
              <a16:creationId xmlns:a16="http://schemas.microsoft.com/office/drawing/2014/main" id="{BA557C64-B5A3-4E58-8445-8418867D5B3B}"/>
            </a:ext>
          </a:extLst>
        </xdr:cNvPr>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94162</xdr:rowOff>
    </xdr:to>
    <xdr:cxnSp macro="">
      <xdr:nvCxnSpPr>
        <xdr:cNvPr id="690" name="直線コネクタ 689">
          <a:extLst>
            <a:ext uri="{FF2B5EF4-FFF2-40B4-BE49-F238E27FC236}">
              <a16:creationId xmlns:a16="http://schemas.microsoft.com/office/drawing/2014/main" id="{F8E077B4-3524-4053-BE48-BBF72CD13FEB}"/>
            </a:ext>
          </a:extLst>
        </xdr:cNvPr>
        <xdr:cNvCxnSpPr/>
      </xdr:nvCxnSpPr>
      <xdr:spPr>
        <a:xfrm>
          <a:off x="12814300" y="1823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691" name="n_1aveValue【庁舎】&#10;有形固定資産減価償却率">
          <a:extLst>
            <a:ext uri="{FF2B5EF4-FFF2-40B4-BE49-F238E27FC236}">
              <a16:creationId xmlns:a16="http://schemas.microsoft.com/office/drawing/2014/main" id="{7A641A45-5CBB-4320-A722-24C7FB594DC5}"/>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92" name="n_2aveValue【庁舎】&#10;有形固定資産減価償却率">
          <a:extLst>
            <a:ext uri="{FF2B5EF4-FFF2-40B4-BE49-F238E27FC236}">
              <a16:creationId xmlns:a16="http://schemas.microsoft.com/office/drawing/2014/main" id="{0D20ECC4-03B9-4441-87A0-31D1E72CAFBE}"/>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693" name="n_3aveValue【庁舎】&#10;有形固定資産減価償却率">
          <a:extLst>
            <a:ext uri="{FF2B5EF4-FFF2-40B4-BE49-F238E27FC236}">
              <a16:creationId xmlns:a16="http://schemas.microsoft.com/office/drawing/2014/main" id="{CD9E2294-8CF3-4221-BA2C-3C9F0925A4F7}"/>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694" name="n_4aveValue【庁舎】&#10;有形固定資産減価償却率">
          <a:extLst>
            <a:ext uri="{FF2B5EF4-FFF2-40B4-BE49-F238E27FC236}">
              <a16:creationId xmlns:a16="http://schemas.microsoft.com/office/drawing/2014/main" id="{927149F7-15BB-46E9-A2ED-392C255DCF63}"/>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36484</xdr:rowOff>
    </xdr:from>
    <xdr:ext cx="405111" cy="259045"/>
    <xdr:sp macro="" textlink="">
      <xdr:nvSpPr>
        <xdr:cNvPr id="695" name="n_1mainValue【庁舎】&#10;有形固定資産減価償却率">
          <a:extLst>
            <a:ext uri="{FF2B5EF4-FFF2-40B4-BE49-F238E27FC236}">
              <a16:creationId xmlns:a16="http://schemas.microsoft.com/office/drawing/2014/main" id="{2DA5F9EB-3956-4A78-AA47-E72849A40416}"/>
            </a:ext>
          </a:extLst>
        </xdr:cNvPr>
        <xdr:cNvSpPr txBox="1"/>
      </xdr:nvSpPr>
      <xdr:spPr>
        <a:xfrm>
          <a:off x="152660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696" name="n_2mainValue【庁舎】&#10;有形固定資産減価償却率">
          <a:extLst>
            <a:ext uri="{FF2B5EF4-FFF2-40B4-BE49-F238E27FC236}">
              <a16:creationId xmlns:a16="http://schemas.microsoft.com/office/drawing/2014/main" id="{7F0C0613-7881-4FCD-94D5-E2AEE4FEB835}"/>
            </a:ext>
          </a:extLst>
        </xdr:cNvPr>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136089</xdr:rowOff>
    </xdr:from>
    <xdr:ext cx="405111" cy="259045"/>
    <xdr:sp macro="" textlink="">
      <xdr:nvSpPr>
        <xdr:cNvPr id="697" name="n_3mainValue【庁舎】&#10;有形固定資産減価償却率">
          <a:extLst>
            <a:ext uri="{FF2B5EF4-FFF2-40B4-BE49-F238E27FC236}">
              <a16:creationId xmlns:a16="http://schemas.microsoft.com/office/drawing/2014/main" id="{4F3EE5EF-87FB-47D5-A471-4FED3AFA3484}"/>
            </a:ext>
          </a:extLst>
        </xdr:cNvPr>
        <xdr:cNvSpPr txBox="1"/>
      </xdr:nvSpPr>
      <xdr:spPr>
        <a:xfrm>
          <a:off x="13500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698" name="n_4mainValue【庁舎】&#10;有形固定資産減価償却率">
          <a:extLst>
            <a:ext uri="{FF2B5EF4-FFF2-40B4-BE49-F238E27FC236}">
              <a16:creationId xmlns:a16="http://schemas.microsoft.com/office/drawing/2014/main" id="{92B1AC37-B4FA-401B-BF51-C5080B672B47}"/>
            </a:ext>
          </a:extLst>
        </xdr:cNvPr>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637F9A2A-F429-4F4A-AA06-18CFCEE8EC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EE287A7E-D99D-44DB-B9F2-204F115436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F839E71F-0266-4F99-B590-2429DAAA27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6C1314AA-0939-40C6-8308-BE75BEE81E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D59C0913-F44D-4658-AAA8-9C9AFDC479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79315A31-5278-40D5-9566-965C74E3A0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5C0A903A-95A3-4A14-8B7C-450BDCE47E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1BF2B705-009D-4B06-9540-558517E383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3487FC9-379C-4525-A8FF-B65C8C6E35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513B2611-CF56-429E-93C3-66C7079F96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E79AD8D0-AA17-4153-B8C2-EAEBC83CEA1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1D704C2E-E038-4C82-B5F9-9FDAB113218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6712D051-5D92-417F-BD3F-74FBC57869D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7AEA3C53-5D6B-4F5C-BB88-DBC6BA94075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A875C453-C5B5-4FE1-942F-A13B8B74F8D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0B7761FE-4859-4DE1-952A-93550BED6E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B392BAD8-01C9-4973-8FA1-129E4028613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B39562D1-428E-4D2B-8092-A9E5C24DC56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6EC834DD-E92E-40C9-9E53-C5EF14D9AF5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6A55EAE-5F25-48C3-B5F8-39F398258F5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ED271F49-9845-4226-83F5-8C66BCD73AB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66EBA96B-57F5-4969-85A9-044DAA525B5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51C92B1D-3FC4-4006-BB25-40FD82589F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B7FE7ECA-2843-4D87-8B84-3AB8209958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995A2800-BE1F-45DA-BD3A-8F20F12A8B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724" name="直線コネクタ 723">
          <a:extLst>
            <a:ext uri="{FF2B5EF4-FFF2-40B4-BE49-F238E27FC236}">
              <a16:creationId xmlns:a16="http://schemas.microsoft.com/office/drawing/2014/main" id="{368D30A2-DF7D-4747-B18D-0080D73781FD}"/>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725" name="【庁舎】&#10;一人当たり面積最小値テキスト">
          <a:extLst>
            <a:ext uri="{FF2B5EF4-FFF2-40B4-BE49-F238E27FC236}">
              <a16:creationId xmlns:a16="http://schemas.microsoft.com/office/drawing/2014/main" id="{9E9F5BEB-572D-4F30-869E-D8AFF8DEEA64}"/>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726" name="直線コネクタ 725">
          <a:extLst>
            <a:ext uri="{FF2B5EF4-FFF2-40B4-BE49-F238E27FC236}">
              <a16:creationId xmlns:a16="http://schemas.microsoft.com/office/drawing/2014/main" id="{F5F82C2A-6B1E-4C85-97B7-520CDA201FAD}"/>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27" name="【庁舎】&#10;一人当たり面積最大値テキスト">
          <a:extLst>
            <a:ext uri="{FF2B5EF4-FFF2-40B4-BE49-F238E27FC236}">
              <a16:creationId xmlns:a16="http://schemas.microsoft.com/office/drawing/2014/main" id="{F6B6DF49-E19D-464F-9F09-B4E98AF9F366}"/>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28" name="直線コネクタ 727">
          <a:extLst>
            <a:ext uri="{FF2B5EF4-FFF2-40B4-BE49-F238E27FC236}">
              <a16:creationId xmlns:a16="http://schemas.microsoft.com/office/drawing/2014/main" id="{41910C37-45D9-4F36-A67F-F211A9467CAF}"/>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729" name="【庁舎】&#10;一人当たり面積平均値テキスト">
          <a:extLst>
            <a:ext uri="{FF2B5EF4-FFF2-40B4-BE49-F238E27FC236}">
              <a16:creationId xmlns:a16="http://schemas.microsoft.com/office/drawing/2014/main" id="{CBD564CD-FC0D-40E7-9B86-715C973E05FD}"/>
            </a:ext>
          </a:extLst>
        </xdr:cNvPr>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730" name="フローチャート: 判断 729">
          <a:extLst>
            <a:ext uri="{FF2B5EF4-FFF2-40B4-BE49-F238E27FC236}">
              <a16:creationId xmlns:a16="http://schemas.microsoft.com/office/drawing/2014/main" id="{FF825B29-55A6-46DE-8F24-E55C953EFC18}"/>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31" name="フローチャート: 判断 730">
          <a:extLst>
            <a:ext uri="{FF2B5EF4-FFF2-40B4-BE49-F238E27FC236}">
              <a16:creationId xmlns:a16="http://schemas.microsoft.com/office/drawing/2014/main" id="{CDE59844-12CB-4C57-8E9E-F0A91F550651}"/>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32" name="フローチャート: 判断 731">
          <a:extLst>
            <a:ext uri="{FF2B5EF4-FFF2-40B4-BE49-F238E27FC236}">
              <a16:creationId xmlns:a16="http://schemas.microsoft.com/office/drawing/2014/main" id="{109B9509-98CF-4934-BB7C-EFA87512F6DA}"/>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33" name="フローチャート: 判断 732">
          <a:extLst>
            <a:ext uri="{FF2B5EF4-FFF2-40B4-BE49-F238E27FC236}">
              <a16:creationId xmlns:a16="http://schemas.microsoft.com/office/drawing/2014/main" id="{9B134DF5-4E0F-47DB-BCB7-E399A52031B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34" name="フローチャート: 判断 733">
          <a:extLst>
            <a:ext uri="{FF2B5EF4-FFF2-40B4-BE49-F238E27FC236}">
              <a16:creationId xmlns:a16="http://schemas.microsoft.com/office/drawing/2014/main" id="{6CD4C978-9DA8-497C-9FBD-56EA81190729}"/>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905BD8F-A981-4E45-951E-07A2BD8E13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E734F56-E363-4771-B79B-4D166FEDCA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93C6CF5-37B4-4129-B365-4B9BE1A528F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435E262-6625-4C44-8177-492A4673F8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97567F5-B9B5-441C-BB75-57FD20D916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740" name="楕円 739">
          <a:extLst>
            <a:ext uri="{FF2B5EF4-FFF2-40B4-BE49-F238E27FC236}">
              <a16:creationId xmlns:a16="http://schemas.microsoft.com/office/drawing/2014/main" id="{B1D3D949-0F95-485D-A64D-807788612A24}"/>
            </a:ext>
          </a:extLst>
        </xdr:cNvPr>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741" name="【庁舎】&#10;一人当たり面積該当値テキスト">
          <a:extLst>
            <a:ext uri="{FF2B5EF4-FFF2-40B4-BE49-F238E27FC236}">
              <a16:creationId xmlns:a16="http://schemas.microsoft.com/office/drawing/2014/main" id="{0C63E1DF-81CB-4EEA-A9F8-0DEC414EB8E4}"/>
            </a:ext>
          </a:extLst>
        </xdr:cNvPr>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141332</xdr:rowOff>
    </xdr:from>
    <xdr:to>
      <xdr:col>112</xdr:col>
      <xdr:colOff>38100</xdr:colOff>
      <xdr:row>107</xdr:row>
      <xdr:rowOff>71482</xdr:rowOff>
    </xdr:to>
    <xdr:sp macro="" textlink="">
      <xdr:nvSpPr>
        <xdr:cNvPr id="742" name="楕円 741">
          <a:extLst>
            <a:ext uri="{FF2B5EF4-FFF2-40B4-BE49-F238E27FC236}">
              <a16:creationId xmlns:a16="http://schemas.microsoft.com/office/drawing/2014/main" id="{9885D9D4-6089-4043-BB26-D03B360FDB9E}"/>
            </a:ext>
          </a:extLst>
        </xdr:cNvPr>
        <xdr:cNvSpPr/>
      </xdr:nvSpPr>
      <xdr:spPr>
        <a:xfrm>
          <a:off x="2127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20682</xdr:rowOff>
    </xdr:to>
    <xdr:cxnSp macro="">
      <xdr:nvCxnSpPr>
        <xdr:cNvPr id="743" name="直線コネクタ 742">
          <a:extLst>
            <a:ext uri="{FF2B5EF4-FFF2-40B4-BE49-F238E27FC236}">
              <a16:creationId xmlns:a16="http://schemas.microsoft.com/office/drawing/2014/main" id="{3E5492E8-49F3-4B39-87B8-96EB3CC6D8B7}"/>
            </a:ext>
          </a:extLst>
        </xdr:cNvPr>
        <xdr:cNvCxnSpPr/>
      </xdr:nvCxnSpPr>
      <xdr:spPr>
        <a:xfrm flipV="1">
          <a:off x="21323300" y="1836093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144599</xdr:rowOff>
    </xdr:from>
    <xdr:to>
      <xdr:col>107</xdr:col>
      <xdr:colOff>101600</xdr:colOff>
      <xdr:row>107</xdr:row>
      <xdr:rowOff>74749</xdr:rowOff>
    </xdr:to>
    <xdr:sp macro="" textlink="">
      <xdr:nvSpPr>
        <xdr:cNvPr id="744" name="楕円 743">
          <a:extLst>
            <a:ext uri="{FF2B5EF4-FFF2-40B4-BE49-F238E27FC236}">
              <a16:creationId xmlns:a16="http://schemas.microsoft.com/office/drawing/2014/main" id="{D630B3F8-14AD-4E1C-B88D-B5FFBCAB68A3}"/>
            </a:ext>
          </a:extLst>
        </xdr:cNvPr>
        <xdr:cNvSpPr/>
      </xdr:nvSpPr>
      <xdr:spPr>
        <a:xfrm>
          <a:off x="20383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20682</xdr:rowOff>
    </xdr:from>
    <xdr:to>
      <xdr:col>111</xdr:col>
      <xdr:colOff>177800</xdr:colOff>
      <xdr:row>107</xdr:row>
      <xdr:rowOff>23949</xdr:rowOff>
    </xdr:to>
    <xdr:cxnSp macro="">
      <xdr:nvCxnSpPr>
        <xdr:cNvPr id="745" name="直線コネクタ 744">
          <a:extLst>
            <a:ext uri="{FF2B5EF4-FFF2-40B4-BE49-F238E27FC236}">
              <a16:creationId xmlns:a16="http://schemas.microsoft.com/office/drawing/2014/main" id="{6ED6FCB2-8D90-40DE-9342-A4A2B12A0A84}"/>
            </a:ext>
          </a:extLst>
        </xdr:cNvPr>
        <xdr:cNvCxnSpPr/>
      </xdr:nvCxnSpPr>
      <xdr:spPr>
        <a:xfrm flipV="1">
          <a:off x="20434300" y="183658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147864</xdr:rowOff>
    </xdr:from>
    <xdr:to>
      <xdr:col>102</xdr:col>
      <xdr:colOff>165100</xdr:colOff>
      <xdr:row>107</xdr:row>
      <xdr:rowOff>78014</xdr:rowOff>
    </xdr:to>
    <xdr:sp macro="" textlink="">
      <xdr:nvSpPr>
        <xdr:cNvPr id="746" name="楕円 745">
          <a:extLst>
            <a:ext uri="{FF2B5EF4-FFF2-40B4-BE49-F238E27FC236}">
              <a16:creationId xmlns:a16="http://schemas.microsoft.com/office/drawing/2014/main" id="{3497925F-1C9B-40F7-9750-DDA70F5166DD}"/>
            </a:ext>
          </a:extLst>
        </xdr:cNvPr>
        <xdr:cNvSpPr/>
      </xdr:nvSpPr>
      <xdr:spPr>
        <a:xfrm>
          <a:off x="19494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23949</xdr:rowOff>
    </xdr:from>
    <xdr:to>
      <xdr:col>107</xdr:col>
      <xdr:colOff>50800</xdr:colOff>
      <xdr:row>107</xdr:row>
      <xdr:rowOff>27214</xdr:rowOff>
    </xdr:to>
    <xdr:cxnSp macro="">
      <xdr:nvCxnSpPr>
        <xdr:cNvPr id="747" name="直線コネクタ 746">
          <a:extLst>
            <a:ext uri="{FF2B5EF4-FFF2-40B4-BE49-F238E27FC236}">
              <a16:creationId xmlns:a16="http://schemas.microsoft.com/office/drawing/2014/main" id="{FCCE09DB-9825-43AB-8505-456CB6A3D4A3}"/>
            </a:ext>
          </a:extLst>
        </xdr:cNvPr>
        <xdr:cNvCxnSpPr/>
      </xdr:nvCxnSpPr>
      <xdr:spPr>
        <a:xfrm flipV="1">
          <a:off x="19545300" y="183690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748" name="楕円 747">
          <a:extLst>
            <a:ext uri="{FF2B5EF4-FFF2-40B4-BE49-F238E27FC236}">
              <a16:creationId xmlns:a16="http://schemas.microsoft.com/office/drawing/2014/main" id="{1B8DCDF8-1BCD-494C-8BAD-AB473F765991}"/>
            </a:ext>
          </a:extLst>
        </xdr:cNvPr>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27214</xdr:rowOff>
    </xdr:from>
    <xdr:to>
      <xdr:col>102</xdr:col>
      <xdr:colOff>114300</xdr:colOff>
      <xdr:row>107</xdr:row>
      <xdr:rowOff>28848</xdr:rowOff>
    </xdr:to>
    <xdr:cxnSp macro="">
      <xdr:nvCxnSpPr>
        <xdr:cNvPr id="749" name="直線コネクタ 748">
          <a:extLst>
            <a:ext uri="{FF2B5EF4-FFF2-40B4-BE49-F238E27FC236}">
              <a16:creationId xmlns:a16="http://schemas.microsoft.com/office/drawing/2014/main" id="{8C9CD032-A1AF-46C4-9AFC-6FCF52CE9C0B}"/>
            </a:ext>
          </a:extLst>
        </xdr:cNvPr>
        <xdr:cNvCxnSpPr/>
      </xdr:nvCxnSpPr>
      <xdr:spPr>
        <a:xfrm flipV="1">
          <a:off x="18656300" y="183723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750" name="n_1aveValue【庁舎】&#10;一人当たり面積">
          <a:extLst>
            <a:ext uri="{FF2B5EF4-FFF2-40B4-BE49-F238E27FC236}">
              <a16:creationId xmlns:a16="http://schemas.microsoft.com/office/drawing/2014/main" id="{8C9778DC-CC84-4E2E-AC6F-F4D78EF78FE9}"/>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51" name="n_2aveValue【庁舎】&#10;一人当たり面積">
          <a:extLst>
            <a:ext uri="{FF2B5EF4-FFF2-40B4-BE49-F238E27FC236}">
              <a16:creationId xmlns:a16="http://schemas.microsoft.com/office/drawing/2014/main" id="{72DC6970-663A-4987-9197-11B51D050142}"/>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752" name="n_3aveValue【庁舎】&#10;一人当たり面積">
          <a:extLst>
            <a:ext uri="{FF2B5EF4-FFF2-40B4-BE49-F238E27FC236}">
              <a16:creationId xmlns:a16="http://schemas.microsoft.com/office/drawing/2014/main" id="{AD096E20-4913-444A-A260-5ADBB1215FC2}"/>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753" name="n_4aveValue【庁舎】&#10;一人当たり面積">
          <a:extLst>
            <a:ext uri="{FF2B5EF4-FFF2-40B4-BE49-F238E27FC236}">
              <a16:creationId xmlns:a16="http://schemas.microsoft.com/office/drawing/2014/main" id="{E15D5316-515E-4E8E-AB57-16EBA374BF1B}"/>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62609</xdr:rowOff>
    </xdr:from>
    <xdr:ext cx="469744" cy="259045"/>
    <xdr:sp macro="" textlink="">
      <xdr:nvSpPr>
        <xdr:cNvPr id="754" name="n_1mainValue【庁舎】&#10;一人当たり面積">
          <a:extLst>
            <a:ext uri="{FF2B5EF4-FFF2-40B4-BE49-F238E27FC236}">
              <a16:creationId xmlns:a16="http://schemas.microsoft.com/office/drawing/2014/main" id="{67E0FB44-FC66-416C-9FF4-F70B23EAA196}"/>
            </a:ext>
          </a:extLst>
        </xdr:cNvPr>
        <xdr:cNvSpPr txBox="1"/>
      </xdr:nvSpPr>
      <xdr:spPr>
        <a:xfrm>
          <a:off x="210757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65876</xdr:rowOff>
    </xdr:from>
    <xdr:ext cx="469744" cy="259045"/>
    <xdr:sp macro="" textlink="">
      <xdr:nvSpPr>
        <xdr:cNvPr id="755" name="n_2mainValue【庁舎】&#10;一人当たり面積">
          <a:extLst>
            <a:ext uri="{FF2B5EF4-FFF2-40B4-BE49-F238E27FC236}">
              <a16:creationId xmlns:a16="http://schemas.microsoft.com/office/drawing/2014/main" id="{282BAD43-423A-4F83-BF28-56398A634C45}"/>
            </a:ext>
          </a:extLst>
        </xdr:cNvPr>
        <xdr:cNvSpPr txBox="1"/>
      </xdr:nvSpPr>
      <xdr:spPr>
        <a:xfrm>
          <a:off x="20199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69141</xdr:rowOff>
    </xdr:from>
    <xdr:ext cx="469744" cy="259045"/>
    <xdr:sp macro="" textlink="">
      <xdr:nvSpPr>
        <xdr:cNvPr id="756" name="n_3mainValue【庁舎】&#10;一人当たり面積">
          <a:extLst>
            <a:ext uri="{FF2B5EF4-FFF2-40B4-BE49-F238E27FC236}">
              <a16:creationId xmlns:a16="http://schemas.microsoft.com/office/drawing/2014/main" id="{A083C561-389B-4870-80D4-F9A723DFCBEC}"/>
            </a:ext>
          </a:extLst>
        </xdr:cNvPr>
        <xdr:cNvSpPr txBox="1"/>
      </xdr:nvSpPr>
      <xdr:spPr>
        <a:xfrm>
          <a:off x="193104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757" name="n_4mainValue【庁舎】&#10;一人当たり面積">
          <a:extLst>
            <a:ext uri="{FF2B5EF4-FFF2-40B4-BE49-F238E27FC236}">
              <a16:creationId xmlns:a16="http://schemas.microsoft.com/office/drawing/2014/main" id="{50044E8B-BE4C-41EC-A5D4-576A02D38191}"/>
            </a:ext>
          </a:extLst>
        </xdr:cNvPr>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7F068B97-D052-4942-BE8A-A76593E8AC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D92EFB2A-B9C2-4796-8CE7-14102682AF0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26A11A28-9B7C-4D87-AEC0-0811CEA9CB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体育館・プール、保健センター・保健所、庁舎については有形固定資産減価償却率が類似団体平均を上回っている。これは昭和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年以前に建設された北斗市保健センター、昭和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年以前に建設された総合体育館、昭和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年に建設された庁舎がそれぞれ耐用年数を超えていたり、間近に迎えているためである。これらの施設については随時個別施設計画を作成し適切に修繕を行っているため、安全上の問題はない。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45,025
44,760
397.44
24,901,326
24,336,574
549,855
12,935,799
14,407,506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北海道平均及び類似団体平均を上回っているが、全国市町村平均を</a:t>
          </a:r>
          <a:r>
            <a:rPr kumimoji="1" lang="en-US" altLang="ja-JP" sz="1300">
              <a:solidFill>
                <a:srgbClr val="FF0000"/>
              </a:solidFill>
              <a:latin typeface="ＭＳ Ｐゴシック" panose="020B0600070205080204" pitchFamily="50" charset="-128"/>
              <a:ea typeface="ＭＳ Ｐゴシック" panose="020B0600070205080204" pitchFamily="50" charset="-128"/>
            </a:rPr>
            <a:t>0.02</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ポイント下回っている。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FF0000"/>
              </a:solidFill>
              <a:latin typeface="ＭＳ Ｐゴシック" panose="020B0600070205080204" pitchFamily="50" charset="-128"/>
              <a:ea typeface="ＭＳ Ｐゴシック" panose="020B0600070205080204" pitchFamily="50" charset="-128"/>
            </a:rPr>
            <a:t>18</a:t>
          </a:r>
          <a:r>
            <a:rPr kumimoji="1" lang="ja-JP" altLang="en-US" sz="1300">
              <a:solidFill>
                <a:srgbClr val="FF0000"/>
              </a:solidFill>
              <a:latin typeface="ＭＳ Ｐゴシック" panose="020B0600070205080204" pitchFamily="50" charset="-128"/>
              <a:ea typeface="ＭＳ Ｐゴシック" panose="020B0600070205080204" pitchFamily="50" charset="-128"/>
            </a:rPr>
            <a:t>年２月の合併により行財政基盤の強化が図られてきたが、令和３年度をもって普通交付税の合併算定替が終了したことにより、今後、さらに一般財源の確保が厳しくなっていくことが予想されることから、計画的な行財政改革の推進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全国市町村平均、北海道平均及び類似団体平均いずれも下回っている。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前年度比</a:t>
          </a:r>
          <a:r>
            <a:rPr kumimoji="1" lang="en-US" altLang="ja-JP" sz="1300">
              <a:solidFill>
                <a:srgbClr val="FF0000"/>
              </a:solidFill>
              <a:latin typeface="ＭＳ Ｐゴシック" panose="020B0600070205080204" pitchFamily="50" charset="-128"/>
              <a:ea typeface="ＭＳ Ｐゴシック" panose="020B0600070205080204" pitchFamily="50" charset="-128"/>
            </a:rPr>
            <a:t>4.9</a:t>
          </a:r>
          <a:r>
            <a:rPr kumimoji="1" lang="ja-JP" altLang="en-US" sz="1300">
              <a:solidFill>
                <a:srgbClr val="FF0000"/>
              </a:solidFill>
              <a:latin typeface="ＭＳ Ｐゴシック" panose="020B0600070205080204" pitchFamily="50" charset="-128"/>
              <a:ea typeface="ＭＳ Ｐゴシック" panose="020B0600070205080204" pitchFamily="50" charset="-128"/>
            </a:rPr>
            <a:t>の減となった要因は、普通交付税</a:t>
          </a:r>
          <a:r>
            <a:rPr kumimoji="1" lang="en-US" altLang="ja-JP" sz="1300">
              <a:solidFill>
                <a:srgbClr val="FF0000"/>
              </a:solidFill>
              <a:latin typeface="ＭＳ Ｐゴシック" panose="020B0600070205080204" pitchFamily="50" charset="-128"/>
              <a:ea typeface="ＭＳ Ｐゴシック" panose="020B0600070205080204" pitchFamily="50" charset="-128"/>
            </a:rPr>
            <a:t>412</a:t>
          </a:r>
          <a:r>
            <a:rPr kumimoji="1" lang="ja-JP" altLang="en-US" sz="1300">
              <a:solidFill>
                <a:srgbClr val="FF0000"/>
              </a:solidFill>
              <a:latin typeface="ＭＳ Ｐゴシック" panose="020B0600070205080204" pitchFamily="50" charset="-128"/>
              <a:ea typeface="ＭＳ Ｐゴシック" panose="020B0600070205080204" pitchFamily="50" charset="-128"/>
            </a:rPr>
            <a:t>百万円、臨時財政対策債</a:t>
          </a:r>
          <a:r>
            <a:rPr kumimoji="1" lang="en-US" altLang="ja-JP" sz="1300">
              <a:solidFill>
                <a:srgbClr val="FF0000"/>
              </a:solidFill>
              <a:latin typeface="ＭＳ Ｐゴシック" panose="020B0600070205080204" pitchFamily="50" charset="-128"/>
              <a:ea typeface="ＭＳ Ｐゴシック" panose="020B0600070205080204" pitchFamily="50" charset="-128"/>
            </a:rPr>
            <a:t>166</a:t>
          </a:r>
          <a:r>
            <a:rPr kumimoji="1" lang="ja-JP" altLang="en-US" sz="1300">
              <a:solidFill>
                <a:srgbClr val="FF0000"/>
              </a:solidFill>
              <a:latin typeface="ＭＳ Ｐゴシック" panose="020B0600070205080204" pitchFamily="50" charset="-128"/>
              <a:ea typeface="ＭＳ Ｐゴシック" panose="020B0600070205080204" pitchFamily="50" charset="-128"/>
            </a:rPr>
            <a:t>百万円の増額が挙げられるが、いずれも新型コロナウイルス等を背景とした一時的なものと考えられる。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今後も、計画的に実施していく必要のある施設改修事業等が財政運営を圧迫しないよう、行財政改革を推進し、現行水準の維持に努める。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149013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84790"/>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789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66040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7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140970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341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人件費の抑制、行財政運営の効率化により全国市町村平均、北海道平均及び類似団体平均のいずれも下回っている。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ただし、少子高齢化等に伴う行政サービスの多様化に伴い、今後は一定数の職員確保が求められるため、人件費の増嵩が予想される。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136275</xdr:rowOff>
    </xdr:from>
    <xdr:to>
      <xdr:col>23</xdr:col>
      <xdr:colOff>133350</xdr:colOff>
      <xdr:row>80</xdr:row>
      <xdr:rowOff>150408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852275"/>
          <a:ext cx="8382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73082</xdr:rowOff>
    </xdr:from>
    <xdr:to>
      <xdr:col>19</xdr:col>
      <xdr:colOff>133350</xdr:colOff>
      <xdr:row>80</xdr:row>
      <xdr:rowOff>150408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89082"/>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70914</xdr:rowOff>
    </xdr:from>
    <xdr:to>
      <xdr:col>15</xdr:col>
      <xdr:colOff>82550</xdr:colOff>
      <xdr:row>80</xdr:row>
      <xdr:rowOff>73082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86914"/>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70914</xdr:rowOff>
    </xdr:from>
    <xdr:to>
      <xdr:col>11</xdr:col>
      <xdr:colOff>31750</xdr:colOff>
      <xdr:row>80</xdr:row>
      <xdr:rowOff>74843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786914"/>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85475</xdr:rowOff>
    </xdr:from>
    <xdr:to>
      <xdr:col>23</xdr:col>
      <xdr:colOff>184150</xdr:colOff>
      <xdr:row>81</xdr:row>
      <xdr:rowOff>15625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6752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2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99608</xdr:rowOff>
    </xdr:from>
    <xdr:to>
      <xdr:col>19</xdr:col>
      <xdr:colOff>184150</xdr:colOff>
      <xdr:row>81</xdr:row>
      <xdr:rowOff>29758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39935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22282</xdr:rowOff>
    </xdr:from>
    <xdr:to>
      <xdr:col>15</xdr:col>
      <xdr:colOff>133350</xdr:colOff>
      <xdr:row>80</xdr:row>
      <xdr:rowOff>123882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134059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20114</xdr:rowOff>
    </xdr:from>
    <xdr:to>
      <xdr:col>11</xdr:col>
      <xdr:colOff>82550</xdr:colOff>
      <xdr:row>80</xdr:row>
      <xdr:rowOff>121714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131891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0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24043</xdr:rowOff>
    </xdr:from>
    <xdr:to>
      <xdr:col>7</xdr:col>
      <xdr:colOff>31750</xdr:colOff>
      <xdr:row>80</xdr:row>
      <xdr:rowOff>125643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135820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類似団体平均、全国市平均及び全国町村平均を上回っている。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今後も人事院勧告に基づく給与・人事制度の適正な運用を進めるとともに、年齢階層ごとの職員数の平準化を図る必要がある。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14514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4498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48079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292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98879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107241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0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50091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62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これまでの定員管理計画に基づき、新規採用の抑制、労務職員の退職者不補充などにより、類似団体内で最少を継続している。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事務量等を考慮すると、大幅な職員数削減は困難だが、適正な人員配置により一層の適正化に努める必要がある。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72581</xdr:rowOff>
    </xdr:from>
    <xdr:to>
      <xdr:col>81</xdr:col>
      <xdr:colOff>44450</xdr:colOff>
      <xdr:row>59</xdr:row>
      <xdr:rowOff>75395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88131"/>
          <a:ext cx="8382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68156</xdr:rowOff>
    </xdr:from>
    <xdr:to>
      <xdr:col>77</xdr:col>
      <xdr:colOff>44450</xdr:colOff>
      <xdr:row>59</xdr:row>
      <xdr:rowOff>72581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83706"/>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58505</xdr:rowOff>
    </xdr:from>
    <xdr:to>
      <xdr:col>72</xdr:col>
      <xdr:colOff>203200</xdr:colOff>
      <xdr:row>59</xdr:row>
      <xdr:rowOff>68156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74055"/>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58505</xdr:rowOff>
    </xdr:from>
    <xdr:to>
      <xdr:col>68</xdr:col>
      <xdr:colOff>152400</xdr:colOff>
      <xdr:row>59</xdr:row>
      <xdr:rowOff>59711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17405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24595</xdr:rowOff>
    </xdr:from>
    <xdr:to>
      <xdr:col>81</xdr:col>
      <xdr:colOff>95250</xdr:colOff>
      <xdr:row>59</xdr:row>
      <xdr:rowOff>126195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117322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21781</xdr:rowOff>
    </xdr:from>
    <xdr:to>
      <xdr:col>77</xdr:col>
      <xdr:colOff>95250</xdr:colOff>
      <xdr:row>59</xdr:row>
      <xdr:rowOff>123381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133558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06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17356</xdr:rowOff>
    </xdr:from>
    <xdr:to>
      <xdr:col>73</xdr:col>
      <xdr:colOff>44450</xdr:colOff>
      <xdr:row>59</xdr:row>
      <xdr:rowOff>118956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129133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7705</xdr:rowOff>
    </xdr:from>
    <xdr:to>
      <xdr:col>68</xdr:col>
      <xdr:colOff>203200</xdr:colOff>
      <xdr:row>59</xdr:row>
      <xdr:rowOff>109305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119482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9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8911</xdr:rowOff>
    </xdr:from>
    <xdr:to>
      <xdr:col>64</xdr:col>
      <xdr:colOff>152400</xdr:colOff>
      <xdr:row>59</xdr:row>
      <xdr:rowOff>110511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120688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第２次北斗市総合計画のもと、地域住民との意見交換を図り適量・適切な事業実施により、類似団体平均を大きく下回る</a:t>
          </a:r>
          <a:r>
            <a:rPr kumimoji="1" lang="en-US" altLang="ja-JP" sz="1300">
              <a:solidFill>
                <a:srgbClr val="FF0000"/>
              </a:solidFill>
              <a:latin typeface="ＭＳ Ｐゴシック" panose="020B0600070205080204" pitchFamily="50" charset="-128"/>
              <a:ea typeface="ＭＳ Ｐゴシック" panose="020B0600070205080204" pitchFamily="50" charset="-128"/>
            </a:rPr>
            <a:t>4.3</a:t>
          </a:r>
          <a:r>
            <a:rPr kumimoji="1" lang="ja-JP" altLang="en-US" sz="1300">
              <a:solidFill>
                <a:srgbClr val="FF0000"/>
              </a:solidFill>
              <a:latin typeface="ＭＳ Ｐゴシック" panose="020B0600070205080204" pitchFamily="50" charset="-128"/>
              <a:ea typeface="ＭＳ Ｐゴシック" panose="020B0600070205080204" pitchFamily="50" charset="-128"/>
            </a:rPr>
            <a:t>％となっている。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今後とも、緊急度・住民ニーズを的確に把握した事業の選択により、起債に大きく頼ることのない財政運営に努める。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286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86783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127000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151130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FF0000"/>
              </a:solidFill>
              <a:latin typeface="ＭＳ Ｐゴシック" panose="020B0600070205080204" pitchFamily="50" charset="-128"/>
              <a:ea typeface="ＭＳ Ｐゴシック" panose="020B0600070205080204" pitchFamily="50" charset="-128"/>
            </a:rPr>
            <a:t>23</a:t>
          </a:r>
          <a:r>
            <a:rPr kumimoji="1" lang="ja-JP" altLang="en-US" sz="1300">
              <a:solidFill>
                <a:srgbClr val="FF0000"/>
              </a:solidFill>
              <a:latin typeface="ＭＳ Ｐゴシック" panose="020B0600070205080204" pitchFamily="50" charset="-128"/>
              <a:ea typeface="ＭＳ Ｐゴシック" panose="020B0600070205080204" pitchFamily="50" charset="-128"/>
            </a:rPr>
            <a:t>年度から将来負担比率がゼロを下回り、全国市町村平均、北海道平均及び類似団体平均のいずれも下回っている状況にある。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今後、運動公園拡充事業等の合併特例事業の終了により、起債残高は減少していく一方で、老朽化した公共施設の改修等が見込まれることから、引き続き世代間負担の公平化に配慮しつつ、将来の世代に過剰な負担を残さないよう適正な市債残高の管理に努める必要があ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81915</xdr:rowOff>
    </xdr:from>
    <xdr:to>
      <xdr:col>77</xdr:col>
      <xdr:colOff>95250</xdr:colOff>
      <xdr:row>16</xdr:row>
      <xdr:rowOff>12065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143044</xdr:rowOff>
    </xdr:from>
    <xdr:to>
      <xdr:col>73</xdr:col>
      <xdr:colOff>44450</xdr:colOff>
      <xdr:row>16</xdr:row>
      <xdr:rowOff>73194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134197</xdr:rowOff>
    </xdr:from>
    <xdr:to>
      <xdr:col>68</xdr:col>
      <xdr:colOff>203200</xdr:colOff>
      <xdr:row>16</xdr:row>
      <xdr:rowOff>64347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10448925" cy="425758"/>
    <xdr:sp macro="" textlink="">
      <xdr:nvSpPr>
        <xdr:cNvPr id="462" name="テキスト ボックス 461">
          <a:extLst>
            <a:ext uri="{FF2B5EF4-FFF2-40B4-BE49-F238E27FC236}">
              <a16:creationId xmlns:a16="http://schemas.microsoft.com/office/drawing/2014/main" id="{298BBB2A-6EF0-435A-A844-7C309D07D3CB}"/>
            </a:ext>
          </a:extLst>
        </xdr:cNvPr>
        <xdr:cNvSpPr txBox="1"/>
      </xdr:nvSpPr>
      <xdr:spPr>
        <a:xfrm>
          <a:off x="762000" y="4533900"/>
          <a:ext cx="104489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altLang="ja-JP"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a:t>
          </a: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「定員管理の状況」の「人口</a:t>
          </a:r>
          <a:r>
            <a:rPr lang="en-US" altLang="ja-JP"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1,000</a:t>
          </a: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人当たり職員数」の算出に用いる職員数及び「給与水準（国との比較）」の「ラスパイレス指数」については、各調査対象年度の翌年の地方公務員給与実態調 </a:t>
          </a:r>
          <a:endParaRPr lang="en-US" altLang="ja-JP"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　査に基づいているが、令和</a:t>
          </a:r>
          <a:r>
            <a:rPr lang="en-US" altLang="ja-JP"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3</a:t>
          </a: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年度は令和</a:t>
          </a:r>
          <a:r>
            <a:rPr lang="en-US" altLang="ja-JP"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3</a:t>
          </a: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45,025
44,760
397.44
24,901,326
24,336,574
549,855
12,935,799
14,407,506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全国市町村平均、北海道平均及び類似団体平均を大きく下回っている。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ただし、今後は新規採用の抑制の限界から、一定数の採用が見込まれるため、適正な定員管理とともに、人件費の推移を注視する必要がある。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34</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471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94996</xdr:rowOff>
    </xdr:from>
    <xdr:to>
      <xdr:col>19</xdr:col>
      <xdr:colOff>187325</xdr:colOff>
      <xdr:row>34</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24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85852</xdr:rowOff>
    </xdr:from>
    <xdr:to>
      <xdr:col>15</xdr:col>
      <xdr:colOff>98425</xdr:colOff>
      <xdr:row>34</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76708</xdr:rowOff>
    </xdr:from>
    <xdr:to>
      <xdr:col>11</xdr:col>
      <xdr:colOff>9525</xdr:colOff>
      <xdr:row>34</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67056</xdr:rowOff>
    </xdr:from>
    <xdr:to>
      <xdr:col>24</xdr:col>
      <xdr:colOff>76200</xdr:colOff>
      <xdr:row>34</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147083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44196</xdr:rowOff>
    </xdr:from>
    <xdr:to>
      <xdr:col>15</xdr:col>
      <xdr:colOff>149225</xdr:colOff>
      <xdr:row>34</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35052</xdr:rowOff>
    </xdr:from>
    <xdr:to>
      <xdr:col>11</xdr:col>
      <xdr:colOff>60325</xdr:colOff>
      <xdr:row>34</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25908</xdr:rowOff>
    </xdr:from>
    <xdr:to>
      <xdr:col>6</xdr:col>
      <xdr:colOff>171450</xdr:colOff>
      <xdr:row>34</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全国平均、北海道平均及び類似団体平均を上回っている。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令和２年度の会計年度任用職員制度の開始や歳出節の「資金」が廃止されたことに伴い、物件費は見かけ上、減少しているが、その分人件費にシフトしている。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今後も老朽化施設の修繕料増加などが予想されるため、公共施設整備計画に基づき、市有施設の統廃合検討を進めるなど、物件費抑制に努める。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17</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68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8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91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18</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扶助費に係る経常収支比率が類似団体平均を大きく上回っている。その傾向の要因としては、社会福祉費が他団体の平均値よりも特に高いことが挙げられる。高齢者の自立支援や重度化防止、介護予防等に必要な取組みを推進するとともに、市独自施策等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60325</xdr:rowOff>
    </xdr:from>
    <xdr:to>
      <xdr:col>24</xdr:col>
      <xdr:colOff>25400</xdr:colOff>
      <xdr:row>59</xdr:row>
      <xdr:rowOff>22225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0442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22225</xdr:rowOff>
    </xdr:from>
    <xdr:to>
      <xdr:col>19</xdr:col>
      <xdr:colOff>187325</xdr:colOff>
      <xdr:row>59</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377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59</xdr:row>
      <xdr:rowOff>155575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42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xdr:rowOff>
    </xdr:from>
    <xdr:to>
      <xdr:col>24</xdr:col>
      <xdr:colOff>76200</xdr:colOff>
      <xdr:row>58</xdr:row>
      <xdr:rowOff>111125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153052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142875</xdr:rowOff>
    </xdr:from>
    <xdr:to>
      <xdr:col>20</xdr:col>
      <xdr:colOff>38100</xdr:colOff>
      <xdr:row>59</xdr:row>
      <xdr:rowOff>73025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57802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7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104775</xdr:rowOff>
    </xdr:from>
    <xdr:to>
      <xdr:col>15</xdr:col>
      <xdr:colOff>149225</xdr:colOff>
      <xdr:row>60</xdr:row>
      <xdr:rowOff>34925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19702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全国市町村平均、北海道平均及び類似団体平均を下回っている。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主な経費は特別会計への繰出金である。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今後も、繰出の必要な会計については、独立採算の原則に立ち、健全経営に努める必要がある。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56</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97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137885</xdr:rowOff>
    </xdr:from>
    <xdr:to>
      <xdr:col>78</xdr:col>
      <xdr:colOff>69850</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3961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137885</xdr:rowOff>
    </xdr:from>
    <xdr:to>
      <xdr:col>73</xdr:col>
      <xdr:colOff>180975</xdr:colOff>
      <xdr:row>56</xdr:row>
      <xdr:rowOff>1815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961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1815</xdr:rowOff>
    </xdr:from>
    <xdr:to>
      <xdr:col>69</xdr:col>
      <xdr:colOff>92075</xdr:colOff>
      <xdr:row>56</xdr:row>
      <xdr:rowOff>34472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87085</xdr:rowOff>
    </xdr:from>
    <xdr:to>
      <xdr:col>74</xdr:col>
      <xdr:colOff>31750</xdr:colOff>
      <xdr:row>55</xdr:row>
      <xdr:rowOff>17235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27412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122465</xdr:rowOff>
    </xdr:from>
    <xdr:to>
      <xdr:col>69</xdr:col>
      <xdr:colOff>142875</xdr:colOff>
      <xdr:row>56</xdr:row>
      <xdr:rowOff>52615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62792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全国市町村平均、北海道平均及び類似団体平均を上回っている。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新型コロナウイルス感染症の影響による事業規模の縮小や中止に伴い、令和２年度と同程度の水準で推移した。</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今後も、事業の選択と集中の視点を持ち、形骸化された補助団体への補助金の支出の見直し等、補助費等の抑制に努める。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729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82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49276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86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143002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全国市町村平均、北海道平均及び類似団体平均を下回っている。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今後も建設事業のコスト縮減や北斗市総合計画に基づく事業の厳選と計画的事業実施に努め、新規市債発行を最小限に抑えるなど、公債費負担の軽減を図る必要がある。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76</xdr:row>
      <xdr:rowOff>3556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697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30987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30987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85852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52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60198</xdr:rowOff>
    </xdr:from>
    <xdr:to>
      <xdr:col>24</xdr:col>
      <xdr:colOff>76200</xdr:colOff>
      <xdr:row>75</xdr:row>
      <xdr:rowOff>161798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76725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公債費以外の数値については、建設事業のコスト縮減や北斗市総合計画に基づく事業の厳選、選択と集中の観点による計画的事業実施に努める必要がある。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65278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749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101854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51563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434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57760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47583</xdr:rowOff>
    </xdr:from>
    <xdr:to>
      <xdr:col>29</xdr:col>
      <xdr:colOff>127000</xdr:colOff>
      <xdr:row>18</xdr:row>
      <xdr:rowOff>56343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81308"/>
          <a:ext cx="647700" cy="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56343</xdr:rowOff>
    </xdr:from>
    <xdr:to>
      <xdr:col>26</xdr:col>
      <xdr:colOff>50800</xdr:colOff>
      <xdr:row>18</xdr:row>
      <xdr:rowOff>71056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90068"/>
          <a:ext cx="698500" cy="1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71056</xdr:rowOff>
    </xdr:from>
    <xdr:to>
      <xdr:col>22</xdr:col>
      <xdr:colOff>114300</xdr:colOff>
      <xdr:row>18</xdr:row>
      <xdr:rowOff>79203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204781"/>
          <a:ext cx="698500" cy="8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79203</xdr:rowOff>
    </xdr:from>
    <xdr:to>
      <xdr:col>18</xdr:col>
      <xdr:colOff>177800</xdr:colOff>
      <xdr:row>18</xdr:row>
      <xdr:rowOff>80616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212928"/>
          <a:ext cx="698500" cy="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168233</xdr:rowOff>
    </xdr:from>
    <xdr:to>
      <xdr:col>29</xdr:col>
      <xdr:colOff>177800</xdr:colOff>
      <xdr:row>18</xdr:row>
      <xdr:rowOff>98383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3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76810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3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5543</xdr:rowOff>
    </xdr:from>
    <xdr:to>
      <xdr:col>26</xdr:col>
      <xdr:colOff>101600</xdr:colOff>
      <xdr:row>18</xdr:row>
      <xdr:rowOff>107143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3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91920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25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20256</xdr:rowOff>
    </xdr:from>
    <xdr:to>
      <xdr:col>22</xdr:col>
      <xdr:colOff>165100</xdr:colOff>
      <xdr:row>18</xdr:row>
      <xdr:rowOff>121855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5398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106632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28403</xdr:rowOff>
    </xdr:from>
    <xdr:to>
      <xdr:col>19</xdr:col>
      <xdr:colOff>38100</xdr:colOff>
      <xdr:row>18</xdr:row>
      <xdr:rowOff>130003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6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114780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29816</xdr:rowOff>
    </xdr:from>
    <xdr:to>
      <xdr:col>15</xdr:col>
      <xdr:colOff>101600</xdr:colOff>
      <xdr:row>18</xdr:row>
      <xdr:rowOff>131416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6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116193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4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184798</xdr:rowOff>
    </xdr:from>
    <xdr:to>
      <xdr:col>29</xdr:col>
      <xdr:colOff>127000</xdr:colOff>
      <xdr:row>37</xdr:row>
      <xdr:rowOff>258864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309498"/>
          <a:ext cx="647700" cy="7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258864</xdr:rowOff>
    </xdr:from>
    <xdr:to>
      <xdr:col>26</xdr:col>
      <xdr:colOff>50800</xdr:colOff>
      <xdr:row>37</xdr:row>
      <xdr:rowOff>259645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383564"/>
          <a:ext cx="6985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197256</xdr:rowOff>
    </xdr:from>
    <xdr:to>
      <xdr:col>22</xdr:col>
      <xdr:colOff>114300</xdr:colOff>
      <xdr:row>37</xdr:row>
      <xdr:rowOff>259645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321956"/>
          <a:ext cx="698500" cy="6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197256</xdr:rowOff>
    </xdr:from>
    <xdr:to>
      <xdr:col>18</xdr:col>
      <xdr:colOff>177800</xdr:colOff>
      <xdr:row>37</xdr:row>
      <xdr:rowOff>253302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21956"/>
          <a:ext cx="698500" cy="5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133998</xdr:rowOff>
    </xdr:from>
    <xdr:to>
      <xdr:col>29</xdr:col>
      <xdr:colOff>177800</xdr:colOff>
      <xdr:row>37</xdr:row>
      <xdr:rowOff>235598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5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106075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208064</xdr:rowOff>
    </xdr:from>
    <xdr:to>
      <xdr:col>26</xdr:col>
      <xdr:colOff>101600</xdr:colOff>
      <xdr:row>37</xdr:row>
      <xdr:rowOff>309664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33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294441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419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208845</xdr:rowOff>
    </xdr:from>
    <xdr:to>
      <xdr:col>22</xdr:col>
      <xdr:colOff>165100</xdr:colOff>
      <xdr:row>37</xdr:row>
      <xdr:rowOff>310445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3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295222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146456</xdr:rowOff>
    </xdr:from>
    <xdr:to>
      <xdr:col>19</xdr:col>
      <xdr:colOff>38100</xdr:colOff>
      <xdr:row>37</xdr:row>
      <xdr:rowOff>248056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7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232833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5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202502</xdr:rowOff>
    </xdr:from>
    <xdr:to>
      <xdr:col>15</xdr:col>
      <xdr:colOff>101600</xdr:colOff>
      <xdr:row>37</xdr:row>
      <xdr:rowOff>304102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2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288879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1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45,025
44,760
397.44
24,901,326
24,336,574
549,855
12,935,799
14,407,506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23438</xdr:rowOff>
    </xdr:from>
    <xdr:to>
      <xdr:col>24</xdr:col>
      <xdr:colOff>63500</xdr:colOff>
      <xdr:row>38</xdr:row>
      <xdr:rowOff>28398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38538"/>
          <a:ext cx="8382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28398</xdr:rowOff>
    </xdr:from>
    <xdr:to>
      <xdr:col>19</xdr:col>
      <xdr:colOff>177800</xdr:colOff>
      <xdr:row>38</xdr:row>
      <xdr:rowOff>51689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43498"/>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51689</xdr:rowOff>
    </xdr:from>
    <xdr:to>
      <xdr:col>15</xdr:col>
      <xdr:colOff>50800</xdr:colOff>
      <xdr:row>38</xdr:row>
      <xdr:rowOff>56376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66789"/>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56376</xdr:rowOff>
    </xdr:from>
    <xdr:to>
      <xdr:col>10</xdr:col>
      <xdr:colOff>114300</xdr:colOff>
      <xdr:row>38</xdr:row>
      <xdr:rowOff>57846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7147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144088</xdr:rowOff>
    </xdr:from>
    <xdr:to>
      <xdr:col>24</xdr:col>
      <xdr:colOff>114300</xdr:colOff>
      <xdr:row>38</xdr:row>
      <xdr:rowOff>74237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87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59015</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0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149049</xdr:rowOff>
    </xdr:from>
    <xdr:to>
      <xdr:col>20</xdr:col>
      <xdr:colOff>38100</xdr:colOff>
      <xdr:row>38</xdr:row>
      <xdr:rowOff>79198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926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70325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xdr:rowOff>
    </xdr:from>
    <xdr:to>
      <xdr:col>15</xdr:col>
      <xdr:colOff>101600</xdr:colOff>
      <xdr:row>38</xdr:row>
      <xdr:rowOff>102489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93616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5576</xdr:rowOff>
    </xdr:from>
    <xdr:to>
      <xdr:col>10</xdr:col>
      <xdr:colOff>165100</xdr:colOff>
      <xdr:row>38</xdr:row>
      <xdr:rowOff>107176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2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98303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7046</xdr:rowOff>
    </xdr:from>
    <xdr:to>
      <xdr:col>6</xdr:col>
      <xdr:colOff>38100</xdr:colOff>
      <xdr:row>38</xdr:row>
      <xdr:rowOff>108646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2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99773</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1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142530</xdr:rowOff>
    </xdr:from>
    <xdr:to>
      <xdr:col>24</xdr:col>
      <xdr:colOff>63500</xdr:colOff>
      <xdr:row>56</xdr:row>
      <xdr:rowOff>162285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43730"/>
          <a:ext cx="8382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142530</xdr:rowOff>
    </xdr:from>
    <xdr:to>
      <xdr:col>19</xdr:col>
      <xdr:colOff>177800</xdr:colOff>
      <xdr:row>57</xdr:row>
      <xdr:rowOff>10335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43730"/>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10335</xdr:rowOff>
    </xdr:from>
    <xdr:to>
      <xdr:col>15</xdr:col>
      <xdr:colOff>50800</xdr:colOff>
      <xdr:row>57</xdr:row>
      <xdr:rowOff>21816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82985"/>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21816</xdr:rowOff>
    </xdr:from>
    <xdr:to>
      <xdr:col>10</xdr:col>
      <xdr:colOff>114300</xdr:colOff>
      <xdr:row>57</xdr:row>
      <xdr:rowOff>39866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446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111485</xdr:rowOff>
    </xdr:from>
    <xdr:to>
      <xdr:col>24</xdr:col>
      <xdr:colOff>114300</xdr:colOff>
      <xdr:row>57</xdr:row>
      <xdr:rowOff>41635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26412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91730</xdr:rowOff>
    </xdr:from>
    <xdr:to>
      <xdr:col>20</xdr:col>
      <xdr:colOff>38100</xdr:colOff>
      <xdr:row>57</xdr:row>
      <xdr:rowOff>21880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13007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130985</xdr:rowOff>
    </xdr:from>
    <xdr:to>
      <xdr:col>15</xdr:col>
      <xdr:colOff>101600</xdr:colOff>
      <xdr:row>57</xdr:row>
      <xdr:rowOff>61135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52262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2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142466</xdr:rowOff>
    </xdr:from>
    <xdr:to>
      <xdr:col>10</xdr:col>
      <xdr:colOff>165100</xdr:colOff>
      <xdr:row>57</xdr:row>
      <xdr:rowOff>72616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63743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160516</xdr:rowOff>
    </xdr:from>
    <xdr:to>
      <xdr:col>6</xdr:col>
      <xdr:colOff>38100</xdr:colOff>
      <xdr:row>57</xdr:row>
      <xdr:rowOff>90666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81793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129939</xdr:rowOff>
    </xdr:from>
    <xdr:to>
      <xdr:col>24</xdr:col>
      <xdr:colOff>63500</xdr:colOff>
      <xdr:row>76</xdr:row>
      <xdr:rowOff>152707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160139"/>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129939</xdr:rowOff>
    </xdr:from>
    <xdr:to>
      <xdr:col>19</xdr:col>
      <xdr:colOff>177800</xdr:colOff>
      <xdr:row>77</xdr:row>
      <xdr:rowOff>127561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60139"/>
          <a:ext cx="889000" cy="16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136203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68354</xdr:rowOff>
    </xdr:from>
    <xdr:to>
      <xdr:col>15</xdr:col>
      <xdr:colOff>50800</xdr:colOff>
      <xdr:row>77</xdr:row>
      <xdr:rowOff>127561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70004"/>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118188</xdr:rowOff>
    </xdr:from>
    <xdr:to>
      <xdr:col>10</xdr:col>
      <xdr:colOff>114300</xdr:colOff>
      <xdr:row>77</xdr:row>
      <xdr:rowOff>68354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148388"/>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169991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101907</xdr:rowOff>
    </xdr:from>
    <xdr:to>
      <xdr:col>24</xdr:col>
      <xdr:colOff>114300</xdr:colOff>
      <xdr:row>77</xdr:row>
      <xdr:rowOff>32057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124784</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79139</xdr:rowOff>
    </xdr:from>
    <xdr:to>
      <xdr:col>20</xdr:col>
      <xdr:colOff>38100</xdr:colOff>
      <xdr:row>77</xdr:row>
      <xdr:rowOff>9289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25816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76761</xdr:rowOff>
    </xdr:from>
    <xdr:to>
      <xdr:col>15</xdr:col>
      <xdr:colOff>101600</xdr:colOff>
      <xdr:row>78</xdr:row>
      <xdr:rowOff>6911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23438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5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17554</xdr:rowOff>
    </xdr:from>
    <xdr:to>
      <xdr:col>10</xdr:col>
      <xdr:colOff>165100</xdr:colOff>
      <xdr:row>77</xdr:row>
      <xdr:rowOff>119154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135681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67388</xdr:rowOff>
    </xdr:from>
    <xdr:to>
      <xdr:col>6</xdr:col>
      <xdr:colOff>38100</xdr:colOff>
      <xdr:row>76</xdr:row>
      <xdr:rowOff>168988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14066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8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23904</xdr:rowOff>
    </xdr:from>
    <xdr:to>
      <xdr:col>24</xdr:col>
      <xdr:colOff>63500</xdr:colOff>
      <xdr:row>96</xdr:row>
      <xdr:rowOff>38365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11654"/>
          <a:ext cx="838200" cy="18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38365</xdr:rowOff>
    </xdr:from>
    <xdr:to>
      <xdr:col>19</xdr:col>
      <xdr:colOff>177800</xdr:colOff>
      <xdr:row>96</xdr:row>
      <xdr:rowOff>58606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97565"/>
          <a:ext cx="8890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58606</xdr:rowOff>
    </xdr:from>
    <xdr:to>
      <xdr:col>15</xdr:col>
      <xdr:colOff>50800</xdr:colOff>
      <xdr:row>96</xdr:row>
      <xdr:rowOff>92706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17806"/>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92706</xdr:rowOff>
    </xdr:from>
    <xdr:to>
      <xdr:col>10</xdr:col>
      <xdr:colOff>114300</xdr:colOff>
      <xdr:row>96</xdr:row>
      <xdr:rowOff>102549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51906"/>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144554</xdr:rowOff>
    </xdr:from>
    <xdr:to>
      <xdr:col>24</xdr:col>
      <xdr:colOff>114300</xdr:colOff>
      <xdr:row>95</xdr:row>
      <xdr:rowOff>74704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167431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1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159015</xdr:rowOff>
    </xdr:from>
    <xdr:to>
      <xdr:col>20</xdr:col>
      <xdr:colOff>38100</xdr:colOff>
      <xdr:row>96</xdr:row>
      <xdr:rowOff>89165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105692</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7806</xdr:rowOff>
    </xdr:from>
    <xdr:to>
      <xdr:col>15</xdr:col>
      <xdr:colOff>101600</xdr:colOff>
      <xdr:row>96</xdr:row>
      <xdr:rowOff>109406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125933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24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41906</xdr:rowOff>
    </xdr:from>
    <xdr:to>
      <xdr:col>10</xdr:col>
      <xdr:colOff>165100</xdr:colOff>
      <xdr:row>96</xdr:row>
      <xdr:rowOff>143506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160033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27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51749</xdr:rowOff>
    </xdr:from>
    <xdr:to>
      <xdr:col>6</xdr:col>
      <xdr:colOff>38100</xdr:colOff>
      <xdr:row>96</xdr:row>
      <xdr:rowOff>153349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169876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28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88143</xdr:rowOff>
    </xdr:from>
    <xdr:to>
      <xdr:col>55</xdr:col>
      <xdr:colOff>0</xdr:colOff>
      <xdr:row>38</xdr:row>
      <xdr:rowOff>7279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45993"/>
          <a:ext cx="838200" cy="77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88143</xdr:rowOff>
    </xdr:from>
    <xdr:to>
      <xdr:col>50</xdr:col>
      <xdr:colOff>114300</xdr:colOff>
      <xdr:row>38</xdr:row>
      <xdr:rowOff>108199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45993"/>
          <a:ext cx="889000" cy="87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99123</xdr:rowOff>
    </xdr:from>
    <xdr:to>
      <xdr:col>45</xdr:col>
      <xdr:colOff>177800</xdr:colOff>
      <xdr:row>38</xdr:row>
      <xdr:rowOff>108199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614223"/>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99123</xdr:rowOff>
    </xdr:from>
    <xdr:to>
      <xdr:col>41</xdr:col>
      <xdr:colOff>50800</xdr:colOff>
      <xdr:row>38</xdr:row>
      <xdr:rowOff>127455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14223"/>
          <a:ext cx="889000" cy="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127930</xdr:rowOff>
    </xdr:from>
    <xdr:to>
      <xdr:col>55</xdr:col>
      <xdr:colOff>50800</xdr:colOff>
      <xdr:row>38</xdr:row>
      <xdr:rowOff>58080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106357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5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37343</xdr:rowOff>
    </xdr:from>
    <xdr:to>
      <xdr:col>50</xdr:col>
      <xdr:colOff>165100</xdr:colOff>
      <xdr:row>33</xdr:row>
      <xdr:rowOff>138943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130070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8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57399</xdr:rowOff>
    </xdr:from>
    <xdr:to>
      <xdr:col>46</xdr:col>
      <xdr:colOff>38100</xdr:colOff>
      <xdr:row>38</xdr:row>
      <xdr:rowOff>158999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150126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48323</xdr:rowOff>
    </xdr:from>
    <xdr:to>
      <xdr:col>41</xdr:col>
      <xdr:colOff>101600</xdr:colOff>
      <xdr:row>38</xdr:row>
      <xdr:rowOff>149923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141050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76655</xdr:rowOff>
    </xdr:from>
    <xdr:to>
      <xdr:col>36</xdr:col>
      <xdr:colOff>165100</xdr:colOff>
      <xdr:row>39</xdr:row>
      <xdr:rowOff>6805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169382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78970</xdr:rowOff>
    </xdr:from>
    <xdr:to>
      <xdr:col>55</xdr:col>
      <xdr:colOff>0</xdr:colOff>
      <xdr:row>57</xdr:row>
      <xdr:rowOff>95800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51620"/>
          <a:ext cx="8382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78970</xdr:rowOff>
    </xdr:from>
    <xdr:to>
      <xdr:col>50</xdr:col>
      <xdr:colOff>114300</xdr:colOff>
      <xdr:row>57</xdr:row>
      <xdr:rowOff>131087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51620"/>
          <a:ext cx="889000" cy="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91392</xdr:rowOff>
    </xdr:from>
    <xdr:to>
      <xdr:col>45</xdr:col>
      <xdr:colOff>177800</xdr:colOff>
      <xdr:row>57</xdr:row>
      <xdr:rowOff>131087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64042"/>
          <a:ext cx="8890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58958</xdr:rowOff>
    </xdr:from>
    <xdr:to>
      <xdr:col>41</xdr:col>
      <xdr:colOff>50800</xdr:colOff>
      <xdr:row>57</xdr:row>
      <xdr:rowOff>91392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31608"/>
          <a:ext cx="8890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45000</xdr:rowOff>
    </xdr:from>
    <xdr:to>
      <xdr:col>55</xdr:col>
      <xdr:colOff>50800</xdr:colOff>
      <xdr:row>57</xdr:row>
      <xdr:rowOff>146600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23427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28170</xdr:rowOff>
    </xdr:from>
    <xdr:to>
      <xdr:col>50</xdr:col>
      <xdr:colOff>165100</xdr:colOff>
      <xdr:row>57</xdr:row>
      <xdr:rowOff>129770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120897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80287</xdr:rowOff>
    </xdr:from>
    <xdr:to>
      <xdr:col>46</xdr:col>
      <xdr:colOff>38100</xdr:colOff>
      <xdr:row>58</xdr:row>
      <xdr:rowOff>10437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4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40592</xdr:rowOff>
    </xdr:from>
    <xdr:to>
      <xdr:col>41</xdr:col>
      <xdr:colOff>101600</xdr:colOff>
      <xdr:row>57</xdr:row>
      <xdr:rowOff>142192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133319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8158</xdr:rowOff>
    </xdr:from>
    <xdr:to>
      <xdr:col>36</xdr:col>
      <xdr:colOff>165100</xdr:colOff>
      <xdr:row>57</xdr:row>
      <xdr:rowOff>109758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100885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76656</xdr:rowOff>
    </xdr:from>
    <xdr:to>
      <xdr:col>55</xdr:col>
      <xdr:colOff>0</xdr:colOff>
      <xdr:row>79</xdr:row>
      <xdr:rowOff>24616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49756"/>
          <a:ext cx="838200" cy="11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13839</xdr:rowOff>
    </xdr:from>
    <xdr:to>
      <xdr:col>50</xdr:col>
      <xdr:colOff>114300</xdr:colOff>
      <xdr:row>78</xdr:row>
      <xdr:rowOff>76656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86939"/>
          <a:ext cx="889000" cy="6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13839</xdr:rowOff>
    </xdr:from>
    <xdr:to>
      <xdr:col>45</xdr:col>
      <xdr:colOff>177800</xdr:colOff>
      <xdr:row>78</xdr:row>
      <xdr:rowOff>96755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86939"/>
          <a:ext cx="889000" cy="8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84367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96755</xdr:rowOff>
    </xdr:from>
    <xdr:to>
      <xdr:col>41</xdr:col>
      <xdr:colOff>50800</xdr:colOff>
      <xdr:row>78</xdr:row>
      <xdr:rowOff>114292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69855"/>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108549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6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145266</xdr:rowOff>
    </xdr:from>
    <xdr:to>
      <xdr:col>55</xdr:col>
      <xdr:colOff>50800</xdr:colOff>
      <xdr:row>79</xdr:row>
      <xdr:rowOff>75416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60193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25856</xdr:rowOff>
    </xdr:from>
    <xdr:to>
      <xdr:col>50</xdr:col>
      <xdr:colOff>165100</xdr:colOff>
      <xdr:row>78</xdr:row>
      <xdr:rowOff>127456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118583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134489</xdr:rowOff>
    </xdr:from>
    <xdr:to>
      <xdr:col>46</xdr:col>
      <xdr:colOff>38100</xdr:colOff>
      <xdr:row>78</xdr:row>
      <xdr:rowOff>64639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55766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45955</xdr:rowOff>
    </xdr:from>
    <xdr:to>
      <xdr:col>41</xdr:col>
      <xdr:colOff>101600</xdr:colOff>
      <xdr:row>78</xdr:row>
      <xdr:rowOff>147555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138682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63492</xdr:rowOff>
    </xdr:from>
    <xdr:to>
      <xdr:col>36</xdr:col>
      <xdr:colOff>165100</xdr:colOff>
      <xdr:row>78</xdr:row>
      <xdr:rowOff>165092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156219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149571</xdr:rowOff>
    </xdr:from>
    <xdr:to>
      <xdr:col>55</xdr:col>
      <xdr:colOff>0</xdr:colOff>
      <xdr:row>97</xdr:row>
      <xdr:rowOff>165683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80221"/>
          <a:ext cx="8382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149571</xdr:rowOff>
    </xdr:from>
    <xdr:to>
      <xdr:col>50</xdr:col>
      <xdr:colOff>114300</xdr:colOff>
      <xdr:row>98</xdr:row>
      <xdr:rowOff>36840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80221"/>
          <a:ext cx="889000" cy="5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149580</xdr:rowOff>
    </xdr:from>
    <xdr:to>
      <xdr:col>45</xdr:col>
      <xdr:colOff>177800</xdr:colOff>
      <xdr:row>98</xdr:row>
      <xdr:rowOff>36840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80230"/>
          <a:ext cx="889000" cy="5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149580</xdr:rowOff>
    </xdr:from>
    <xdr:to>
      <xdr:col>41</xdr:col>
      <xdr:colOff>50800</xdr:colOff>
      <xdr:row>98</xdr:row>
      <xdr:rowOff>17807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0230"/>
          <a:ext cx="889000" cy="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114883</xdr:rowOff>
    </xdr:from>
    <xdr:to>
      <xdr:col>55</xdr:col>
      <xdr:colOff>50800</xdr:colOff>
      <xdr:row>98</xdr:row>
      <xdr:rowOff>45033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36105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98771</xdr:rowOff>
    </xdr:from>
    <xdr:to>
      <xdr:col>50</xdr:col>
      <xdr:colOff>165100</xdr:colOff>
      <xdr:row>98</xdr:row>
      <xdr:rowOff>28921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20048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157490</xdr:rowOff>
    </xdr:from>
    <xdr:to>
      <xdr:col>46</xdr:col>
      <xdr:colOff>38100</xdr:colOff>
      <xdr:row>98</xdr:row>
      <xdr:rowOff>87640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78767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98780</xdr:rowOff>
    </xdr:from>
    <xdr:to>
      <xdr:col>41</xdr:col>
      <xdr:colOff>101600</xdr:colOff>
      <xdr:row>98</xdr:row>
      <xdr:rowOff>28930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20057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138457</xdr:rowOff>
    </xdr:from>
    <xdr:to>
      <xdr:col>36</xdr:col>
      <xdr:colOff>165100</xdr:colOff>
      <xdr:row>98</xdr:row>
      <xdr:rowOff>68607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59734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92239</xdr:rowOff>
    </xdr:from>
    <xdr:to>
      <xdr:col>85</xdr:col>
      <xdr:colOff>127000</xdr:colOff>
      <xdr:row>39</xdr:row>
      <xdr:rowOff>96625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78789"/>
          <a:ext cx="8382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96625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0530"/>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90823</xdr:rowOff>
    </xdr:from>
    <xdr:to>
      <xdr:col>76</xdr:col>
      <xdr:colOff>114300</xdr:colOff>
      <xdr:row>39</xdr:row>
      <xdr:rowOff>93980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77373"/>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90823</xdr:rowOff>
    </xdr:from>
    <xdr:to>
      <xdr:col>71</xdr:col>
      <xdr:colOff>177800</xdr:colOff>
      <xdr:row>39</xdr:row>
      <xdr:rowOff>96027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7373"/>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41439</xdr:rowOff>
    </xdr:from>
    <xdr:to>
      <xdr:col>85</xdr:col>
      <xdr:colOff>177800</xdr:colOff>
      <xdr:row>39</xdr:row>
      <xdr:rowOff>143039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127816</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45825</xdr:rowOff>
    </xdr:from>
    <xdr:to>
      <xdr:col>81</xdr:col>
      <xdr:colOff>101600</xdr:colOff>
      <xdr:row>39</xdr:row>
      <xdr:rowOff>147425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138552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43180</xdr:rowOff>
    </xdr:from>
    <xdr:to>
      <xdr:col>76</xdr:col>
      <xdr:colOff>165100</xdr:colOff>
      <xdr:row>39</xdr:row>
      <xdr:rowOff>144780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135907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2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40023</xdr:rowOff>
    </xdr:from>
    <xdr:to>
      <xdr:col>72</xdr:col>
      <xdr:colOff>38100</xdr:colOff>
      <xdr:row>39</xdr:row>
      <xdr:rowOff>141623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132750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1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45227</xdr:rowOff>
    </xdr:from>
    <xdr:to>
      <xdr:col>67</xdr:col>
      <xdr:colOff>101600</xdr:colOff>
      <xdr:row>39</xdr:row>
      <xdr:rowOff>146827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137954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158750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2456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120650</xdr:rowOff>
    </xdr:from>
    <xdr:to>
      <xdr:col>71</xdr:col>
      <xdr:colOff>177800</xdr:colOff>
      <xdr:row>53</xdr:row>
      <xdr:rowOff>158750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85217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152400</xdr:rowOff>
    </xdr:from>
    <xdr:to>
      <xdr:col>72</xdr:col>
      <xdr:colOff>38100</xdr:colOff>
      <xdr:row>59</xdr:row>
      <xdr:rowOff>82550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18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152400</xdr:rowOff>
    </xdr:from>
    <xdr:to>
      <xdr:col>67</xdr:col>
      <xdr:colOff>101600</xdr:colOff>
      <xdr:row>59</xdr:row>
      <xdr:rowOff>82550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73677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1018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107950</xdr:rowOff>
    </xdr:from>
    <xdr:to>
      <xdr:col>72</xdr:col>
      <xdr:colOff>38100</xdr:colOff>
      <xdr:row>54</xdr:row>
      <xdr:rowOff>38100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54627</xdr:rowOff>
    </xdr:from>
    <xdr:ext cx="313932"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46333" y="8970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69850</xdr:rowOff>
    </xdr:from>
    <xdr:to>
      <xdr:col>67</xdr:col>
      <xdr:colOff>101600</xdr:colOff>
      <xdr:row>50</xdr:row>
      <xdr:rowOff>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84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16527</xdr:rowOff>
    </xdr:from>
    <xdr:ext cx="378565"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25017" y="8246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33541</xdr:rowOff>
    </xdr:from>
    <xdr:to>
      <xdr:col>85</xdr:col>
      <xdr:colOff>127000</xdr:colOff>
      <xdr:row>78</xdr:row>
      <xdr:rowOff>42914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406641"/>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36233</xdr:rowOff>
    </xdr:from>
    <xdr:to>
      <xdr:col>81</xdr:col>
      <xdr:colOff>50800</xdr:colOff>
      <xdr:row>78</xdr:row>
      <xdr:rowOff>42914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409333"/>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36233</xdr:rowOff>
    </xdr:from>
    <xdr:to>
      <xdr:col>76</xdr:col>
      <xdr:colOff>114300</xdr:colOff>
      <xdr:row>78</xdr:row>
      <xdr:rowOff>37782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409333"/>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9767</xdr:rowOff>
    </xdr:from>
    <xdr:to>
      <xdr:col>71</xdr:col>
      <xdr:colOff>177800</xdr:colOff>
      <xdr:row>78</xdr:row>
      <xdr:rowOff>37782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82867"/>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154191</xdr:rowOff>
    </xdr:from>
    <xdr:to>
      <xdr:col>85</xdr:col>
      <xdr:colOff>177800</xdr:colOff>
      <xdr:row>78</xdr:row>
      <xdr:rowOff>84341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132618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163564</xdr:rowOff>
    </xdr:from>
    <xdr:to>
      <xdr:col>81</xdr:col>
      <xdr:colOff>101600</xdr:colOff>
      <xdr:row>78</xdr:row>
      <xdr:rowOff>93714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84841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156883</xdr:rowOff>
    </xdr:from>
    <xdr:to>
      <xdr:col>76</xdr:col>
      <xdr:colOff>165100</xdr:colOff>
      <xdr:row>78</xdr:row>
      <xdr:rowOff>87033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78160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158432</xdr:rowOff>
    </xdr:from>
    <xdr:to>
      <xdr:col>72</xdr:col>
      <xdr:colOff>38100</xdr:colOff>
      <xdr:row>78</xdr:row>
      <xdr:rowOff>88582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79709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130417</xdr:rowOff>
    </xdr:from>
    <xdr:to>
      <xdr:col>67</xdr:col>
      <xdr:colOff>101600</xdr:colOff>
      <xdr:row>78</xdr:row>
      <xdr:rowOff>60567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51694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45459</xdr:rowOff>
    </xdr:from>
    <xdr:to>
      <xdr:col>85</xdr:col>
      <xdr:colOff>127000</xdr:colOff>
      <xdr:row>97</xdr:row>
      <xdr:rowOff>154062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76109"/>
          <a:ext cx="838200" cy="10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129316</xdr:rowOff>
    </xdr:from>
    <xdr:to>
      <xdr:col>81</xdr:col>
      <xdr:colOff>50800</xdr:colOff>
      <xdr:row>97</xdr:row>
      <xdr:rowOff>154062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59966"/>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109513</xdr:rowOff>
    </xdr:from>
    <xdr:to>
      <xdr:col>76</xdr:col>
      <xdr:colOff>114300</xdr:colOff>
      <xdr:row>97</xdr:row>
      <xdr:rowOff>129316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40163"/>
          <a:ext cx="889000" cy="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109513</xdr:rowOff>
    </xdr:from>
    <xdr:to>
      <xdr:col>71</xdr:col>
      <xdr:colOff>177800</xdr:colOff>
      <xdr:row>97</xdr:row>
      <xdr:rowOff>130533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40163"/>
          <a:ext cx="889000" cy="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166109</xdr:rowOff>
    </xdr:from>
    <xdr:to>
      <xdr:col>85</xdr:col>
      <xdr:colOff>177800</xdr:colOff>
      <xdr:row>97</xdr:row>
      <xdr:rowOff>96259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87826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103262</xdr:rowOff>
    </xdr:from>
    <xdr:to>
      <xdr:col>81</xdr:col>
      <xdr:colOff>101600</xdr:colOff>
      <xdr:row>98</xdr:row>
      <xdr:rowOff>33412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24539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2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78516</xdr:rowOff>
    </xdr:from>
    <xdr:to>
      <xdr:col>76</xdr:col>
      <xdr:colOff>165100</xdr:colOff>
      <xdr:row>98</xdr:row>
      <xdr:rowOff>8666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171243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58713</xdr:rowOff>
    </xdr:from>
    <xdr:to>
      <xdr:col>72</xdr:col>
      <xdr:colOff>38100</xdr:colOff>
      <xdr:row>97</xdr:row>
      <xdr:rowOff>160313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151440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79733</xdr:rowOff>
    </xdr:from>
    <xdr:to>
      <xdr:col>67</xdr:col>
      <xdr:colOff>101600</xdr:colOff>
      <xdr:row>98</xdr:row>
      <xdr:rowOff>9883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1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53632</xdr:rowOff>
    </xdr:from>
    <xdr:to>
      <xdr:col>116</xdr:col>
      <xdr:colOff>63500</xdr:colOff>
      <xdr:row>37</xdr:row>
      <xdr:rowOff>64872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397282"/>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53632</xdr:rowOff>
    </xdr:from>
    <xdr:to>
      <xdr:col>111</xdr:col>
      <xdr:colOff>177800</xdr:colOff>
      <xdr:row>38</xdr:row>
      <xdr:rowOff>29972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397282"/>
          <a:ext cx="889000" cy="1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29972</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545072"/>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14072</xdr:rowOff>
    </xdr:from>
    <xdr:to>
      <xdr:col>116</xdr:col>
      <xdr:colOff>114300</xdr:colOff>
      <xdr:row>37</xdr:row>
      <xdr:rowOff>115672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36949</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0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2832</xdr:rowOff>
    </xdr:from>
    <xdr:to>
      <xdr:col>112</xdr:col>
      <xdr:colOff>38100</xdr:colOff>
      <xdr:row>37</xdr:row>
      <xdr:rowOff>104432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120959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150622</xdr:rowOff>
    </xdr:from>
    <xdr:to>
      <xdr:col>107</xdr:col>
      <xdr:colOff>101600</xdr:colOff>
      <xdr:row>38</xdr:row>
      <xdr:rowOff>80772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97299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26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18276</xdr:rowOff>
    </xdr:from>
    <xdr:to>
      <xdr:col>116</xdr:col>
      <xdr:colOff>63500</xdr:colOff>
      <xdr:row>59</xdr:row>
      <xdr:rowOff>19304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33826"/>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18961</xdr:rowOff>
    </xdr:from>
    <xdr:to>
      <xdr:col>111</xdr:col>
      <xdr:colOff>177800</xdr:colOff>
      <xdr:row>59</xdr:row>
      <xdr:rowOff>19304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3451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18961</xdr:rowOff>
    </xdr:from>
    <xdr:to>
      <xdr:col>107</xdr:col>
      <xdr:colOff>50800</xdr:colOff>
      <xdr:row>59</xdr:row>
      <xdr:rowOff>19304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3451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18085</xdr:rowOff>
    </xdr:from>
    <xdr:to>
      <xdr:col>102</xdr:col>
      <xdr:colOff>114300</xdr:colOff>
      <xdr:row>59</xdr:row>
      <xdr:rowOff>19304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3363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138926</xdr:rowOff>
    </xdr:from>
    <xdr:to>
      <xdr:col>116</xdr:col>
      <xdr:colOff>114300</xdr:colOff>
      <xdr:row>59</xdr:row>
      <xdr:rowOff>69076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53853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139954</xdr:rowOff>
    </xdr:from>
    <xdr:to>
      <xdr:col>112</xdr:col>
      <xdr:colOff>38100</xdr:colOff>
      <xdr:row>59</xdr:row>
      <xdr:rowOff>70104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61231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139611</xdr:rowOff>
    </xdr:from>
    <xdr:to>
      <xdr:col>107</xdr:col>
      <xdr:colOff>101600</xdr:colOff>
      <xdr:row>59</xdr:row>
      <xdr:rowOff>69761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60888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139954</xdr:rowOff>
    </xdr:from>
    <xdr:to>
      <xdr:col>102</xdr:col>
      <xdr:colOff>165100</xdr:colOff>
      <xdr:row>59</xdr:row>
      <xdr:rowOff>70104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61231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138735</xdr:rowOff>
    </xdr:from>
    <xdr:to>
      <xdr:col>98</xdr:col>
      <xdr:colOff>38100</xdr:colOff>
      <xdr:row>59</xdr:row>
      <xdr:rowOff>68885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60012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7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146558</xdr:rowOff>
    </xdr:from>
    <xdr:to>
      <xdr:col>116</xdr:col>
      <xdr:colOff>63500</xdr:colOff>
      <xdr:row>79</xdr:row>
      <xdr:rowOff>3163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519658"/>
          <a:ext cx="838200" cy="2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146558</xdr:rowOff>
    </xdr:from>
    <xdr:to>
      <xdr:col>111</xdr:col>
      <xdr:colOff>177800</xdr:colOff>
      <xdr:row>79</xdr:row>
      <xdr:rowOff>29807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519658"/>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114351</xdr:rowOff>
    </xdr:from>
    <xdr:to>
      <xdr:col>107</xdr:col>
      <xdr:colOff>50800</xdr:colOff>
      <xdr:row>79</xdr:row>
      <xdr:rowOff>29807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487451"/>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94056</xdr:rowOff>
    </xdr:from>
    <xdr:to>
      <xdr:col>102</xdr:col>
      <xdr:colOff>114300</xdr:colOff>
      <xdr:row>78</xdr:row>
      <xdr:rowOff>114351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467156"/>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123813</xdr:rowOff>
    </xdr:from>
    <xdr:to>
      <xdr:col>116</xdr:col>
      <xdr:colOff>114300</xdr:colOff>
      <xdr:row>79</xdr:row>
      <xdr:rowOff>53963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4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38740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4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95758</xdr:rowOff>
    </xdr:from>
    <xdr:to>
      <xdr:col>112</xdr:col>
      <xdr:colOff>38100</xdr:colOff>
      <xdr:row>79</xdr:row>
      <xdr:rowOff>25908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17035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5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150457</xdr:rowOff>
    </xdr:from>
    <xdr:to>
      <xdr:col>107</xdr:col>
      <xdr:colOff>101600</xdr:colOff>
      <xdr:row>79</xdr:row>
      <xdr:rowOff>80607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5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71734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6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63551</xdr:rowOff>
    </xdr:from>
    <xdr:to>
      <xdr:col>102</xdr:col>
      <xdr:colOff>165100</xdr:colOff>
      <xdr:row>78</xdr:row>
      <xdr:rowOff>165151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4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156278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52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43256</xdr:rowOff>
    </xdr:from>
    <xdr:to>
      <xdr:col>98</xdr:col>
      <xdr:colOff>38100</xdr:colOff>
      <xdr:row>78</xdr:row>
      <xdr:rowOff>144856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4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135983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50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540,512</a:t>
          </a:r>
          <a:r>
            <a:rPr kumimoji="1" lang="ja-JP" altLang="en-US" sz="1300">
              <a:latin typeface="ＭＳ Ｐゴシック" panose="020B0600070205080204" pitchFamily="50" charset="-128"/>
              <a:ea typeface="ＭＳ Ｐゴシック" panose="020B0600070205080204" pitchFamily="50" charset="-128"/>
            </a:rPr>
            <a:t>円となっている。前年度の</a:t>
          </a:r>
          <a:r>
            <a:rPr kumimoji="1" lang="en-US" altLang="ja-JP" sz="1300">
              <a:latin typeface="ＭＳ Ｐゴシック" panose="020B0600070205080204" pitchFamily="50" charset="-128"/>
              <a:ea typeface="ＭＳ Ｐゴシック" panose="020B0600070205080204" pitchFamily="50" charset="-128"/>
            </a:rPr>
            <a:t>603,937</a:t>
          </a:r>
          <a:r>
            <a:rPr kumimoji="1" lang="ja-JP" altLang="en-US" sz="1300">
              <a:latin typeface="ＭＳ Ｐゴシック" panose="020B0600070205080204" pitchFamily="50" charset="-128"/>
              <a:ea typeface="ＭＳ Ｐゴシック" panose="020B0600070205080204" pitchFamily="50" charset="-128"/>
            </a:rPr>
            <a:t>円と比べ、６万強の減となっているが、要因は、新型コロナウイルス感染症関連事業費が</a:t>
          </a:r>
          <a:r>
            <a:rPr kumimoji="1" lang="en-US" altLang="ja-JP" sz="1300">
              <a:latin typeface="ＭＳ Ｐゴシック" panose="020B0600070205080204" pitchFamily="50" charset="-128"/>
              <a:ea typeface="ＭＳ Ｐゴシック" panose="020B0600070205080204" pitchFamily="50" charset="-128"/>
            </a:rPr>
            <a:t>3,456</a:t>
          </a:r>
          <a:r>
            <a:rPr kumimoji="1" lang="ja-JP" altLang="en-US" sz="1300">
              <a:latin typeface="ＭＳ Ｐゴシック" panose="020B0600070205080204" pitchFamily="50" charset="-128"/>
              <a:ea typeface="ＭＳ Ｐゴシック" panose="020B0600070205080204" pitchFamily="50" charset="-128"/>
            </a:rPr>
            <a:t>百万円の減となり、歳出総額が</a:t>
          </a:r>
          <a:r>
            <a:rPr kumimoji="1" lang="en-US" altLang="ja-JP" sz="1300">
              <a:latin typeface="ＭＳ Ｐゴシック" panose="020B0600070205080204" pitchFamily="50" charset="-128"/>
              <a:ea typeface="ＭＳ Ｐゴシック" panose="020B0600070205080204" pitchFamily="50" charset="-128"/>
            </a:rPr>
            <a:t>3,237</a:t>
          </a:r>
          <a:r>
            <a:rPr kumimoji="1" lang="ja-JP" altLang="en-US" sz="1300">
              <a:latin typeface="ＭＳ Ｐゴシック" panose="020B0600070205080204" pitchFamily="50" charset="-128"/>
              <a:ea typeface="ＭＳ Ｐゴシック" panose="020B0600070205080204" pitchFamily="50" charset="-128"/>
            </a:rPr>
            <a:t>百万円の減となったことが大きい。構成費目のうち、補助費等については、前年度と比べ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万円強の減となっており、　扶助費については、３万円弱の増となっている。これは、新型コロナウイルス感染症関連事業である感染症拡大防止協力金等の補助金が前年度と比べ減り、住民税非課税世帯等に対する臨時特別給付金等の扶助費が前年度と比べ増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45,025
44,760
397.44
24,901,326
24,336,574
549,855
12,935,799
14,407,506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17628</xdr:rowOff>
    </xdr:from>
    <xdr:to>
      <xdr:col>24</xdr:col>
      <xdr:colOff>63500</xdr:colOff>
      <xdr:row>37</xdr:row>
      <xdr:rowOff>18847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1278"/>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18847</xdr:rowOff>
    </xdr:from>
    <xdr:to>
      <xdr:col>19</xdr:col>
      <xdr:colOff>177800</xdr:colOff>
      <xdr:row>37</xdr:row>
      <xdr:rowOff>25629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249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25629</xdr:rowOff>
    </xdr:from>
    <xdr:to>
      <xdr:col>15</xdr:col>
      <xdr:colOff>50800</xdr:colOff>
      <xdr:row>37</xdr:row>
      <xdr:rowOff>71349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92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61366</xdr:rowOff>
    </xdr:from>
    <xdr:to>
      <xdr:col>10</xdr:col>
      <xdr:colOff>114300</xdr:colOff>
      <xdr:row>37</xdr:row>
      <xdr:rowOff>71349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05016"/>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138278</xdr:rowOff>
    </xdr:from>
    <xdr:to>
      <xdr:col>24</xdr:col>
      <xdr:colOff>114300</xdr:colOff>
      <xdr:row>37</xdr:row>
      <xdr:rowOff>68428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161155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139497</xdr:rowOff>
    </xdr:from>
    <xdr:to>
      <xdr:col>20</xdr:col>
      <xdr:colOff>38100</xdr:colOff>
      <xdr:row>37</xdr:row>
      <xdr:rowOff>69647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60774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146279</xdr:rowOff>
    </xdr:from>
    <xdr:to>
      <xdr:col>15</xdr:col>
      <xdr:colOff>101600</xdr:colOff>
      <xdr:row>37</xdr:row>
      <xdr:rowOff>76429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67556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20549</xdr:rowOff>
    </xdr:from>
    <xdr:to>
      <xdr:col>10</xdr:col>
      <xdr:colOff>165100</xdr:colOff>
      <xdr:row>37</xdr:row>
      <xdr:rowOff>122149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113276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5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10566</xdr:rowOff>
    </xdr:from>
    <xdr:to>
      <xdr:col>6</xdr:col>
      <xdr:colOff>38100</xdr:colOff>
      <xdr:row>37</xdr:row>
      <xdr:rowOff>112166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103293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102598</xdr:rowOff>
    </xdr:from>
    <xdr:to>
      <xdr:col>24</xdr:col>
      <xdr:colOff>63500</xdr:colOff>
      <xdr:row>58</xdr:row>
      <xdr:rowOff>21203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03798"/>
          <a:ext cx="838200" cy="2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102598</xdr:rowOff>
    </xdr:from>
    <xdr:to>
      <xdr:col>19</xdr:col>
      <xdr:colOff>177800</xdr:colOff>
      <xdr:row>58</xdr:row>
      <xdr:rowOff>142502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03798"/>
          <a:ext cx="889000" cy="3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142502</xdr:rowOff>
    </xdr:from>
    <xdr:to>
      <xdr:col>15</xdr:col>
      <xdr:colOff>50800</xdr:colOff>
      <xdr:row>58</xdr:row>
      <xdr:rowOff>150604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86602"/>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150604</xdr:rowOff>
    </xdr:from>
    <xdr:to>
      <xdr:col>10</xdr:col>
      <xdr:colOff>114300</xdr:colOff>
      <xdr:row>58</xdr:row>
      <xdr:rowOff>150761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94704"/>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141853</xdr:rowOff>
    </xdr:from>
    <xdr:to>
      <xdr:col>24</xdr:col>
      <xdr:colOff>114300</xdr:colOff>
      <xdr:row>58</xdr:row>
      <xdr:rowOff>72003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56780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51798</xdr:rowOff>
    </xdr:from>
    <xdr:to>
      <xdr:col>20</xdr:col>
      <xdr:colOff>38100</xdr:colOff>
      <xdr:row>56</xdr:row>
      <xdr:rowOff>153398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144525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91702</xdr:rowOff>
    </xdr:from>
    <xdr:to>
      <xdr:col>15</xdr:col>
      <xdr:colOff>101600</xdr:colOff>
      <xdr:row>59</xdr:row>
      <xdr:rowOff>21852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12979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2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99804</xdr:rowOff>
    </xdr:from>
    <xdr:to>
      <xdr:col>10</xdr:col>
      <xdr:colOff>165100</xdr:colOff>
      <xdr:row>59</xdr:row>
      <xdr:rowOff>29954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21081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99961</xdr:rowOff>
    </xdr:from>
    <xdr:to>
      <xdr:col>6</xdr:col>
      <xdr:colOff>38100</xdr:colOff>
      <xdr:row>59</xdr:row>
      <xdr:rowOff>30111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21238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45654</xdr:rowOff>
    </xdr:from>
    <xdr:to>
      <xdr:col>24</xdr:col>
      <xdr:colOff>63500</xdr:colOff>
      <xdr:row>76</xdr:row>
      <xdr:rowOff>28701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04404"/>
          <a:ext cx="838200" cy="1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28701</xdr:rowOff>
    </xdr:from>
    <xdr:to>
      <xdr:col>19</xdr:col>
      <xdr:colOff>177800</xdr:colOff>
      <xdr:row>76</xdr:row>
      <xdr:rowOff>51414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58901"/>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51414</xdr:rowOff>
    </xdr:from>
    <xdr:to>
      <xdr:col>15</xdr:col>
      <xdr:colOff>50800</xdr:colOff>
      <xdr:row>76</xdr:row>
      <xdr:rowOff>106973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81614"/>
          <a:ext cx="889000" cy="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79001</xdr:rowOff>
    </xdr:from>
    <xdr:to>
      <xdr:col>10</xdr:col>
      <xdr:colOff>114300</xdr:colOff>
      <xdr:row>76</xdr:row>
      <xdr:rowOff>106973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09201"/>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166304</xdr:rowOff>
    </xdr:from>
    <xdr:to>
      <xdr:col>24</xdr:col>
      <xdr:colOff>114300</xdr:colOff>
      <xdr:row>75</xdr:row>
      <xdr:rowOff>96454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17731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149351</xdr:rowOff>
    </xdr:from>
    <xdr:to>
      <xdr:col>20</xdr:col>
      <xdr:colOff>38100</xdr:colOff>
      <xdr:row>76</xdr:row>
      <xdr:rowOff>79501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96028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8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614</xdr:rowOff>
    </xdr:from>
    <xdr:to>
      <xdr:col>15</xdr:col>
      <xdr:colOff>101600</xdr:colOff>
      <xdr:row>76</xdr:row>
      <xdr:rowOff>102214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118742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0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56173</xdr:rowOff>
    </xdr:from>
    <xdr:to>
      <xdr:col>10</xdr:col>
      <xdr:colOff>165100</xdr:colOff>
      <xdr:row>76</xdr:row>
      <xdr:rowOff>157773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2850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28201</xdr:rowOff>
    </xdr:from>
    <xdr:to>
      <xdr:col>6</xdr:col>
      <xdr:colOff>38100</xdr:colOff>
      <xdr:row>76</xdr:row>
      <xdr:rowOff>129801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146329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3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1862</xdr:rowOff>
    </xdr:from>
    <xdr:to>
      <xdr:col>24</xdr:col>
      <xdr:colOff>63500</xdr:colOff>
      <xdr:row>98</xdr:row>
      <xdr:rowOff>7158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0396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1862</xdr:rowOff>
    </xdr:from>
    <xdr:to>
      <xdr:col>19</xdr:col>
      <xdr:colOff>177800</xdr:colOff>
      <xdr:row>98</xdr:row>
      <xdr:rowOff>7127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03962"/>
          <a:ext cx="8890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7127</xdr:rowOff>
    </xdr:from>
    <xdr:to>
      <xdr:col>15</xdr:col>
      <xdr:colOff>50800</xdr:colOff>
      <xdr:row>98</xdr:row>
      <xdr:rowOff>9923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09227"/>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7058</xdr:rowOff>
    </xdr:from>
    <xdr:to>
      <xdr:col>10</xdr:col>
      <xdr:colOff>114300</xdr:colOff>
      <xdr:row>98</xdr:row>
      <xdr:rowOff>9923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09158"/>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127808</xdr:rowOff>
    </xdr:from>
    <xdr:to>
      <xdr:col>24</xdr:col>
      <xdr:colOff>114300</xdr:colOff>
      <xdr:row>98</xdr:row>
      <xdr:rowOff>57958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42735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122512</xdr:rowOff>
    </xdr:from>
    <xdr:to>
      <xdr:col>20</xdr:col>
      <xdr:colOff>38100</xdr:colOff>
      <xdr:row>98</xdr:row>
      <xdr:rowOff>52662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43789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127777</xdr:rowOff>
    </xdr:from>
    <xdr:to>
      <xdr:col>15</xdr:col>
      <xdr:colOff>101600</xdr:colOff>
      <xdr:row>98</xdr:row>
      <xdr:rowOff>57927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49054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130573</xdr:rowOff>
    </xdr:from>
    <xdr:to>
      <xdr:col>10</xdr:col>
      <xdr:colOff>165100</xdr:colOff>
      <xdr:row>98</xdr:row>
      <xdr:rowOff>60723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51850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127708</xdr:rowOff>
    </xdr:from>
    <xdr:to>
      <xdr:col>6</xdr:col>
      <xdr:colOff>38100</xdr:colOff>
      <xdr:row>98</xdr:row>
      <xdr:rowOff>57858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48985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5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120269</xdr:rowOff>
    </xdr:from>
    <xdr:to>
      <xdr:col>55</xdr:col>
      <xdr:colOff>0</xdr:colOff>
      <xdr:row>38</xdr:row>
      <xdr:rowOff>120955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3536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120955</xdr:rowOff>
    </xdr:from>
    <xdr:to>
      <xdr:col>50</xdr:col>
      <xdr:colOff>114300</xdr:colOff>
      <xdr:row>38</xdr:row>
      <xdr:rowOff>121641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3605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121641</xdr:rowOff>
    </xdr:from>
    <xdr:to>
      <xdr:col>45</xdr:col>
      <xdr:colOff>177800</xdr:colOff>
      <xdr:row>38</xdr:row>
      <xdr:rowOff>122555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367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109525</xdr:rowOff>
    </xdr:from>
    <xdr:to>
      <xdr:col>41</xdr:col>
      <xdr:colOff>50800</xdr:colOff>
      <xdr:row>38</xdr:row>
      <xdr:rowOff>122555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2462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155846</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9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70155</xdr:rowOff>
    </xdr:from>
    <xdr:to>
      <xdr:col>50</xdr:col>
      <xdr:colOff>165100</xdr:colOff>
      <xdr:row>39</xdr:row>
      <xdr:rowOff>305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162882</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779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70841</xdr:rowOff>
    </xdr:from>
    <xdr:to>
      <xdr:col>46</xdr:col>
      <xdr:colOff>38100</xdr:colOff>
      <xdr:row>39</xdr:row>
      <xdr:rowOff>991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163568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78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71755</xdr:rowOff>
    </xdr:from>
    <xdr:to>
      <xdr:col>41</xdr:col>
      <xdr:colOff>101600</xdr:colOff>
      <xdr:row>39</xdr:row>
      <xdr:rowOff>1905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164482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79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58725</xdr:rowOff>
    </xdr:from>
    <xdr:to>
      <xdr:col>36</xdr:col>
      <xdr:colOff>165100</xdr:colOff>
      <xdr:row>38</xdr:row>
      <xdr:rowOff>160325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151452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66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76401</xdr:rowOff>
    </xdr:from>
    <xdr:to>
      <xdr:col>55</xdr:col>
      <xdr:colOff>0</xdr:colOff>
      <xdr:row>57</xdr:row>
      <xdr:rowOff>76995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77601"/>
          <a:ext cx="838200" cy="17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133345</xdr:rowOff>
    </xdr:from>
    <xdr:to>
      <xdr:col>50</xdr:col>
      <xdr:colOff>114300</xdr:colOff>
      <xdr:row>57</xdr:row>
      <xdr:rowOff>76995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734545"/>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133345</xdr:rowOff>
    </xdr:from>
    <xdr:to>
      <xdr:col>45</xdr:col>
      <xdr:colOff>177800</xdr:colOff>
      <xdr:row>57</xdr:row>
      <xdr:rowOff>123058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734545"/>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111674</xdr:rowOff>
    </xdr:from>
    <xdr:to>
      <xdr:col>41</xdr:col>
      <xdr:colOff>50800</xdr:colOff>
      <xdr:row>57</xdr:row>
      <xdr:rowOff>123058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712874"/>
          <a:ext cx="889000" cy="18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25601</xdr:rowOff>
    </xdr:from>
    <xdr:to>
      <xdr:col>55</xdr:col>
      <xdr:colOff>50800</xdr:colOff>
      <xdr:row>56</xdr:row>
      <xdr:rowOff>127201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2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4028</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0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26195</xdr:rowOff>
    </xdr:from>
    <xdr:to>
      <xdr:col>50</xdr:col>
      <xdr:colOff>165100</xdr:colOff>
      <xdr:row>57</xdr:row>
      <xdr:rowOff>127795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7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118922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8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82545</xdr:rowOff>
    </xdr:from>
    <xdr:to>
      <xdr:col>46</xdr:col>
      <xdr:colOff>38100</xdr:colOff>
      <xdr:row>57</xdr:row>
      <xdr:rowOff>12695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3822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7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72258</xdr:rowOff>
    </xdr:from>
    <xdr:to>
      <xdr:col>41</xdr:col>
      <xdr:colOff>101600</xdr:colOff>
      <xdr:row>58</xdr:row>
      <xdr:rowOff>2408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164985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60874</xdr:rowOff>
    </xdr:from>
    <xdr:to>
      <xdr:col>36</xdr:col>
      <xdr:colOff>165100</xdr:colOff>
      <xdr:row>56</xdr:row>
      <xdr:rowOff>162474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153601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75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28502</xdr:rowOff>
    </xdr:from>
    <xdr:to>
      <xdr:col>55</xdr:col>
      <xdr:colOff>0</xdr:colOff>
      <xdr:row>78</xdr:row>
      <xdr:rowOff>132581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1602"/>
          <a:ext cx="8382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28502</xdr:rowOff>
    </xdr:from>
    <xdr:to>
      <xdr:col>50</xdr:col>
      <xdr:colOff>114300</xdr:colOff>
      <xdr:row>78</xdr:row>
      <xdr:rowOff>151130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1602"/>
          <a:ext cx="889000" cy="12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151130</xdr:rowOff>
    </xdr:from>
    <xdr:to>
      <xdr:col>45</xdr:col>
      <xdr:colOff>177800</xdr:colOff>
      <xdr:row>78</xdr:row>
      <xdr:rowOff>159034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24230"/>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32911</xdr:rowOff>
    </xdr:from>
    <xdr:to>
      <xdr:col>41</xdr:col>
      <xdr:colOff>50800</xdr:colOff>
      <xdr:row>78</xdr:row>
      <xdr:rowOff>159034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06011"/>
          <a:ext cx="889000" cy="12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81781</xdr:rowOff>
    </xdr:from>
    <xdr:to>
      <xdr:col>55</xdr:col>
      <xdr:colOff>50800</xdr:colOff>
      <xdr:row>79</xdr:row>
      <xdr:rowOff>11931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168158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149152</xdr:rowOff>
    </xdr:from>
    <xdr:to>
      <xdr:col>50</xdr:col>
      <xdr:colOff>165100</xdr:colOff>
      <xdr:row>78</xdr:row>
      <xdr:rowOff>79302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70429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100330</xdr:rowOff>
    </xdr:from>
    <xdr:to>
      <xdr:col>46</xdr:col>
      <xdr:colOff>38100</xdr:colOff>
      <xdr:row>79</xdr:row>
      <xdr:rowOff>30480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21607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108234</xdr:rowOff>
    </xdr:from>
    <xdr:to>
      <xdr:col>41</xdr:col>
      <xdr:colOff>101600</xdr:colOff>
      <xdr:row>79</xdr:row>
      <xdr:rowOff>38384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29511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153561</xdr:rowOff>
    </xdr:from>
    <xdr:to>
      <xdr:col>36</xdr:col>
      <xdr:colOff>165100</xdr:colOff>
      <xdr:row>78</xdr:row>
      <xdr:rowOff>83711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74838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27998</xdr:rowOff>
    </xdr:from>
    <xdr:to>
      <xdr:col>55</xdr:col>
      <xdr:colOff>0</xdr:colOff>
      <xdr:row>96</xdr:row>
      <xdr:rowOff>46081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87198"/>
          <a:ext cx="8382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27998</xdr:rowOff>
    </xdr:from>
    <xdr:to>
      <xdr:col>50</xdr:col>
      <xdr:colOff>114300</xdr:colOff>
      <xdr:row>96</xdr:row>
      <xdr:rowOff>116322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87198"/>
          <a:ext cx="889000" cy="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146194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109327</xdr:rowOff>
    </xdr:from>
    <xdr:to>
      <xdr:col>45</xdr:col>
      <xdr:colOff>177800</xdr:colOff>
      <xdr:row>96</xdr:row>
      <xdr:rowOff>116322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68527"/>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54631</xdr:rowOff>
    </xdr:from>
    <xdr:to>
      <xdr:col>41</xdr:col>
      <xdr:colOff>50800</xdr:colOff>
      <xdr:row>96</xdr:row>
      <xdr:rowOff>109327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13831"/>
          <a:ext cx="889000" cy="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166731</xdr:rowOff>
    </xdr:from>
    <xdr:to>
      <xdr:col>55</xdr:col>
      <xdr:colOff>50800</xdr:colOff>
      <xdr:row>96</xdr:row>
      <xdr:rowOff>96881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18158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148648</xdr:rowOff>
    </xdr:from>
    <xdr:to>
      <xdr:col>50</xdr:col>
      <xdr:colOff>165100</xdr:colOff>
      <xdr:row>96</xdr:row>
      <xdr:rowOff>78798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95325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2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65522</xdr:rowOff>
    </xdr:from>
    <xdr:to>
      <xdr:col>46</xdr:col>
      <xdr:colOff>38100</xdr:colOff>
      <xdr:row>96</xdr:row>
      <xdr:rowOff>167122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2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58527</xdr:rowOff>
    </xdr:from>
    <xdr:to>
      <xdr:col>41</xdr:col>
      <xdr:colOff>101600</xdr:colOff>
      <xdr:row>96</xdr:row>
      <xdr:rowOff>160127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3831</xdr:rowOff>
    </xdr:from>
    <xdr:to>
      <xdr:col>36</xdr:col>
      <xdr:colOff>165100</xdr:colOff>
      <xdr:row>96</xdr:row>
      <xdr:rowOff>105431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3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25073</xdr:rowOff>
    </xdr:from>
    <xdr:to>
      <xdr:col>85</xdr:col>
      <xdr:colOff>127000</xdr:colOff>
      <xdr:row>37</xdr:row>
      <xdr:rowOff>134540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97273"/>
          <a:ext cx="838200" cy="28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25073</xdr:rowOff>
    </xdr:from>
    <xdr:to>
      <xdr:col>81</xdr:col>
      <xdr:colOff>50800</xdr:colOff>
      <xdr:row>37</xdr:row>
      <xdr:rowOff>102798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97273"/>
          <a:ext cx="889000" cy="2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85648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23310</xdr:rowOff>
    </xdr:from>
    <xdr:to>
      <xdr:col>76</xdr:col>
      <xdr:colOff>114300</xdr:colOff>
      <xdr:row>37</xdr:row>
      <xdr:rowOff>102798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024060"/>
          <a:ext cx="889000" cy="4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23310</xdr:rowOff>
    </xdr:from>
    <xdr:to>
      <xdr:col>71</xdr:col>
      <xdr:colOff>177800</xdr:colOff>
      <xdr:row>37</xdr:row>
      <xdr:rowOff>154820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24060"/>
          <a:ext cx="889000" cy="4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83740</xdr:rowOff>
    </xdr:from>
    <xdr:to>
      <xdr:col>85</xdr:col>
      <xdr:colOff>177800</xdr:colOff>
      <xdr:row>38</xdr:row>
      <xdr:rowOff>13891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73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62167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145723</xdr:rowOff>
    </xdr:from>
    <xdr:to>
      <xdr:col>81</xdr:col>
      <xdr:colOff>101600</xdr:colOff>
      <xdr:row>36</xdr:row>
      <xdr:rowOff>75873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92400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2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51998</xdr:rowOff>
    </xdr:from>
    <xdr:to>
      <xdr:col>76</xdr:col>
      <xdr:colOff>165100</xdr:colOff>
      <xdr:row>37</xdr:row>
      <xdr:rowOff>153598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144725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143960</xdr:rowOff>
    </xdr:from>
    <xdr:to>
      <xdr:col>72</xdr:col>
      <xdr:colOff>38100</xdr:colOff>
      <xdr:row>35</xdr:row>
      <xdr:rowOff>74110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90637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104020</xdr:rowOff>
    </xdr:from>
    <xdr:to>
      <xdr:col>67</xdr:col>
      <xdr:colOff>101600</xdr:colOff>
      <xdr:row>38</xdr:row>
      <xdr:rowOff>34170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25297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88297</xdr:rowOff>
    </xdr:from>
    <xdr:to>
      <xdr:col>85</xdr:col>
      <xdr:colOff>127000</xdr:colOff>
      <xdr:row>57</xdr:row>
      <xdr:rowOff>123885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60947"/>
          <a:ext cx="838200" cy="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88297</xdr:rowOff>
    </xdr:from>
    <xdr:to>
      <xdr:col>81</xdr:col>
      <xdr:colOff>50800</xdr:colOff>
      <xdr:row>57</xdr:row>
      <xdr:rowOff>138123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60947"/>
          <a:ext cx="889000" cy="4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54597</xdr:rowOff>
    </xdr:from>
    <xdr:to>
      <xdr:col>76</xdr:col>
      <xdr:colOff>114300</xdr:colOff>
      <xdr:row>57</xdr:row>
      <xdr:rowOff>138123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27247"/>
          <a:ext cx="889000" cy="8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54597</xdr:rowOff>
    </xdr:from>
    <xdr:to>
      <xdr:col>71</xdr:col>
      <xdr:colOff>177800</xdr:colOff>
      <xdr:row>57</xdr:row>
      <xdr:rowOff>119121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27247"/>
          <a:ext cx="889000" cy="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73085</xdr:rowOff>
    </xdr:from>
    <xdr:to>
      <xdr:col>85</xdr:col>
      <xdr:colOff>177800</xdr:colOff>
      <xdr:row>58</xdr:row>
      <xdr:rowOff>3235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159462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6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37497</xdr:rowOff>
    </xdr:from>
    <xdr:to>
      <xdr:col>81</xdr:col>
      <xdr:colOff>101600</xdr:colOff>
      <xdr:row>57</xdr:row>
      <xdr:rowOff>139097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130224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87323</xdr:rowOff>
    </xdr:from>
    <xdr:to>
      <xdr:col>76</xdr:col>
      <xdr:colOff>165100</xdr:colOff>
      <xdr:row>58</xdr:row>
      <xdr:rowOff>17473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8600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3797</xdr:rowOff>
    </xdr:from>
    <xdr:to>
      <xdr:col>72</xdr:col>
      <xdr:colOff>38100</xdr:colOff>
      <xdr:row>57</xdr:row>
      <xdr:rowOff>105397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96524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68321</xdr:rowOff>
    </xdr:from>
    <xdr:to>
      <xdr:col>67</xdr:col>
      <xdr:colOff>101600</xdr:colOff>
      <xdr:row>57</xdr:row>
      <xdr:rowOff>169921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161048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92238</xdr:rowOff>
    </xdr:from>
    <xdr:to>
      <xdr:col>85</xdr:col>
      <xdr:colOff>127000</xdr:colOff>
      <xdr:row>79</xdr:row>
      <xdr:rowOff>96625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36788"/>
          <a:ext cx="8382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96625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38530"/>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90824</xdr:rowOff>
    </xdr:from>
    <xdr:to>
      <xdr:col>76</xdr:col>
      <xdr:colOff>114300</xdr:colOff>
      <xdr:row>79</xdr:row>
      <xdr:rowOff>93980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35374"/>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90824</xdr:rowOff>
    </xdr:from>
    <xdr:to>
      <xdr:col>71</xdr:col>
      <xdr:colOff>177800</xdr:colOff>
      <xdr:row>79</xdr:row>
      <xdr:rowOff>96027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35374"/>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41438</xdr:rowOff>
    </xdr:from>
    <xdr:to>
      <xdr:col>85</xdr:col>
      <xdr:colOff>177800</xdr:colOff>
      <xdr:row>79</xdr:row>
      <xdr:rowOff>143038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127815</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45825</xdr:rowOff>
    </xdr:from>
    <xdr:to>
      <xdr:col>81</xdr:col>
      <xdr:colOff>101600</xdr:colOff>
      <xdr:row>79</xdr:row>
      <xdr:rowOff>147425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138552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8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43180</xdr:rowOff>
    </xdr:from>
    <xdr:to>
      <xdr:col>76</xdr:col>
      <xdr:colOff>165100</xdr:colOff>
      <xdr:row>79</xdr:row>
      <xdr:rowOff>144780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135907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8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40024</xdr:rowOff>
    </xdr:from>
    <xdr:to>
      <xdr:col>72</xdr:col>
      <xdr:colOff>38100</xdr:colOff>
      <xdr:row>79</xdr:row>
      <xdr:rowOff>141624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132751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7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45227</xdr:rowOff>
    </xdr:from>
    <xdr:to>
      <xdr:col>67</xdr:col>
      <xdr:colOff>101600</xdr:colOff>
      <xdr:row>79</xdr:row>
      <xdr:rowOff>146827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137954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33541</xdr:rowOff>
    </xdr:from>
    <xdr:to>
      <xdr:col>85</xdr:col>
      <xdr:colOff>127000</xdr:colOff>
      <xdr:row>98</xdr:row>
      <xdr:rowOff>42914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35641"/>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36221</xdr:rowOff>
    </xdr:from>
    <xdr:to>
      <xdr:col>81</xdr:col>
      <xdr:colOff>50800</xdr:colOff>
      <xdr:row>98</xdr:row>
      <xdr:rowOff>42914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38321"/>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36221</xdr:rowOff>
    </xdr:from>
    <xdr:to>
      <xdr:col>76</xdr:col>
      <xdr:colOff>114300</xdr:colOff>
      <xdr:row>98</xdr:row>
      <xdr:rowOff>37757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38321"/>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9740</xdr:rowOff>
    </xdr:from>
    <xdr:to>
      <xdr:col>71</xdr:col>
      <xdr:colOff>177800</xdr:colOff>
      <xdr:row>98</xdr:row>
      <xdr:rowOff>37757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11840"/>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154191</xdr:rowOff>
    </xdr:from>
    <xdr:to>
      <xdr:col>85</xdr:col>
      <xdr:colOff>177800</xdr:colOff>
      <xdr:row>98</xdr:row>
      <xdr:rowOff>84341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132618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163564</xdr:rowOff>
    </xdr:from>
    <xdr:to>
      <xdr:col>81</xdr:col>
      <xdr:colOff>101600</xdr:colOff>
      <xdr:row>98</xdr:row>
      <xdr:rowOff>93714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84841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156871</xdr:rowOff>
    </xdr:from>
    <xdr:to>
      <xdr:col>76</xdr:col>
      <xdr:colOff>165100</xdr:colOff>
      <xdr:row>98</xdr:row>
      <xdr:rowOff>87021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78148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158407</xdr:rowOff>
    </xdr:from>
    <xdr:to>
      <xdr:col>72</xdr:col>
      <xdr:colOff>38100</xdr:colOff>
      <xdr:row>98</xdr:row>
      <xdr:rowOff>88557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79684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130390</xdr:rowOff>
    </xdr:from>
    <xdr:to>
      <xdr:col>67</xdr:col>
      <xdr:colOff>101600</xdr:colOff>
      <xdr:row>98</xdr:row>
      <xdr:rowOff>60540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51667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総務費は、前年度と比べ８万円の減となっているものの、令和元年度よりも</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万円多くなっており、これは新型コロナウイルス対策事業を総務費の諸費に計上して実施したことによる。民生費は、住民一人当たり</a:t>
          </a:r>
          <a:r>
            <a:rPr kumimoji="1" lang="en-US" altLang="ja-JP" sz="1300">
              <a:latin typeface="ＭＳ Ｐゴシック" panose="020B0600070205080204" pitchFamily="50" charset="-128"/>
              <a:ea typeface="ＭＳ Ｐゴシック" panose="020B0600070205080204" pitchFamily="50" charset="-128"/>
            </a:rPr>
            <a:t>233,070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万円の増となっており、これは、コロナ禍を背景に住民税非課税世帯等に臨時特別給付金を支給したことが大きい。農林水産業費は、前年度比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万円の増となっているが、これは、農業振興対策事業基金積立金とした</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百万円を計上したことによる。消防費は、前年度比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万円の減となっているが、令和２年度に実施した非常用電源装置整備工事</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百万円の減による。教育費は、前年度比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万円の減となっているが、令和２年度に実施した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スクール環境整備事業</a:t>
          </a:r>
          <a:r>
            <a:rPr kumimoji="1" lang="en-US" altLang="ja-JP" sz="1300">
              <a:latin typeface="ＭＳ Ｐゴシック" panose="020B0600070205080204" pitchFamily="50" charset="-128"/>
              <a:ea typeface="ＭＳ Ｐゴシック" panose="020B0600070205080204" pitchFamily="50" charset="-128"/>
            </a:rPr>
            <a:t>430</a:t>
          </a:r>
          <a:r>
            <a:rPr kumimoji="1" lang="ja-JP" altLang="en-US" sz="1300">
              <a:latin typeface="ＭＳ Ｐゴシック" panose="020B0600070205080204" pitchFamily="50" charset="-128"/>
              <a:ea typeface="ＭＳ Ｐゴシック" panose="020B0600070205080204" pitchFamily="50" charset="-128"/>
            </a:rPr>
            <a:t>百万円の減による。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rgbClr val="FF0000"/>
              </a:solidFill>
              <a:latin typeface="ＭＳ ゴシック" pitchFamily="49" charset="-128"/>
              <a:ea typeface="ＭＳ ゴシック" pitchFamily="49" charset="-128"/>
            </a:rPr>
            <a:t>財政調整基金については、</a:t>
          </a:r>
          <a:r>
            <a:rPr kumimoji="1" lang="en-US" altLang="ja-JP" sz="1400">
              <a:solidFill>
                <a:srgbClr val="FF0000"/>
              </a:solidFill>
              <a:latin typeface="ＭＳ ゴシック" pitchFamily="49" charset="-128"/>
              <a:ea typeface="ＭＳ ゴシック" pitchFamily="49" charset="-128"/>
            </a:rPr>
            <a:t>294</a:t>
          </a:r>
          <a:r>
            <a:rPr kumimoji="1" lang="ja-JP" altLang="en-US" sz="1400">
              <a:solidFill>
                <a:srgbClr val="FF0000"/>
              </a:solidFill>
              <a:latin typeface="ＭＳ ゴシック" pitchFamily="49" charset="-128"/>
              <a:ea typeface="ＭＳ ゴシック" pitchFamily="49" charset="-128"/>
            </a:rPr>
            <a:t>百万円を積み立てた一方で、新型コロナウイルス関連事業</a:t>
          </a:r>
          <a:r>
            <a:rPr kumimoji="1" lang="en-US" altLang="ja-JP" sz="1400">
              <a:solidFill>
                <a:srgbClr val="FF0000"/>
              </a:solidFill>
              <a:latin typeface="ＭＳ ゴシック" pitchFamily="49" charset="-128"/>
              <a:ea typeface="ＭＳ ゴシック" pitchFamily="49" charset="-128"/>
            </a:rPr>
            <a:t>250</a:t>
          </a:r>
          <a:r>
            <a:rPr kumimoji="1" lang="ja-JP" altLang="en-US" sz="1400">
              <a:solidFill>
                <a:srgbClr val="FF0000"/>
              </a:solidFill>
              <a:latin typeface="ＭＳ ゴシック" pitchFamily="49" charset="-128"/>
              <a:ea typeface="ＭＳ ゴシック" pitchFamily="49" charset="-128"/>
            </a:rPr>
            <a:t>百万円を含む</a:t>
          </a:r>
          <a:r>
            <a:rPr kumimoji="1" lang="en-US" altLang="ja-JP" sz="1400">
              <a:solidFill>
                <a:srgbClr val="FF0000"/>
              </a:solidFill>
              <a:latin typeface="ＭＳ ゴシック" pitchFamily="49" charset="-128"/>
              <a:ea typeface="ＭＳ ゴシック" pitchFamily="49" charset="-128"/>
            </a:rPr>
            <a:t>464</a:t>
          </a:r>
          <a:r>
            <a:rPr kumimoji="1" lang="ja-JP" altLang="en-US" sz="1400">
              <a:solidFill>
                <a:srgbClr val="FF0000"/>
              </a:solidFill>
              <a:latin typeface="ＭＳ ゴシック" pitchFamily="49" charset="-128"/>
              <a:ea typeface="ＭＳ ゴシック" pitchFamily="49" charset="-128"/>
            </a:rPr>
            <a:t>百万を取り崩したため、残高が減少した。また、実質単年度収支についても、コロナ禍での経済対策事業等を多額の基金を活用し実施したため、赤字となった。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国民健康保険事業特別会計では平成</a:t>
          </a:r>
          <a:r>
            <a:rPr kumimoji="1" lang="en-US" altLang="ja-JP" sz="1400">
              <a:solidFill>
                <a:srgbClr val="FF0000"/>
              </a:solidFill>
              <a:latin typeface="ＭＳ ゴシック" pitchFamily="49" charset="-128"/>
              <a:ea typeface="ＭＳ ゴシック" pitchFamily="49" charset="-128"/>
            </a:rPr>
            <a:t>27</a:t>
          </a:r>
          <a:r>
            <a:rPr kumimoji="1" lang="ja-JP" altLang="en-US" sz="1400">
              <a:solidFill>
                <a:srgbClr val="FF0000"/>
              </a:solidFill>
              <a:latin typeface="ＭＳ ゴシック" pitchFamily="49" charset="-128"/>
              <a:ea typeface="ＭＳ ゴシック" pitchFamily="49" charset="-128"/>
            </a:rPr>
            <a:t>年度まで累積赤字が発生していたが、事業の都道府県単位化を見据え平成</a:t>
          </a:r>
          <a:r>
            <a:rPr kumimoji="1" lang="en-US" altLang="ja-JP" sz="1400">
              <a:solidFill>
                <a:srgbClr val="FF0000"/>
              </a:solidFill>
              <a:latin typeface="ＭＳ ゴシック" pitchFamily="49" charset="-128"/>
              <a:ea typeface="ＭＳ ゴシック" pitchFamily="49" charset="-128"/>
            </a:rPr>
            <a:t>28</a:t>
          </a:r>
          <a:r>
            <a:rPr kumimoji="1" lang="ja-JP" altLang="en-US" sz="1400">
              <a:solidFill>
                <a:srgbClr val="FF0000"/>
              </a:solidFill>
              <a:latin typeface="ＭＳ ゴシック" pitchFamily="49" charset="-128"/>
              <a:ea typeface="ＭＳ ゴシック" pitchFamily="49" charset="-128"/>
            </a:rPr>
            <a:t>年度中に一般会計からの繰入金により赤字を解消したため、すべての会計において赤字が解消されている。</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今後も各会計で赤字を生じないよう収入確保やコスト縮減を図る必要がある。</a:t>
          </a:r>
          <a:endParaRPr kumimoji="1" lang="en-US" altLang="ja-JP" sz="140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14" sqref="AM14:AT1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80</v>
      </c>
      <c r="C2" s="179"/>
      <c r="D2" s="180"/>
    </row>
    <row r="3" spans="1:119" ht="18.75" customHeight="1" thickBot="1" x14ac:dyDescent="0.2">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24901326</v>
      </c>
      <c r="BO4" s="482"/>
      <c r="BP4" s="482"/>
      <c r="BQ4" s="482"/>
      <c r="BR4" s="482"/>
      <c r="BS4" s="482"/>
      <c r="BT4" s="482"/>
      <c r="BU4" s="483"/>
      <c r="BV4" s="481">
        <v>28170889</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4.3</v>
      </c>
      <c r="CU4" s="622"/>
      <c r="CV4" s="622"/>
      <c r="CW4" s="622"/>
      <c r="CX4" s="622"/>
      <c r="CY4" s="622"/>
      <c r="CZ4" s="622"/>
      <c r="DA4" s="623"/>
      <c r="DB4" s="621">
        <v>4.7</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24336574</v>
      </c>
      <c r="BO5" s="453"/>
      <c r="BP5" s="453"/>
      <c r="BQ5" s="453"/>
      <c r="BR5" s="453"/>
      <c r="BS5" s="453"/>
      <c r="BT5" s="453"/>
      <c r="BU5" s="454"/>
      <c r="BV5" s="452">
        <v>27573974</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84.9</v>
      </c>
      <c r="CU5" s="450"/>
      <c r="CV5" s="450"/>
      <c r="CW5" s="450"/>
      <c r="CX5" s="450"/>
      <c r="CY5" s="450"/>
      <c r="CZ5" s="450"/>
      <c r="DA5" s="451"/>
      <c r="DB5" s="449">
        <v>89.8</v>
      </c>
      <c r="DC5" s="450"/>
      <c r="DD5" s="450"/>
      <c r="DE5" s="450"/>
      <c r="DF5" s="450"/>
      <c r="DG5" s="450"/>
      <c r="DH5" s="450"/>
      <c r="DI5" s="451"/>
    </row>
    <row r="6" spans="1:119" ht="18.75" customHeight="1" x14ac:dyDescent="0.15">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564752</v>
      </c>
      <c r="BO6" s="453"/>
      <c r="BP6" s="453"/>
      <c r="BQ6" s="453"/>
      <c r="BR6" s="453"/>
      <c r="BS6" s="453"/>
      <c r="BT6" s="453"/>
      <c r="BU6" s="454"/>
      <c r="BV6" s="452">
        <v>596915</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89.2</v>
      </c>
      <c r="CU6" s="596"/>
      <c r="CV6" s="596"/>
      <c r="CW6" s="596"/>
      <c r="CX6" s="596"/>
      <c r="CY6" s="596"/>
      <c r="CZ6" s="596"/>
      <c r="DA6" s="597"/>
      <c r="DB6" s="595">
        <v>93.5</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93</v>
      </c>
      <c r="AV7" s="511"/>
      <c r="AW7" s="511"/>
      <c r="AX7" s="511"/>
      <c r="AY7" s="466" t="s">
        <v>104</v>
      </c>
      <c r="AZ7" s="467"/>
      <c r="BA7" s="467"/>
      <c r="BB7" s="467"/>
      <c r="BC7" s="467"/>
      <c r="BD7" s="467"/>
      <c r="BE7" s="467"/>
      <c r="BF7" s="467"/>
      <c r="BG7" s="467"/>
      <c r="BH7" s="467"/>
      <c r="BI7" s="467"/>
      <c r="BJ7" s="467"/>
      <c r="BK7" s="467"/>
      <c r="BL7" s="467"/>
      <c r="BM7" s="468"/>
      <c r="BN7" s="452">
        <v>14897</v>
      </c>
      <c r="BO7" s="453"/>
      <c r="BP7" s="453"/>
      <c r="BQ7" s="453"/>
      <c r="BR7" s="453"/>
      <c r="BS7" s="453"/>
      <c r="BT7" s="453"/>
      <c r="BU7" s="454"/>
      <c r="BV7" s="452">
        <v>8161</v>
      </c>
      <c r="BW7" s="453"/>
      <c r="BX7" s="453"/>
      <c r="BY7" s="453"/>
      <c r="BZ7" s="453"/>
      <c r="CA7" s="453"/>
      <c r="CB7" s="453"/>
      <c r="CC7" s="454"/>
      <c r="CD7" s="492" t="s">
        <v>105</v>
      </c>
      <c r="CE7" s="412"/>
      <c r="CF7" s="412"/>
      <c r="CG7" s="412"/>
      <c r="CH7" s="412"/>
      <c r="CI7" s="412"/>
      <c r="CJ7" s="412"/>
      <c r="CK7" s="412"/>
      <c r="CL7" s="412"/>
      <c r="CM7" s="412"/>
      <c r="CN7" s="412"/>
      <c r="CO7" s="412"/>
      <c r="CP7" s="412"/>
      <c r="CQ7" s="412"/>
      <c r="CR7" s="412"/>
      <c r="CS7" s="493"/>
      <c r="CT7" s="452">
        <v>12935799</v>
      </c>
      <c r="CU7" s="453"/>
      <c r="CV7" s="453"/>
      <c r="CW7" s="453"/>
      <c r="CX7" s="453"/>
      <c r="CY7" s="453"/>
      <c r="CZ7" s="453"/>
      <c r="DA7" s="454"/>
      <c r="DB7" s="452">
        <v>12467198</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106</v>
      </c>
      <c r="AN8" s="409"/>
      <c r="AO8" s="409"/>
      <c r="AP8" s="409"/>
      <c r="AQ8" s="409"/>
      <c r="AR8" s="409"/>
      <c r="AS8" s="409"/>
      <c r="AT8" s="410"/>
      <c r="AU8" s="510" t="s">
        <v>107</v>
      </c>
      <c r="AV8" s="511"/>
      <c r="AW8" s="511"/>
      <c r="AX8" s="511"/>
      <c r="AY8" s="466" t="s">
        <v>108</v>
      </c>
      <c r="AZ8" s="467"/>
      <c r="BA8" s="467"/>
      <c r="BB8" s="467"/>
      <c r="BC8" s="467"/>
      <c r="BD8" s="467"/>
      <c r="BE8" s="467"/>
      <c r="BF8" s="467"/>
      <c r="BG8" s="467"/>
      <c r="BH8" s="467"/>
      <c r="BI8" s="467"/>
      <c r="BJ8" s="467"/>
      <c r="BK8" s="467"/>
      <c r="BL8" s="467"/>
      <c r="BM8" s="468"/>
      <c r="BN8" s="452">
        <v>549855</v>
      </c>
      <c r="BO8" s="453"/>
      <c r="BP8" s="453"/>
      <c r="BQ8" s="453"/>
      <c r="BR8" s="453"/>
      <c r="BS8" s="453"/>
      <c r="BT8" s="453"/>
      <c r="BU8" s="454"/>
      <c r="BV8" s="452">
        <v>588754</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0.48</v>
      </c>
      <c r="CU8" s="556"/>
      <c r="CV8" s="556"/>
      <c r="CW8" s="556"/>
      <c r="CX8" s="556"/>
      <c r="CY8" s="556"/>
      <c r="CZ8" s="556"/>
      <c r="DA8" s="557"/>
      <c r="DB8" s="555">
        <v>0.48</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44302</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114</v>
      </c>
      <c r="AV9" s="511"/>
      <c r="AW9" s="511"/>
      <c r="AX9" s="511"/>
      <c r="AY9" s="466" t="s">
        <v>115</v>
      </c>
      <c r="AZ9" s="467"/>
      <c r="BA9" s="467"/>
      <c r="BB9" s="467"/>
      <c r="BC9" s="467"/>
      <c r="BD9" s="467"/>
      <c r="BE9" s="467"/>
      <c r="BF9" s="467"/>
      <c r="BG9" s="467"/>
      <c r="BH9" s="467"/>
      <c r="BI9" s="467"/>
      <c r="BJ9" s="467"/>
      <c r="BK9" s="467"/>
      <c r="BL9" s="467"/>
      <c r="BM9" s="468"/>
      <c r="BN9" s="452">
        <v>-38899</v>
      </c>
      <c r="BO9" s="453"/>
      <c r="BP9" s="453"/>
      <c r="BQ9" s="453"/>
      <c r="BR9" s="453"/>
      <c r="BS9" s="453"/>
      <c r="BT9" s="453"/>
      <c r="BU9" s="454"/>
      <c r="BV9" s="452">
        <v>138660</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12.4</v>
      </c>
      <c r="CU9" s="450"/>
      <c r="CV9" s="450"/>
      <c r="CW9" s="450"/>
      <c r="CX9" s="450"/>
      <c r="CY9" s="450"/>
      <c r="CZ9" s="450"/>
      <c r="DA9" s="451"/>
      <c r="DB9" s="449">
        <v>12.9</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46390</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114</v>
      </c>
      <c r="AV10" s="511"/>
      <c r="AW10" s="511"/>
      <c r="AX10" s="511"/>
      <c r="AY10" s="466" t="s">
        <v>119</v>
      </c>
      <c r="AZ10" s="467"/>
      <c r="BA10" s="467"/>
      <c r="BB10" s="467"/>
      <c r="BC10" s="467"/>
      <c r="BD10" s="467"/>
      <c r="BE10" s="467"/>
      <c r="BF10" s="467"/>
      <c r="BG10" s="467"/>
      <c r="BH10" s="467"/>
      <c r="BI10" s="467"/>
      <c r="BJ10" s="467"/>
      <c r="BK10" s="467"/>
      <c r="BL10" s="467"/>
      <c r="BM10" s="468"/>
      <c r="BN10" s="452">
        <v>119</v>
      </c>
      <c r="BO10" s="453"/>
      <c r="BP10" s="453"/>
      <c r="BQ10" s="453"/>
      <c r="BR10" s="453"/>
      <c r="BS10" s="453"/>
      <c r="BT10" s="453"/>
      <c r="BU10" s="454"/>
      <c r="BV10" s="452">
        <v>228318</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124</v>
      </c>
      <c r="AV11" s="511"/>
      <c r="AW11" s="511"/>
      <c r="AX11" s="511"/>
      <c r="AY11" s="466" t="s">
        <v>125</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126</v>
      </c>
      <c r="CE11" s="412"/>
      <c r="CF11" s="412"/>
      <c r="CG11" s="412"/>
      <c r="CH11" s="412"/>
      <c r="CI11" s="412"/>
      <c r="CJ11" s="412"/>
      <c r="CK11" s="412"/>
      <c r="CL11" s="412"/>
      <c r="CM11" s="412"/>
      <c r="CN11" s="412"/>
      <c r="CO11" s="412"/>
      <c r="CP11" s="412"/>
      <c r="CQ11" s="412"/>
      <c r="CR11" s="412"/>
      <c r="CS11" s="493"/>
      <c r="CT11" s="555" t="s">
        <v>127</v>
      </c>
      <c r="CU11" s="556"/>
      <c r="CV11" s="556"/>
      <c r="CW11" s="556"/>
      <c r="CX11" s="556"/>
      <c r="CY11" s="556"/>
      <c r="CZ11" s="556"/>
      <c r="DA11" s="557"/>
      <c r="DB11" s="555" t="s">
        <v>128</v>
      </c>
      <c r="DC11" s="556"/>
      <c r="DD11" s="556"/>
      <c r="DE11" s="556"/>
      <c r="DF11" s="556"/>
      <c r="DG11" s="556"/>
      <c r="DH11" s="556"/>
      <c r="DI11" s="557"/>
    </row>
    <row r="12" spans="1:119" ht="18.75" customHeight="1" x14ac:dyDescent="0.15">
      <c r="A12" s="178"/>
      <c r="B12" s="558" t="s">
        <v>129</v>
      </c>
      <c r="C12" s="559"/>
      <c r="D12" s="559"/>
      <c r="E12" s="559"/>
      <c r="F12" s="559"/>
      <c r="G12" s="559"/>
      <c r="H12" s="559"/>
      <c r="I12" s="559"/>
      <c r="J12" s="559"/>
      <c r="K12" s="560"/>
      <c r="L12" s="567" t="s">
        <v>130</v>
      </c>
      <c r="M12" s="568"/>
      <c r="N12" s="568"/>
      <c r="O12" s="568"/>
      <c r="P12" s="568"/>
      <c r="Q12" s="569"/>
      <c r="R12" s="570">
        <v>45025</v>
      </c>
      <c r="S12" s="571"/>
      <c r="T12" s="571"/>
      <c r="U12" s="571"/>
      <c r="V12" s="572"/>
      <c r="W12" s="573" t="s">
        <v>1</v>
      </c>
      <c r="X12" s="511"/>
      <c r="Y12" s="511"/>
      <c r="Z12" s="511"/>
      <c r="AA12" s="511"/>
      <c r="AB12" s="574"/>
      <c r="AC12" s="575" t="s">
        <v>131</v>
      </c>
      <c r="AD12" s="576"/>
      <c r="AE12" s="576"/>
      <c r="AF12" s="576"/>
      <c r="AG12" s="577"/>
      <c r="AH12" s="575" t="s">
        <v>132</v>
      </c>
      <c r="AI12" s="576"/>
      <c r="AJ12" s="576"/>
      <c r="AK12" s="576"/>
      <c r="AL12" s="578"/>
      <c r="AM12" s="509" t="s">
        <v>133</v>
      </c>
      <c r="AN12" s="409"/>
      <c r="AO12" s="409"/>
      <c r="AP12" s="409"/>
      <c r="AQ12" s="409"/>
      <c r="AR12" s="409"/>
      <c r="AS12" s="409"/>
      <c r="AT12" s="410"/>
      <c r="AU12" s="510" t="s">
        <v>134</v>
      </c>
      <c r="AV12" s="511"/>
      <c r="AW12" s="511"/>
      <c r="AX12" s="511"/>
      <c r="AY12" s="466" t="s">
        <v>135</v>
      </c>
      <c r="AZ12" s="467"/>
      <c r="BA12" s="467"/>
      <c r="BB12" s="467"/>
      <c r="BC12" s="467"/>
      <c r="BD12" s="467"/>
      <c r="BE12" s="467"/>
      <c r="BF12" s="467"/>
      <c r="BG12" s="467"/>
      <c r="BH12" s="467"/>
      <c r="BI12" s="467"/>
      <c r="BJ12" s="467"/>
      <c r="BK12" s="467"/>
      <c r="BL12" s="467"/>
      <c r="BM12" s="468"/>
      <c r="BN12" s="452">
        <v>490785</v>
      </c>
      <c r="BO12" s="453"/>
      <c r="BP12" s="453"/>
      <c r="BQ12" s="453"/>
      <c r="BR12" s="453"/>
      <c r="BS12" s="453"/>
      <c r="BT12" s="453"/>
      <c r="BU12" s="454"/>
      <c r="BV12" s="452">
        <v>127842</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137</v>
      </c>
      <c r="CU12" s="556"/>
      <c r="CV12" s="556"/>
      <c r="CW12" s="556"/>
      <c r="CX12" s="556"/>
      <c r="CY12" s="556"/>
      <c r="CZ12" s="556"/>
      <c r="DA12" s="557"/>
      <c r="DB12" s="555" t="s">
        <v>137</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138</v>
      </c>
      <c r="N13" s="537"/>
      <c r="O13" s="537"/>
      <c r="P13" s="537"/>
      <c r="Q13" s="538"/>
      <c r="R13" s="539">
        <v>44760</v>
      </c>
      <c r="S13" s="540"/>
      <c r="T13" s="540"/>
      <c r="U13" s="540"/>
      <c r="V13" s="541"/>
      <c r="W13" s="542" t="s">
        <v>139</v>
      </c>
      <c r="X13" s="438"/>
      <c r="Y13" s="438"/>
      <c r="Z13" s="438"/>
      <c r="AA13" s="438"/>
      <c r="AB13" s="439"/>
      <c r="AC13" s="405">
        <v>1637</v>
      </c>
      <c r="AD13" s="406"/>
      <c r="AE13" s="406"/>
      <c r="AF13" s="406"/>
      <c r="AG13" s="407"/>
      <c r="AH13" s="405">
        <v>1699</v>
      </c>
      <c r="AI13" s="406"/>
      <c r="AJ13" s="406"/>
      <c r="AK13" s="406"/>
      <c r="AL13" s="465"/>
      <c r="AM13" s="509" t="s">
        <v>140</v>
      </c>
      <c r="AN13" s="409"/>
      <c r="AO13" s="409"/>
      <c r="AP13" s="409"/>
      <c r="AQ13" s="409"/>
      <c r="AR13" s="409"/>
      <c r="AS13" s="409"/>
      <c r="AT13" s="410"/>
      <c r="AU13" s="510" t="s">
        <v>141</v>
      </c>
      <c r="AV13" s="511"/>
      <c r="AW13" s="511"/>
      <c r="AX13" s="511"/>
      <c r="AY13" s="466" t="s">
        <v>142</v>
      </c>
      <c r="AZ13" s="467"/>
      <c r="BA13" s="467"/>
      <c r="BB13" s="467"/>
      <c r="BC13" s="467"/>
      <c r="BD13" s="467"/>
      <c r="BE13" s="467"/>
      <c r="BF13" s="467"/>
      <c r="BG13" s="467"/>
      <c r="BH13" s="467"/>
      <c r="BI13" s="467"/>
      <c r="BJ13" s="467"/>
      <c r="BK13" s="467"/>
      <c r="BL13" s="467"/>
      <c r="BM13" s="468"/>
      <c r="BN13" s="452">
        <v>-529565</v>
      </c>
      <c r="BO13" s="453"/>
      <c r="BP13" s="453"/>
      <c r="BQ13" s="453"/>
      <c r="BR13" s="453"/>
      <c r="BS13" s="453"/>
      <c r="BT13" s="453"/>
      <c r="BU13" s="454"/>
      <c r="BV13" s="452">
        <v>239136</v>
      </c>
      <c r="BW13" s="453"/>
      <c r="BX13" s="453"/>
      <c r="BY13" s="453"/>
      <c r="BZ13" s="453"/>
      <c r="CA13" s="453"/>
      <c r="CB13" s="453"/>
      <c r="CC13" s="454"/>
      <c r="CD13" s="492" t="s">
        <v>143</v>
      </c>
      <c r="CE13" s="412"/>
      <c r="CF13" s="412"/>
      <c r="CG13" s="412"/>
      <c r="CH13" s="412"/>
      <c r="CI13" s="412"/>
      <c r="CJ13" s="412"/>
      <c r="CK13" s="412"/>
      <c r="CL13" s="412"/>
      <c r="CM13" s="412"/>
      <c r="CN13" s="412"/>
      <c r="CO13" s="412"/>
      <c r="CP13" s="412"/>
      <c r="CQ13" s="412"/>
      <c r="CR13" s="412"/>
      <c r="CS13" s="493"/>
      <c r="CT13" s="449">
        <v>4.3</v>
      </c>
      <c r="CU13" s="450"/>
      <c r="CV13" s="450"/>
      <c r="CW13" s="450"/>
      <c r="CX13" s="450"/>
      <c r="CY13" s="450"/>
      <c r="CZ13" s="450"/>
      <c r="DA13" s="451"/>
      <c r="DB13" s="449">
        <v>4.4000000000000004</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144</v>
      </c>
      <c r="M14" s="579"/>
      <c r="N14" s="579"/>
      <c r="O14" s="579"/>
      <c r="P14" s="579"/>
      <c r="Q14" s="580"/>
      <c r="R14" s="539">
        <v>45657</v>
      </c>
      <c r="S14" s="540"/>
      <c r="T14" s="540"/>
      <c r="U14" s="540"/>
      <c r="V14" s="541"/>
      <c r="W14" s="543"/>
      <c r="X14" s="441"/>
      <c r="Y14" s="441"/>
      <c r="Z14" s="441"/>
      <c r="AA14" s="441"/>
      <c r="AB14" s="442"/>
      <c r="AC14" s="532">
        <v>7.9</v>
      </c>
      <c r="AD14" s="533"/>
      <c r="AE14" s="533"/>
      <c r="AF14" s="533"/>
      <c r="AG14" s="534"/>
      <c r="AH14" s="532">
        <v>8.1</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145</v>
      </c>
      <c r="CE14" s="490"/>
      <c r="CF14" s="490"/>
      <c r="CG14" s="490"/>
      <c r="CH14" s="490"/>
      <c r="CI14" s="490"/>
      <c r="CJ14" s="490"/>
      <c r="CK14" s="490"/>
      <c r="CL14" s="490"/>
      <c r="CM14" s="490"/>
      <c r="CN14" s="490"/>
      <c r="CO14" s="490"/>
      <c r="CP14" s="490"/>
      <c r="CQ14" s="490"/>
      <c r="CR14" s="490"/>
      <c r="CS14" s="491"/>
      <c r="CT14" s="549" t="s">
        <v>137</v>
      </c>
      <c r="CU14" s="550"/>
      <c r="CV14" s="550"/>
      <c r="CW14" s="550"/>
      <c r="CX14" s="550"/>
      <c r="CY14" s="550"/>
      <c r="CZ14" s="550"/>
      <c r="DA14" s="551"/>
      <c r="DB14" s="549" t="s">
        <v>127</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138</v>
      </c>
      <c r="N15" s="537"/>
      <c r="O15" s="537"/>
      <c r="P15" s="537"/>
      <c r="Q15" s="538"/>
      <c r="R15" s="539">
        <v>45320</v>
      </c>
      <c r="S15" s="540"/>
      <c r="T15" s="540"/>
      <c r="U15" s="540"/>
      <c r="V15" s="541"/>
      <c r="W15" s="542" t="s">
        <v>146</v>
      </c>
      <c r="X15" s="438"/>
      <c r="Y15" s="438"/>
      <c r="Z15" s="438"/>
      <c r="AA15" s="438"/>
      <c r="AB15" s="439"/>
      <c r="AC15" s="405">
        <v>4707</v>
      </c>
      <c r="AD15" s="406"/>
      <c r="AE15" s="406"/>
      <c r="AF15" s="406"/>
      <c r="AG15" s="407"/>
      <c r="AH15" s="405">
        <v>4840</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5156111</v>
      </c>
      <c r="BO15" s="482"/>
      <c r="BP15" s="482"/>
      <c r="BQ15" s="482"/>
      <c r="BR15" s="482"/>
      <c r="BS15" s="482"/>
      <c r="BT15" s="482"/>
      <c r="BU15" s="483"/>
      <c r="BV15" s="481">
        <v>5236764</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22.8</v>
      </c>
      <c r="AD16" s="533"/>
      <c r="AE16" s="533"/>
      <c r="AF16" s="533"/>
      <c r="AG16" s="534"/>
      <c r="AH16" s="532">
        <v>23</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10974447</v>
      </c>
      <c r="BO16" s="453"/>
      <c r="BP16" s="453"/>
      <c r="BQ16" s="453"/>
      <c r="BR16" s="453"/>
      <c r="BS16" s="453"/>
      <c r="BT16" s="453"/>
      <c r="BU16" s="454"/>
      <c r="BV16" s="452">
        <v>10604477</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152</v>
      </c>
      <c r="N17" s="546"/>
      <c r="O17" s="546"/>
      <c r="P17" s="546"/>
      <c r="Q17" s="547"/>
      <c r="R17" s="529" t="s">
        <v>153</v>
      </c>
      <c r="S17" s="530"/>
      <c r="T17" s="530"/>
      <c r="U17" s="530"/>
      <c r="V17" s="531"/>
      <c r="W17" s="542" t="s">
        <v>154</v>
      </c>
      <c r="X17" s="438"/>
      <c r="Y17" s="438"/>
      <c r="Z17" s="438"/>
      <c r="AA17" s="438"/>
      <c r="AB17" s="439"/>
      <c r="AC17" s="405">
        <v>14317</v>
      </c>
      <c r="AD17" s="406"/>
      <c r="AE17" s="406"/>
      <c r="AF17" s="406"/>
      <c r="AG17" s="407"/>
      <c r="AH17" s="405">
        <v>14515</v>
      </c>
      <c r="AI17" s="406"/>
      <c r="AJ17" s="406"/>
      <c r="AK17" s="406"/>
      <c r="AL17" s="465"/>
      <c r="AM17" s="509"/>
      <c r="AN17" s="409"/>
      <c r="AO17" s="409"/>
      <c r="AP17" s="409"/>
      <c r="AQ17" s="409"/>
      <c r="AR17" s="409"/>
      <c r="AS17" s="409"/>
      <c r="AT17" s="410"/>
      <c r="AU17" s="510"/>
      <c r="AV17" s="511"/>
      <c r="AW17" s="511"/>
      <c r="AX17" s="511"/>
      <c r="AY17" s="466" t="s">
        <v>155</v>
      </c>
      <c r="AZ17" s="467"/>
      <c r="BA17" s="467"/>
      <c r="BB17" s="467"/>
      <c r="BC17" s="467"/>
      <c r="BD17" s="467"/>
      <c r="BE17" s="467"/>
      <c r="BF17" s="467"/>
      <c r="BG17" s="467"/>
      <c r="BH17" s="467"/>
      <c r="BI17" s="467"/>
      <c r="BJ17" s="467"/>
      <c r="BK17" s="467"/>
      <c r="BL17" s="467"/>
      <c r="BM17" s="468"/>
      <c r="BN17" s="452">
        <v>6464011</v>
      </c>
      <c r="BO17" s="453"/>
      <c r="BP17" s="453"/>
      <c r="BQ17" s="453"/>
      <c r="BR17" s="453"/>
      <c r="BS17" s="453"/>
      <c r="BT17" s="453"/>
      <c r="BU17" s="454"/>
      <c r="BV17" s="452">
        <v>6573019</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156</v>
      </c>
      <c r="C18" s="503"/>
      <c r="D18" s="503"/>
      <c r="E18" s="504"/>
      <c r="F18" s="504"/>
      <c r="G18" s="504"/>
      <c r="H18" s="504"/>
      <c r="I18" s="504"/>
      <c r="J18" s="504"/>
      <c r="K18" s="504"/>
      <c r="L18" s="505">
        <v>397.44</v>
      </c>
      <c r="M18" s="505"/>
      <c r="N18" s="505"/>
      <c r="O18" s="505"/>
      <c r="P18" s="505"/>
      <c r="Q18" s="505"/>
      <c r="R18" s="506"/>
      <c r="S18" s="506"/>
      <c r="T18" s="506"/>
      <c r="U18" s="506"/>
      <c r="V18" s="507"/>
      <c r="W18" s="523"/>
      <c r="X18" s="524"/>
      <c r="Y18" s="524"/>
      <c r="Z18" s="524"/>
      <c r="AA18" s="524"/>
      <c r="AB18" s="548"/>
      <c r="AC18" s="422">
        <v>69.3</v>
      </c>
      <c r="AD18" s="423"/>
      <c r="AE18" s="423"/>
      <c r="AF18" s="423"/>
      <c r="AG18" s="508"/>
      <c r="AH18" s="422">
        <v>68.900000000000006</v>
      </c>
      <c r="AI18" s="423"/>
      <c r="AJ18" s="423"/>
      <c r="AK18" s="423"/>
      <c r="AL18" s="424"/>
      <c r="AM18" s="509"/>
      <c r="AN18" s="409"/>
      <c r="AO18" s="409"/>
      <c r="AP18" s="409"/>
      <c r="AQ18" s="409"/>
      <c r="AR18" s="409"/>
      <c r="AS18" s="409"/>
      <c r="AT18" s="410"/>
      <c r="AU18" s="510"/>
      <c r="AV18" s="511"/>
      <c r="AW18" s="511"/>
      <c r="AX18" s="511"/>
      <c r="AY18" s="466" t="s">
        <v>157</v>
      </c>
      <c r="AZ18" s="467"/>
      <c r="BA18" s="467"/>
      <c r="BB18" s="467"/>
      <c r="BC18" s="467"/>
      <c r="BD18" s="467"/>
      <c r="BE18" s="467"/>
      <c r="BF18" s="467"/>
      <c r="BG18" s="467"/>
      <c r="BH18" s="467"/>
      <c r="BI18" s="467"/>
      <c r="BJ18" s="467"/>
      <c r="BK18" s="467"/>
      <c r="BL18" s="467"/>
      <c r="BM18" s="468"/>
      <c r="BN18" s="452">
        <v>11272461</v>
      </c>
      <c r="BO18" s="453"/>
      <c r="BP18" s="453"/>
      <c r="BQ18" s="453"/>
      <c r="BR18" s="453"/>
      <c r="BS18" s="453"/>
      <c r="BT18" s="453"/>
      <c r="BU18" s="454"/>
      <c r="BV18" s="452">
        <v>11332069</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158</v>
      </c>
      <c r="C19" s="503"/>
      <c r="D19" s="503"/>
      <c r="E19" s="504"/>
      <c r="F19" s="504"/>
      <c r="G19" s="504"/>
      <c r="H19" s="504"/>
      <c r="I19" s="504"/>
      <c r="J19" s="504"/>
      <c r="K19" s="504"/>
      <c r="L19" s="512">
        <v>111</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159</v>
      </c>
      <c r="AZ19" s="467"/>
      <c r="BA19" s="467"/>
      <c r="BB19" s="467"/>
      <c r="BC19" s="467"/>
      <c r="BD19" s="467"/>
      <c r="BE19" s="467"/>
      <c r="BF19" s="467"/>
      <c r="BG19" s="467"/>
      <c r="BH19" s="467"/>
      <c r="BI19" s="467"/>
      <c r="BJ19" s="467"/>
      <c r="BK19" s="467"/>
      <c r="BL19" s="467"/>
      <c r="BM19" s="468"/>
      <c r="BN19" s="452">
        <v>15254388</v>
      </c>
      <c r="BO19" s="453"/>
      <c r="BP19" s="453"/>
      <c r="BQ19" s="453"/>
      <c r="BR19" s="453"/>
      <c r="BS19" s="453"/>
      <c r="BT19" s="453"/>
      <c r="BU19" s="454"/>
      <c r="BV19" s="452">
        <v>14521072</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160</v>
      </c>
      <c r="C20" s="503"/>
      <c r="D20" s="503"/>
      <c r="E20" s="504"/>
      <c r="F20" s="504"/>
      <c r="G20" s="504"/>
      <c r="H20" s="504"/>
      <c r="I20" s="504"/>
      <c r="J20" s="504"/>
      <c r="K20" s="504"/>
      <c r="L20" s="512">
        <v>18337</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162</v>
      </c>
      <c r="C22" s="429"/>
      <c r="D22" s="430"/>
      <c r="E22" s="437" t="s">
        <v>1</v>
      </c>
      <c r="F22" s="438"/>
      <c r="G22" s="438"/>
      <c r="H22" s="438"/>
      <c r="I22" s="438"/>
      <c r="J22" s="438"/>
      <c r="K22" s="439"/>
      <c r="L22" s="437" t="s">
        <v>163</v>
      </c>
      <c r="M22" s="438"/>
      <c r="N22" s="438"/>
      <c r="O22" s="438"/>
      <c r="P22" s="439"/>
      <c r="Q22" s="443" t="s">
        <v>164</v>
      </c>
      <c r="R22" s="444"/>
      <c r="S22" s="444"/>
      <c r="T22" s="444"/>
      <c r="U22" s="444"/>
      <c r="V22" s="445"/>
      <c r="W22" s="494" t="s">
        <v>165</v>
      </c>
      <c r="X22" s="429"/>
      <c r="Y22" s="430"/>
      <c r="Z22" s="437" t="s">
        <v>1</v>
      </c>
      <c r="AA22" s="438"/>
      <c r="AB22" s="438"/>
      <c r="AC22" s="438"/>
      <c r="AD22" s="438"/>
      <c r="AE22" s="438"/>
      <c r="AF22" s="438"/>
      <c r="AG22" s="439"/>
      <c r="AH22" s="455" t="s">
        <v>166</v>
      </c>
      <c r="AI22" s="438"/>
      <c r="AJ22" s="438"/>
      <c r="AK22" s="438"/>
      <c r="AL22" s="439"/>
      <c r="AM22" s="455" t="s">
        <v>167</v>
      </c>
      <c r="AN22" s="456"/>
      <c r="AO22" s="456"/>
      <c r="AP22" s="456"/>
      <c r="AQ22" s="456"/>
      <c r="AR22" s="457"/>
      <c r="AS22" s="443" t="s">
        <v>164</v>
      </c>
      <c r="AT22" s="444"/>
      <c r="AU22" s="444"/>
      <c r="AV22" s="444"/>
      <c r="AW22" s="444"/>
      <c r="AX22" s="461"/>
      <c r="AY22" s="478" t="s">
        <v>168</v>
      </c>
      <c r="AZ22" s="479"/>
      <c r="BA22" s="479"/>
      <c r="BB22" s="479"/>
      <c r="BC22" s="479"/>
      <c r="BD22" s="479"/>
      <c r="BE22" s="479"/>
      <c r="BF22" s="479"/>
      <c r="BG22" s="479"/>
      <c r="BH22" s="479"/>
      <c r="BI22" s="479"/>
      <c r="BJ22" s="479"/>
      <c r="BK22" s="479"/>
      <c r="BL22" s="479"/>
      <c r="BM22" s="480"/>
      <c r="BN22" s="481">
        <v>14407506</v>
      </c>
      <c r="BO22" s="482"/>
      <c r="BP22" s="482"/>
      <c r="BQ22" s="482"/>
      <c r="BR22" s="482"/>
      <c r="BS22" s="482"/>
      <c r="BT22" s="482"/>
      <c r="BU22" s="483"/>
      <c r="BV22" s="481">
        <v>15255660</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169</v>
      </c>
      <c r="AZ23" s="467"/>
      <c r="BA23" s="467"/>
      <c r="BB23" s="467"/>
      <c r="BC23" s="467"/>
      <c r="BD23" s="467"/>
      <c r="BE23" s="467"/>
      <c r="BF23" s="467"/>
      <c r="BG23" s="467"/>
      <c r="BH23" s="467"/>
      <c r="BI23" s="467"/>
      <c r="BJ23" s="467"/>
      <c r="BK23" s="467"/>
      <c r="BL23" s="467"/>
      <c r="BM23" s="468"/>
      <c r="BN23" s="452">
        <v>10561300</v>
      </c>
      <c r="BO23" s="453"/>
      <c r="BP23" s="453"/>
      <c r="BQ23" s="453"/>
      <c r="BR23" s="453"/>
      <c r="BS23" s="453"/>
      <c r="BT23" s="453"/>
      <c r="BU23" s="454"/>
      <c r="BV23" s="452">
        <v>10955928</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170</v>
      </c>
      <c r="F24" s="409"/>
      <c r="G24" s="409"/>
      <c r="H24" s="409"/>
      <c r="I24" s="409"/>
      <c r="J24" s="409"/>
      <c r="K24" s="410"/>
      <c r="L24" s="405">
        <v>1</v>
      </c>
      <c r="M24" s="406"/>
      <c r="N24" s="406"/>
      <c r="O24" s="406"/>
      <c r="P24" s="407"/>
      <c r="Q24" s="405">
        <v>9500</v>
      </c>
      <c r="R24" s="406"/>
      <c r="S24" s="406"/>
      <c r="T24" s="406"/>
      <c r="U24" s="406"/>
      <c r="V24" s="407"/>
      <c r="W24" s="495"/>
      <c r="X24" s="432"/>
      <c r="Y24" s="433"/>
      <c r="Z24" s="408" t="s">
        <v>171</v>
      </c>
      <c r="AA24" s="409"/>
      <c r="AB24" s="409"/>
      <c r="AC24" s="409"/>
      <c r="AD24" s="409"/>
      <c r="AE24" s="409"/>
      <c r="AF24" s="409"/>
      <c r="AG24" s="410"/>
      <c r="AH24" s="405">
        <v>224</v>
      </c>
      <c r="AI24" s="406"/>
      <c r="AJ24" s="406"/>
      <c r="AK24" s="406"/>
      <c r="AL24" s="407"/>
      <c r="AM24" s="405">
        <v>664160</v>
      </c>
      <c r="AN24" s="406"/>
      <c r="AO24" s="406"/>
      <c r="AP24" s="406"/>
      <c r="AQ24" s="406"/>
      <c r="AR24" s="407"/>
      <c r="AS24" s="405">
        <v>2965</v>
      </c>
      <c r="AT24" s="406"/>
      <c r="AU24" s="406"/>
      <c r="AV24" s="406"/>
      <c r="AW24" s="406"/>
      <c r="AX24" s="465"/>
      <c r="AY24" s="425" t="s">
        <v>172</v>
      </c>
      <c r="AZ24" s="426"/>
      <c r="BA24" s="426"/>
      <c r="BB24" s="426"/>
      <c r="BC24" s="426"/>
      <c r="BD24" s="426"/>
      <c r="BE24" s="426"/>
      <c r="BF24" s="426"/>
      <c r="BG24" s="426"/>
      <c r="BH24" s="426"/>
      <c r="BI24" s="426"/>
      <c r="BJ24" s="426"/>
      <c r="BK24" s="426"/>
      <c r="BL24" s="426"/>
      <c r="BM24" s="427"/>
      <c r="BN24" s="452">
        <v>6868478</v>
      </c>
      <c r="BO24" s="453"/>
      <c r="BP24" s="453"/>
      <c r="BQ24" s="453"/>
      <c r="BR24" s="453"/>
      <c r="BS24" s="453"/>
      <c r="BT24" s="453"/>
      <c r="BU24" s="454"/>
      <c r="BV24" s="452">
        <v>7625472</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173</v>
      </c>
      <c r="F25" s="409"/>
      <c r="G25" s="409"/>
      <c r="H25" s="409"/>
      <c r="I25" s="409"/>
      <c r="J25" s="409"/>
      <c r="K25" s="410"/>
      <c r="L25" s="405">
        <v>1</v>
      </c>
      <c r="M25" s="406"/>
      <c r="N25" s="406"/>
      <c r="O25" s="406"/>
      <c r="P25" s="407"/>
      <c r="Q25" s="405">
        <v>7600</v>
      </c>
      <c r="R25" s="406"/>
      <c r="S25" s="406"/>
      <c r="T25" s="406"/>
      <c r="U25" s="406"/>
      <c r="V25" s="407"/>
      <c r="W25" s="495"/>
      <c r="X25" s="432"/>
      <c r="Y25" s="433"/>
      <c r="Z25" s="408" t="s">
        <v>174</v>
      </c>
      <c r="AA25" s="409"/>
      <c r="AB25" s="409"/>
      <c r="AC25" s="409"/>
      <c r="AD25" s="409"/>
      <c r="AE25" s="409"/>
      <c r="AF25" s="409"/>
      <c r="AG25" s="410"/>
      <c r="AH25" s="405" t="s">
        <v>128</v>
      </c>
      <c r="AI25" s="406"/>
      <c r="AJ25" s="406"/>
      <c r="AK25" s="406"/>
      <c r="AL25" s="407"/>
      <c r="AM25" s="405" t="s">
        <v>128</v>
      </c>
      <c r="AN25" s="406"/>
      <c r="AO25" s="406"/>
      <c r="AP25" s="406"/>
      <c r="AQ25" s="406"/>
      <c r="AR25" s="407"/>
      <c r="AS25" s="405" t="s">
        <v>137</v>
      </c>
      <c r="AT25" s="406"/>
      <c r="AU25" s="406"/>
      <c r="AV25" s="406"/>
      <c r="AW25" s="406"/>
      <c r="AX25" s="465"/>
      <c r="AY25" s="478" t="s">
        <v>175</v>
      </c>
      <c r="AZ25" s="479"/>
      <c r="BA25" s="479"/>
      <c r="BB25" s="479"/>
      <c r="BC25" s="479"/>
      <c r="BD25" s="479"/>
      <c r="BE25" s="479"/>
      <c r="BF25" s="479"/>
      <c r="BG25" s="479"/>
      <c r="BH25" s="479"/>
      <c r="BI25" s="479"/>
      <c r="BJ25" s="479"/>
      <c r="BK25" s="479"/>
      <c r="BL25" s="479"/>
      <c r="BM25" s="480"/>
      <c r="BN25" s="481">
        <v>907502</v>
      </c>
      <c r="BO25" s="482"/>
      <c r="BP25" s="482"/>
      <c r="BQ25" s="482"/>
      <c r="BR25" s="482"/>
      <c r="BS25" s="482"/>
      <c r="BT25" s="482"/>
      <c r="BU25" s="483"/>
      <c r="BV25" s="481">
        <v>1283660</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176</v>
      </c>
      <c r="F26" s="409"/>
      <c r="G26" s="409"/>
      <c r="H26" s="409"/>
      <c r="I26" s="409"/>
      <c r="J26" s="409"/>
      <c r="K26" s="410"/>
      <c r="L26" s="405">
        <v>1</v>
      </c>
      <c r="M26" s="406"/>
      <c r="N26" s="406"/>
      <c r="O26" s="406"/>
      <c r="P26" s="407"/>
      <c r="Q26" s="405">
        <v>6700</v>
      </c>
      <c r="R26" s="406"/>
      <c r="S26" s="406"/>
      <c r="T26" s="406"/>
      <c r="U26" s="406"/>
      <c r="V26" s="407"/>
      <c r="W26" s="495"/>
      <c r="X26" s="432"/>
      <c r="Y26" s="433"/>
      <c r="Z26" s="408" t="s">
        <v>177</v>
      </c>
      <c r="AA26" s="463"/>
      <c r="AB26" s="463"/>
      <c r="AC26" s="463"/>
      <c r="AD26" s="463"/>
      <c r="AE26" s="463"/>
      <c r="AF26" s="463"/>
      <c r="AG26" s="464"/>
      <c r="AH26" s="405">
        <v>17</v>
      </c>
      <c r="AI26" s="406"/>
      <c r="AJ26" s="406"/>
      <c r="AK26" s="406"/>
      <c r="AL26" s="407"/>
      <c r="AM26" s="405">
        <v>52275</v>
      </c>
      <c r="AN26" s="406"/>
      <c r="AO26" s="406"/>
      <c r="AP26" s="406"/>
      <c r="AQ26" s="406"/>
      <c r="AR26" s="407"/>
      <c r="AS26" s="405">
        <v>3075</v>
      </c>
      <c r="AT26" s="406"/>
      <c r="AU26" s="406"/>
      <c r="AV26" s="406"/>
      <c r="AW26" s="406"/>
      <c r="AX26" s="465"/>
      <c r="AY26" s="492" t="s">
        <v>178</v>
      </c>
      <c r="AZ26" s="412"/>
      <c r="BA26" s="412"/>
      <c r="BB26" s="412"/>
      <c r="BC26" s="412"/>
      <c r="BD26" s="412"/>
      <c r="BE26" s="412"/>
      <c r="BF26" s="412"/>
      <c r="BG26" s="412"/>
      <c r="BH26" s="412"/>
      <c r="BI26" s="412"/>
      <c r="BJ26" s="412"/>
      <c r="BK26" s="412"/>
      <c r="BL26" s="412"/>
      <c r="BM26" s="493"/>
      <c r="BN26" s="452" t="s">
        <v>128</v>
      </c>
      <c r="BO26" s="453"/>
      <c r="BP26" s="453"/>
      <c r="BQ26" s="453"/>
      <c r="BR26" s="453"/>
      <c r="BS26" s="453"/>
      <c r="BT26" s="453"/>
      <c r="BU26" s="454"/>
      <c r="BV26" s="452" t="s">
        <v>128</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179</v>
      </c>
      <c r="F27" s="409"/>
      <c r="G27" s="409"/>
      <c r="H27" s="409"/>
      <c r="I27" s="409"/>
      <c r="J27" s="409"/>
      <c r="K27" s="410"/>
      <c r="L27" s="405">
        <v>1</v>
      </c>
      <c r="M27" s="406"/>
      <c r="N27" s="406"/>
      <c r="O27" s="406"/>
      <c r="P27" s="407"/>
      <c r="Q27" s="405">
        <v>4500</v>
      </c>
      <c r="R27" s="406"/>
      <c r="S27" s="406"/>
      <c r="T27" s="406"/>
      <c r="U27" s="406"/>
      <c r="V27" s="407"/>
      <c r="W27" s="495"/>
      <c r="X27" s="432"/>
      <c r="Y27" s="433"/>
      <c r="Z27" s="408" t="s">
        <v>180</v>
      </c>
      <c r="AA27" s="409"/>
      <c r="AB27" s="409"/>
      <c r="AC27" s="409"/>
      <c r="AD27" s="409"/>
      <c r="AE27" s="409"/>
      <c r="AF27" s="409"/>
      <c r="AG27" s="410"/>
      <c r="AH27" s="405" t="s">
        <v>128</v>
      </c>
      <c r="AI27" s="406"/>
      <c r="AJ27" s="406"/>
      <c r="AK27" s="406"/>
      <c r="AL27" s="407"/>
      <c r="AM27" s="405" t="s">
        <v>137</v>
      </c>
      <c r="AN27" s="406"/>
      <c r="AO27" s="406"/>
      <c r="AP27" s="406"/>
      <c r="AQ27" s="406"/>
      <c r="AR27" s="407"/>
      <c r="AS27" s="405" t="s">
        <v>128</v>
      </c>
      <c r="AT27" s="406"/>
      <c r="AU27" s="406"/>
      <c r="AV27" s="406"/>
      <c r="AW27" s="406"/>
      <c r="AX27" s="465"/>
      <c r="AY27" s="489" t="s">
        <v>181</v>
      </c>
      <c r="AZ27" s="490"/>
      <c r="BA27" s="490"/>
      <c r="BB27" s="490"/>
      <c r="BC27" s="490"/>
      <c r="BD27" s="490"/>
      <c r="BE27" s="490"/>
      <c r="BF27" s="490"/>
      <c r="BG27" s="490"/>
      <c r="BH27" s="490"/>
      <c r="BI27" s="490"/>
      <c r="BJ27" s="490"/>
      <c r="BK27" s="490"/>
      <c r="BL27" s="490"/>
      <c r="BM27" s="491"/>
      <c r="BN27" s="486">
        <v>317744</v>
      </c>
      <c r="BO27" s="487"/>
      <c r="BP27" s="487"/>
      <c r="BQ27" s="487"/>
      <c r="BR27" s="487"/>
      <c r="BS27" s="487"/>
      <c r="BT27" s="487"/>
      <c r="BU27" s="488"/>
      <c r="BV27" s="486">
        <v>641131</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182</v>
      </c>
      <c r="F28" s="409"/>
      <c r="G28" s="409"/>
      <c r="H28" s="409"/>
      <c r="I28" s="409"/>
      <c r="J28" s="409"/>
      <c r="K28" s="410"/>
      <c r="L28" s="405">
        <v>1</v>
      </c>
      <c r="M28" s="406"/>
      <c r="N28" s="406"/>
      <c r="O28" s="406"/>
      <c r="P28" s="407"/>
      <c r="Q28" s="405">
        <v>3900</v>
      </c>
      <c r="R28" s="406"/>
      <c r="S28" s="406"/>
      <c r="T28" s="406"/>
      <c r="U28" s="406"/>
      <c r="V28" s="407"/>
      <c r="W28" s="495"/>
      <c r="X28" s="432"/>
      <c r="Y28" s="433"/>
      <c r="Z28" s="408" t="s">
        <v>183</v>
      </c>
      <c r="AA28" s="409"/>
      <c r="AB28" s="409"/>
      <c r="AC28" s="409"/>
      <c r="AD28" s="409"/>
      <c r="AE28" s="409"/>
      <c r="AF28" s="409"/>
      <c r="AG28" s="410"/>
      <c r="AH28" s="405" t="s">
        <v>128</v>
      </c>
      <c r="AI28" s="406"/>
      <c r="AJ28" s="406"/>
      <c r="AK28" s="406"/>
      <c r="AL28" s="407"/>
      <c r="AM28" s="405" t="s">
        <v>128</v>
      </c>
      <c r="AN28" s="406"/>
      <c r="AO28" s="406"/>
      <c r="AP28" s="406"/>
      <c r="AQ28" s="406"/>
      <c r="AR28" s="407"/>
      <c r="AS28" s="405" t="s">
        <v>128</v>
      </c>
      <c r="AT28" s="406"/>
      <c r="AU28" s="406"/>
      <c r="AV28" s="406"/>
      <c r="AW28" s="406"/>
      <c r="AX28" s="465"/>
      <c r="AY28" s="469" t="s">
        <v>184</v>
      </c>
      <c r="AZ28" s="470"/>
      <c r="BA28" s="470"/>
      <c r="BB28" s="471"/>
      <c r="BC28" s="478" t="s">
        <v>47</v>
      </c>
      <c r="BD28" s="479"/>
      <c r="BE28" s="479"/>
      <c r="BF28" s="479"/>
      <c r="BG28" s="479"/>
      <c r="BH28" s="479"/>
      <c r="BI28" s="479"/>
      <c r="BJ28" s="479"/>
      <c r="BK28" s="479"/>
      <c r="BL28" s="479"/>
      <c r="BM28" s="480"/>
      <c r="BN28" s="481">
        <v>3867377</v>
      </c>
      <c r="BO28" s="482"/>
      <c r="BP28" s="482"/>
      <c r="BQ28" s="482"/>
      <c r="BR28" s="482"/>
      <c r="BS28" s="482"/>
      <c r="BT28" s="482"/>
      <c r="BU28" s="483"/>
      <c r="BV28" s="481">
        <v>4064043</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185</v>
      </c>
      <c r="F29" s="409"/>
      <c r="G29" s="409"/>
      <c r="H29" s="409"/>
      <c r="I29" s="409"/>
      <c r="J29" s="409"/>
      <c r="K29" s="410"/>
      <c r="L29" s="405">
        <v>20</v>
      </c>
      <c r="M29" s="406"/>
      <c r="N29" s="406"/>
      <c r="O29" s="406"/>
      <c r="P29" s="407"/>
      <c r="Q29" s="405">
        <v>3500</v>
      </c>
      <c r="R29" s="406"/>
      <c r="S29" s="406"/>
      <c r="T29" s="406"/>
      <c r="U29" s="406"/>
      <c r="V29" s="407"/>
      <c r="W29" s="496"/>
      <c r="X29" s="497"/>
      <c r="Y29" s="498"/>
      <c r="Z29" s="408" t="s">
        <v>186</v>
      </c>
      <c r="AA29" s="409"/>
      <c r="AB29" s="409"/>
      <c r="AC29" s="409"/>
      <c r="AD29" s="409"/>
      <c r="AE29" s="409"/>
      <c r="AF29" s="409"/>
      <c r="AG29" s="410"/>
      <c r="AH29" s="405">
        <v>224</v>
      </c>
      <c r="AI29" s="406"/>
      <c r="AJ29" s="406"/>
      <c r="AK29" s="406"/>
      <c r="AL29" s="407"/>
      <c r="AM29" s="405">
        <v>664160</v>
      </c>
      <c r="AN29" s="406"/>
      <c r="AO29" s="406"/>
      <c r="AP29" s="406"/>
      <c r="AQ29" s="406"/>
      <c r="AR29" s="407"/>
      <c r="AS29" s="405">
        <v>2965</v>
      </c>
      <c r="AT29" s="406"/>
      <c r="AU29" s="406"/>
      <c r="AV29" s="406"/>
      <c r="AW29" s="406"/>
      <c r="AX29" s="465"/>
      <c r="AY29" s="472"/>
      <c r="AZ29" s="473"/>
      <c r="BA29" s="473"/>
      <c r="BB29" s="474"/>
      <c r="BC29" s="466" t="s">
        <v>187</v>
      </c>
      <c r="BD29" s="467"/>
      <c r="BE29" s="467"/>
      <c r="BF29" s="467"/>
      <c r="BG29" s="467"/>
      <c r="BH29" s="467"/>
      <c r="BI29" s="467"/>
      <c r="BJ29" s="467"/>
      <c r="BK29" s="467"/>
      <c r="BL29" s="467"/>
      <c r="BM29" s="468"/>
      <c r="BN29" s="452">
        <v>1104569</v>
      </c>
      <c r="BO29" s="453"/>
      <c r="BP29" s="453"/>
      <c r="BQ29" s="453"/>
      <c r="BR29" s="453"/>
      <c r="BS29" s="453"/>
      <c r="BT29" s="453"/>
      <c r="BU29" s="454"/>
      <c r="BV29" s="452">
        <v>926535</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188</v>
      </c>
      <c r="X30" s="420"/>
      <c r="Y30" s="420"/>
      <c r="Z30" s="420"/>
      <c r="AA30" s="420"/>
      <c r="AB30" s="420"/>
      <c r="AC30" s="420"/>
      <c r="AD30" s="420"/>
      <c r="AE30" s="420"/>
      <c r="AF30" s="420"/>
      <c r="AG30" s="421"/>
      <c r="AH30" s="422">
        <v>98.9</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5801322</v>
      </c>
      <c r="BO30" s="487"/>
      <c r="BP30" s="487"/>
      <c r="BQ30" s="487"/>
      <c r="BR30" s="487"/>
      <c r="BS30" s="487"/>
      <c r="BT30" s="487"/>
      <c r="BU30" s="488"/>
      <c r="BV30" s="486">
        <v>5444072</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189</v>
      </c>
      <c r="D32" s="411"/>
      <c r="E32" s="411"/>
      <c r="F32" s="411"/>
      <c r="G32" s="411"/>
      <c r="H32" s="411"/>
      <c r="I32" s="411"/>
      <c r="J32" s="411"/>
      <c r="K32" s="411"/>
      <c r="L32" s="411"/>
      <c r="M32" s="411"/>
      <c r="N32" s="411"/>
      <c r="O32" s="411"/>
      <c r="P32" s="411"/>
      <c r="Q32" s="411"/>
      <c r="R32" s="411"/>
      <c r="S32" s="411"/>
      <c r="U32" s="412" t="s">
        <v>190</v>
      </c>
      <c r="V32" s="412"/>
      <c r="W32" s="412"/>
      <c r="X32" s="412"/>
      <c r="Y32" s="412"/>
      <c r="Z32" s="412"/>
      <c r="AA32" s="412"/>
      <c r="AB32" s="412"/>
      <c r="AC32" s="412"/>
      <c r="AD32" s="412"/>
      <c r="AE32" s="412"/>
      <c r="AF32" s="412"/>
      <c r="AG32" s="412"/>
      <c r="AH32" s="412"/>
      <c r="AI32" s="412"/>
      <c r="AJ32" s="412"/>
      <c r="AK32" s="412"/>
      <c r="AM32" s="412" t="s">
        <v>191</v>
      </c>
      <c r="AN32" s="412"/>
      <c r="AO32" s="412"/>
      <c r="AP32" s="412"/>
      <c r="AQ32" s="412"/>
      <c r="AR32" s="412"/>
      <c r="AS32" s="412"/>
      <c r="AT32" s="412"/>
      <c r="AU32" s="412"/>
      <c r="AV32" s="412"/>
      <c r="AW32" s="412"/>
      <c r="AX32" s="412"/>
      <c r="AY32" s="412"/>
      <c r="AZ32" s="412"/>
      <c r="BA32" s="412"/>
      <c r="BB32" s="412"/>
      <c r="BC32" s="412"/>
      <c r="BE32" s="412" t="s">
        <v>192</v>
      </c>
      <c r="BF32" s="412"/>
      <c r="BG32" s="412"/>
      <c r="BH32" s="412"/>
      <c r="BI32" s="412"/>
      <c r="BJ32" s="412"/>
      <c r="BK32" s="412"/>
      <c r="BL32" s="412"/>
      <c r="BM32" s="412"/>
      <c r="BN32" s="412"/>
      <c r="BO32" s="412"/>
      <c r="BP32" s="412"/>
      <c r="BQ32" s="412"/>
      <c r="BR32" s="412"/>
      <c r="BS32" s="412"/>
      <c r="BT32" s="412"/>
      <c r="BU32" s="412"/>
      <c r="BW32" s="412" t="s">
        <v>193</v>
      </c>
      <c r="BX32" s="412"/>
      <c r="BY32" s="412"/>
      <c r="BZ32" s="412"/>
      <c r="CA32" s="412"/>
      <c r="CB32" s="412"/>
      <c r="CC32" s="412"/>
      <c r="CD32" s="412"/>
      <c r="CE32" s="412"/>
      <c r="CF32" s="412"/>
      <c r="CG32" s="412"/>
      <c r="CH32" s="412"/>
      <c r="CI32" s="412"/>
      <c r="CJ32" s="412"/>
      <c r="CK32" s="412"/>
      <c r="CL32" s="412"/>
      <c r="CM32" s="412"/>
      <c r="CO32" s="412" t="s">
        <v>194</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195</v>
      </c>
      <c r="D33" s="404"/>
      <c r="E33" s="403" t="s">
        <v>196</v>
      </c>
      <c r="F33" s="403"/>
      <c r="G33" s="403"/>
      <c r="H33" s="403"/>
      <c r="I33" s="403"/>
      <c r="J33" s="403"/>
      <c r="K33" s="403"/>
      <c r="L33" s="403"/>
      <c r="M33" s="403"/>
      <c r="N33" s="403"/>
      <c r="O33" s="403"/>
      <c r="P33" s="403"/>
      <c r="Q33" s="403"/>
      <c r="R33" s="403"/>
      <c r="S33" s="403"/>
      <c r="T33" s="203"/>
      <c r="U33" s="404" t="s">
        <v>195</v>
      </c>
      <c r="V33" s="404"/>
      <c r="W33" s="403" t="s">
        <v>196</v>
      </c>
      <c r="X33" s="403"/>
      <c r="Y33" s="403"/>
      <c r="Z33" s="403"/>
      <c r="AA33" s="403"/>
      <c r="AB33" s="403"/>
      <c r="AC33" s="403"/>
      <c r="AD33" s="403"/>
      <c r="AE33" s="403"/>
      <c r="AF33" s="403"/>
      <c r="AG33" s="403"/>
      <c r="AH33" s="403"/>
      <c r="AI33" s="403"/>
      <c r="AJ33" s="403"/>
      <c r="AK33" s="403"/>
      <c r="AL33" s="203"/>
      <c r="AM33" s="404" t="s">
        <v>195</v>
      </c>
      <c r="AN33" s="404"/>
      <c r="AO33" s="403" t="s">
        <v>196</v>
      </c>
      <c r="AP33" s="403"/>
      <c r="AQ33" s="403"/>
      <c r="AR33" s="403"/>
      <c r="AS33" s="403"/>
      <c r="AT33" s="403"/>
      <c r="AU33" s="403"/>
      <c r="AV33" s="403"/>
      <c r="AW33" s="403"/>
      <c r="AX33" s="403"/>
      <c r="AY33" s="403"/>
      <c r="AZ33" s="403"/>
      <c r="BA33" s="403"/>
      <c r="BB33" s="403"/>
      <c r="BC33" s="403"/>
      <c r="BD33" s="204"/>
      <c r="BE33" s="403" t="s">
        <v>197</v>
      </c>
      <c r="BF33" s="403"/>
      <c r="BG33" s="403" t="s">
        <v>198</v>
      </c>
      <c r="BH33" s="403"/>
      <c r="BI33" s="403"/>
      <c r="BJ33" s="403"/>
      <c r="BK33" s="403"/>
      <c r="BL33" s="403"/>
      <c r="BM33" s="403"/>
      <c r="BN33" s="403"/>
      <c r="BO33" s="403"/>
      <c r="BP33" s="403"/>
      <c r="BQ33" s="403"/>
      <c r="BR33" s="403"/>
      <c r="BS33" s="403"/>
      <c r="BT33" s="403"/>
      <c r="BU33" s="403"/>
      <c r="BV33" s="204"/>
      <c r="BW33" s="404" t="s">
        <v>197</v>
      </c>
      <c r="BX33" s="404"/>
      <c r="BY33" s="403" t="s">
        <v>199</v>
      </c>
      <c r="BZ33" s="403"/>
      <c r="CA33" s="403"/>
      <c r="CB33" s="403"/>
      <c r="CC33" s="403"/>
      <c r="CD33" s="403"/>
      <c r="CE33" s="403"/>
      <c r="CF33" s="403"/>
      <c r="CG33" s="403"/>
      <c r="CH33" s="403"/>
      <c r="CI33" s="403"/>
      <c r="CJ33" s="403"/>
      <c r="CK33" s="403"/>
      <c r="CL33" s="403"/>
      <c r="CM33" s="403"/>
      <c r="CN33" s="203"/>
      <c r="CO33" s="404" t="s">
        <v>195</v>
      </c>
      <c r="CP33" s="404"/>
      <c r="CQ33" s="403" t="s">
        <v>200</v>
      </c>
      <c r="CR33" s="403"/>
      <c r="CS33" s="403"/>
      <c r="CT33" s="403"/>
      <c r="CU33" s="403"/>
      <c r="CV33" s="403"/>
      <c r="CW33" s="403"/>
      <c r="CX33" s="403"/>
      <c r="CY33" s="403"/>
      <c r="CZ33" s="403"/>
      <c r="DA33" s="403"/>
      <c r="DB33" s="403"/>
      <c r="DC33" s="403"/>
      <c r="DD33" s="403"/>
      <c r="DE33" s="403"/>
      <c r="DF33" s="203"/>
      <c r="DG33" s="402" t="s">
        <v>201</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4</v>
      </c>
      <c r="V34" s="400"/>
      <c r="W34" s="401" t="str">
        <f>IF('各会計、関係団体の財政状況及び健全化判断比率'!B28="","",'各会計、関係団体の財政状況及び健全化判断比率'!B28)</f>
        <v>国民健康保険事業特別会計</v>
      </c>
      <c r="X34" s="401"/>
      <c r="Y34" s="401"/>
      <c r="Z34" s="401"/>
      <c r="AA34" s="401"/>
      <c r="AB34" s="401"/>
      <c r="AC34" s="401"/>
      <c r="AD34" s="401"/>
      <c r="AE34" s="401"/>
      <c r="AF34" s="401"/>
      <c r="AG34" s="401"/>
      <c r="AH34" s="401"/>
      <c r="AI34" s="401"/>
      <c r="AJ34" s="401"/>
      <c r="AK34" s="401"/>
      <c r="AL34" s="178"/>
      <c r="AM34" s="400">
        <f>IF(AO34="","",MAX(C34:D43,U34:V43)+1)</f>
        <v>7</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t="str">
        <f>IF(BY34="","",MAX(C34:D43,U34:V43,AM34:AN43,BE34:BF43)+1)</f>
        <v/>
      </c>
      <c r="BX34" s="400"/>
      <c r="BY34" s="401" t="str">
        <f>IF('各会計、関係団体の財政状況及び健全化判断比率'!B68="","",'各会計、関係団体の財政状況及び健全化判断比率'!B68)</f>
        <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土地区画整理事業特別会計</v>
      </c>
      <c r="F35" s="401"/>
      <c r="G35" s="401"/>
      <c r="H35" s="401"/>
      <c r="I35" s="401"/>
      <c r="J35" s="401"/>
      <c r="K35" s="401"/>
      <c r="L35" s="401"/>
      <c r="M35" s="401"/>
      <c r="N35" s="401"/>
      <c r="O35" s="401"/>
      <c r="P35" s="401"/>
      <c r="Q35" s="401"/>
      <c r="R35" s="401"/>
      <c r="S35" s="401"/>
      <c r="T35" s="178"/>
      <c r="U35" s="400">
        <f>IF(W35="","",U34+1)</f>
        <v>5</v>
      </c>
      <c r="V35" s="400"/>
      <c r="W35" s="401" t="str">
        <f>IF('各会計、関係団体の財政状況及び健全化判断比率'!B29="","",'各会計、関係団体の財政状況及び健全化判断比率'!B29)</f>
        <v>介護保険事業特別会計</v>
      </c>
      <c r="X35" s="401"/>
      <c r="Y35" s="401"/>
      <c r="Z35" s="401"/>
      <c r="AA35" s="401"/>
      <c r="AB35" s="401"/>
      <c r="AC35" s="401"/>
      <c r="AD35" s="401"/>
      <c r="AE35" s="401"/>
      <c r="AF35" s="401"/>
      <c r="AG35" s="401"/>
      <c r="AH35" s="401"/>
      <c r="AI35" s="401"/>
      <c r="AJ35" s="401"/>
      <c r="AK35" s="401"/>
      <c r="AL35" s="178"/>
      <c r="AM35" s="400">
        <f t="shared" ref="AM35:AM43" si="0">IF(AO35="","",AM34+1)</f>
        <v>8</v>
      </c>
      <c r="AN35" s="400"/>
      <c r="AO35" s="401" t="str">
        <f>IF('各会計、関係団体の財政状況及び健全化判断比率'!B32="","",'各会計、関係団体の財政状況及び健全化判断比率'!B32)</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t="str">
        <f t="shared" ref="BW35:BW43" si="2">IF(BY35="","",BW34+1)</f>
        <v/>
      </c>
      <c r="BX35" s="400"/>
      <c r="BY35" s="401" t="str">
        <f>IF('各会計、関係団体の財政状況及び健全化判断比率'!B69="","",'各会計、関係団体の財政状況及び健全化判断比率'!B69)</f>
        <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f>IF(E36="","",C35+1)</f>
        <v>3</v>
      </c>
      <c r="D36" s="400"/>
      <c r="E36" s="401" t="str">
        <f>IF('各会計、関係団体の財政状況及び健全化判断比率'!B9="","",'各会計、関係団体の財政状況及び健全化判断比率'!B9)</f>
        <v>渡島公平委員会特別会計</v>
      </c>
      <c r="F36" s="401"/>
      <c r="G36" s="401"/>
      <c r="H36" s="401"/>
      <c r="I36" s="401"/>
      <c r="J36" s="401"/>
      <c r="K36" s="401"/>
      <c r="L36" s="401"/>
      <c r="M36" s="401"/>
      <c r="N36" s="401"/>
      <c r="O36" s="401"/>
      <c r="P36" s="401"/>
      <c r="Q36" s="401"/>
      <c r="R36" s="401"/>
      <c r="S36" s="401"/>
      <c r="T36" s="178"/>
      <c r="U36" s="400">
        <f t="shared" ref="U36:U43" si="4">IF(W36="","",U35+1)</f>
        <v>6</v>
      </c>
      <c r="V36" s="400"/>
      <c r="W36" s="401" t="str">
        <f>IF('各会計、関係団体の財政状況及び健全化判断比率'!B30="","",'各会計、関係団体の財政状況及び健全化判断比率'!B30)</f>
        <v>後期高齢者医療事業特別会計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t="str">
        <f t="shared" si="2"/>
        <v/>
      </c>
      <c r="BX36" s="400"/>
      <c r="BY36" s="401" t="str">
        <f>IF('各会計、関係団体の財政状況及び健全化判断比率'!B70="","",'各会計、関係団体の財政状況及び健全化判断比率'!B70)</f>
        <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t="str">
        <f t="shared" si="2"/>
        <v/>
      </c>
      <c r="BX37" s="400"/>
      <c r="BY37" s="401" t="str">
        <f>IF('各会計、関係団体の財政状況及び健全化判断比率'!B71="","",'各会計、関係団体の財政状況及び健全化判断比率'!B71)</f>
        <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t="str">
        <f t="shared" si="2"/>
        <v/>
      </c>
      <c r="BX38" s="400"/>
      <c r="BY38" s="401" t="str">
        <f>IF('各会計、関係団体の財政状況及び健全化判断比率'!B72="","",'各会計、関係団体の財政状況及び健全化判断比率'!B72)</f>
        <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t="str">
        <f t="shared" si="2"/>
        <v/>
      </c>
      <c r="BX39" s="400"/>
      <c r="BY39" s="401" t="str">
        <f>IF('各会計、関係団体の財政状況及び健全化判断比率'!B73="","",'各会計、関係団体の財政状況及び健全化判断比率'!B73)</f>
        <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t="str">
        <f t="shared" si="2"/>
        <v/>
      </c>
      <c r="BX40" s="400"/>
      <c r="BY40" s="401" t="str">
        <f>IF('各会計、関係団体の財政状況及び健全化判断比率'!B74="","",'各会計、関係団体の財政状況及び健全化判断比率'!B74)</f>
        <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97" t="s">
        <v>203</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204</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205</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206</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207</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208</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209</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576</v>
      </c>
    </row>
    <row r="54" spans="5:113" x14ac:dyDescent="0.15"/>
    <row r="55" spans="5:113" x14ac:dyDescent="0.15"/>
    <row r="56" spans="5:113" x14ac:dyDescent="0.15"/>
  </sheetData>
  <sheetProtection algorithmName="SHA-512" hashValue="osH8TfMuxV02zoZ569sOrBYptpNZDcWzfjLFrfkhUi2PRX9ZAOgZPCjz8AR4sLL4pr38jux3wwhHPps18XVXTA==" saltValue="bmFLck5y1wxjUHUHBbDFe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topLeftCell="A16" zoomScaleSheetLayoutView="100" workbookViewId="0">
      <selection activeCell="F40" sqref="F4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3" t="s">
        <v>554</v>
      </c>
      <c r="D34" s="1183"/>
      <c r="E34" s="1184"/>
      <c r="F34" s="32">
        <v>3.96</v>
      </c>
      <c r="G34" s="33">
        <v>3.31</v>
      </c>
      <c r="H34" s="33">
        <v>3.65</v>
      </c>
      <c r="I34" s="33">
        <v>4.7</v>
      </c>
      <c r="J34" s="34">
        <v>4.2300000000000004</v>
      </c>
      <c r="K34" s="22"/>
      <c r="L34" s="22"/>
      <c r="M34" s="22"/>
      <c r="N34" s="22"/>
      <c r="O34" s="22"/>
      <c r="P34" s="22"/>
    </row>
    <row r="35" spans="1:16" ht="39" customHeight="1" x14ac:dyDescent="0.15">
      <c r="A35" s="22"/>
      <c r="B35" s="35"/>
      <c r="C35" s="1177" t="s">
        <v>555</v>
      </c>
      <c r="D35" s="1178"/>
      <c r="E35" s="1179"/>
      <c r="F35" s="36">
        <v>2.5</v>
      </c>
      <c r="G35" s="37">
        <v>2.57</v>
      </c>
      <c r="H35" s="37">
        <v>2.8</v>
      </c>
      <c r="I35" s="37">
        <v>3.07</v>
      </c>
      <c r="J35" s="38">
        <v>3.08</v>
      </c>
      <c r="K35" s="22"/>
      <c r="L35" s="22"/>
      <c r="M35" s="22"/>
      <c r="N35" s="22"/>
      <c r="O35" s="22"/>
      <c r="P35" s="22"/>
    </row>
    <row r="36" spans="1:16" ht="39" customHeight="1" x14ac:dyDescent="0.15">
      <c r="A36" s="22"/>
      <c r="B36" s="35"/>
      <c r="C36" s="1177" t="s">
        <v>556</v>
      </c>
      <c r="D36" s="1178"/>
      <c r="E36" s="1179"/>
      <c r="F36" s="36" t="s">
        <v>504</v>
      </c>
      <c r="G36" s="37" t="s">
        <v>504</v>
      </c>
      <c r="H36" s="37">
        <v>0.8</v>
      </c>
      <c r="I36" s="37">
        <v>1.56</v>
      </c>
      <c r="J36" s="38">
        <v>1.66</v>
      </c>
      <c r="K36" s="22"/>
      <c r="L36" s="22"/>
      <c r="M36" s="22"/>
      <c r="N36" s="22"/>
      <c r="O36" s="22"/>
      <c r="P36" s="22"/>
    </row>
    <row r="37" spans="1:16" ht="39" customHeight="1" x14ac:dyDescent="0.15">
      <c r="A37" s="22"/>
      <c r="B37" s="35"/>
      <c r="C37" s="1177" t="s">
        <v>557</v>
      </c>
      <c r="D37" s="1178"/>
      <c r="E37" s="1179"/>
      <c r="F37" s="36">
        <v>1.62</v>
      </c>
      <c r="G37" s="37">
        <v>1.26</v>
      </c>
      <c r="H37" s="37">
        <v>0.62</v>
      </c>
      <c r="I37" s="37">
        <v>0.79</v>
      </c>
      <c r="J37" s="38">
        <v>1.05</v>
      </c>
      <c r="K37" s="22"/>
      <c r="L37" s="22"/>
      <c r="M37" s="22"/>
      <c r="N37" s="22"/>
      <c r="O37" s="22"/>
      <c r="P37" s="22"/>
    </row>
    <row r="38" spans="1:16" ht="39" customHeight="1" x14ac:dyDescent="0.15">
      <c r="A38" s="22"/>
      <c r="B38" s="35"/>
      <c r="C38" s="1177" t="s">
        <v>558</v>
      </c>
      <c r="D38" s="1178"/>
      <c r="E38" s="1179"/>
      <c r="F38" s="36">
        <v>0.87</v>
      </c>
      <c r="G38" s="37">
        <v>0.73</v>
      </c>
      <c r="H38" s="37">
        <v>0.69</v>
      </c>
      <c r="I38" s="37">
        <v>0.65</v>
      </c>
      <c r="J38" s="38">
        <v>0.68</v>
      </c>
      <c r="K38" s="22"/>
      <c r="L38" s="22"/>
      <c r="M38" s="22"/>
      <c r="N38" s="22"/>
      <c r="O38" s="22"/>
      <c r="P38" s="22"/>
    </row>
    <row r="39" spans="1:16" ht="39" customHeight="1" x14ac:dyDescent="0.15">
      <c r="A39" s="22"/>
      <c r="B39" s="35"/>
      <c r="C39" s="1177" t="s">
        <v>559</v>
      </c>
      <c r="D39" s="1178"/>
      <c r="E39" s="1179"/>
      <c r="F39" s="36">
        <v>0</v>
      </c>
      <c r="G39" s="37">
        <v>0</v>
      </c>
      <c r="H39" s="37">
        <v>0</v>
      </c>
      <c r="I39" s="37">
        <v>0.01</v>
      </c>
      <c r="J39" s="38">
        <v>0.02</v>
      </c>
      <c r="K39" s="22"/>
      <c r="L39" s="22"/>
      <c r="M39" s="22"/>
      <c r="N39" s="22"/>
      <c r="O39" s="22"/>
      <c r="P39" s="22"/>
    </row>
    <row r="40" spans="1:16" ht="39" customHeight="1" x14ac:dyDescent="0.15">
      <c r="A40" s="22"/>
      <c r="B40" s="35"/>
      <c r="C40" s="1177" t="s">
        <v>560</v>
      </c>
      <c r="D40" s="1178"/>
      <c r="E40" s="1179"/>
      <c r="F40" s="36">
        <v>0</v>
      </c>
      <c r="G40" s="37">
        <v>0.01</v>
      </c>
      <c r="H40" s="37">
        <v>0.01</v>
      </c>
      <c r="I40" s="37">
        <v>0.01</v>
      </c>
      <c r="J40" s="38">
        <v>0.01</v>
      </c>
      <c r="K40" s="22"/>
      <c r="L40" s="22"/>
      <c r="M40" s="22"/>
      <c r="N40" s="22"/>
      <c r="O40" s="22"/>
      <c r="P40" s="22"/>
    </row>
    <row r="41" spans="1:16" ht="39" customHeight="1" x14ac:dyDescent="0.15">
      <c r="A41" s="22"/>
      <c r="B41" s="35"/>
      <c r="C41" s="1177" t="s">
        <v>561</v>
      </c>
      <c r="D41" s="1178"/>
      <c r="E41" s="1179"/>
      <c r="F41" s="36">
        <v>0</v>
      </c>
      <c r="G41" s="37">
        <v>0</v>
      </c>
      <c r="H41" s="37">
        <v>0</v>
      </c>
      <c r="I41" s="37">
        <v>0</v>
      </c>
      <c r="J41" s="38">
        <v>0</v>
      </c>
      <c r="K41" s="22"/>
      <c r="L41" s="22"/>
      <c r="M41" s="22"/>
      <c r="N41" s="22"/>
      <c r="O41" s="22"/>
      <c r="P41" s="22"/>
    </row>
    <row r="42" spans="1:16" ht="39" customHeight="1" x14ac:dyDescent="0.15">
      <c r="A42" s="22"/>
      <c r="B42" s="39"/>
      <c r="C42" s="1177" t="s">
        <v>562</v>
      </c>
      <c r="D42" s="1178"/>
      <c r="E42" s="1179"/>
      <c r="F42" s="36" t="s">
        <v>504</v>
      </c>
      <c r="G42" s="37" t="s">
        <v>504</v>
      </c>
      <c r="H42" s="37" t="s">
        <v>504</v>
      </c>
      <c r="I42" s="37" t="s">
        <v>504</v>
      </c>
      <c r="J42" s="38" t="s">
        <v>504</v>
      </c>
      <c r="K42" s="22"/>
      <c r="L42" s="22"/>
      <c r="M42" s="22"/>
      <c r="N42" s="22"/>
      <c r="O42" s="22"/>
      <c r="P42" s="22"/>
    </row>
    <row r="43" spans="1:16" ht="39" customHeight="1" thickBot="1" x14ac:dyDescent="0.2">
      <c r="A43" s="22"/>
      <c r="B43" s="40"/>
      <c r="C43" s="1180" t="s">
        <v>563</v>
      </c>
      <c r="D43" s="1181"/>
      <c r="E43" s="1182"/>
      <c r="F43" s="41">
        <v>0.25</v>
      </c>
      <c r="G43" s="42">
        <v>1.33</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Z9oNLph8T69WMQrgX6az3YaF6S4A5KSIlq07D9cgKL5VZFBbcrN0uUK6wQjoAsS4GdmmtNorUWNyhuFlDBPeQ==" saltValue="WwdHImQ8FStDMRtC4fYt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SheetLayoutView="55" workbookViewId="0">
      <selection activeCell="G55" sqref="G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3" t="s">
        <v>10</v>
      </c>
      <c r="C45" s="1204"/>
      <c r="D45" s="58"/>
      <c r="E45" s="1209" t="s">
        <v>11</v>
      </c>
      <c r="F45" s="1209"/>
      <c r="G45" s="1209"/>
      <c r="H45" s="1209"/>
      <c r="I45" s="1209"/>
      <c r="J45" s="1210"/>
      <c r="K45" s="59">
        <v>2165</v>
      </c>
      <c r="L45" s="60">
        <v>2047</v>
      </c>
      <c r="M45" s="60">
        <v>2032</v>
      </c>
      <c r="N45" s="60">
        <v>1992</v>
      </c>
      <c r="O45" s="61">
        <v>1997</v>
      </c>
      <c r="P45" s="48"/>
      <c r="Q45" s="48"/>
      <c r="R45" s="48"/>
      <c r="S45" s="48"/>
      <c r="T45" s="48"/>
      <c r="U45" s="48"/>
    </row>
    <row r="46" spans="1:21" ht="30.75" customHeight="1" x14ac:dyDescent="0.15">
      <c r="A46" s="48"/>
      <c r="B46" s="1205"/>
      <c r="C46" s="1206"/>
      <c r="D46" s="62"/>
      <c r="E46" s="1187" t="s">
        <v>12</v>
      </c>
      <c r="F46" s="1187"/>
      <c r="G46" s="1187"/>
      <c r="H46" s="1187"/>
      <c r="I46" s="1187"/>
      <c r="J46" s="1188"/>
      <c r="K46" s="63" t="s">
        <v>504</v>
      </c>
      <c r="L46" s="64" t="s">
        <v>504</v>
      </c>
      <c r="M46" s="64" t="s">
        <v>504</v>
      </c>
      <c r="N46" s="64" t="s">
        <v>504</v>
      </c>
      <c r="O46" s="65" t="s">
        <v>504</v>
      </c>
      <c r="P46" s="48"/>
      <c r="Q46" s="48"/>
      <c r="R46" s="48"/>
      <c r="S46" s="48"/>
      <c r="T46" s="48"/>
      <c r="U46" s="48"/>
    </row>
    <row r="47" spans="1:21" ht="30.75" customHeight="1" x14ac:dyDescent="0.15">
      <c r="A47" s="48"/>
      <c r="B47" s="1205"/>
      <c r="C47" s="1206"/>
      <c r="D47" s="62"/>
      <c r="E47" s="1187" t="s">
        <v>13</v>
      </c>
      <c r="F47" s="1187"/>
      <c r="G47" s="1187"/>
      <c r="H47" s="1187"/>
      <c r="I47" s="1187"/>
      <c r="J47" s="1188"/>
      <c r="K47" s="63" t="s">
        <v>504</v>
      </c>
      <c r="L47" s="64" t="s">
        <v>504</v>
      </c>
      <c r="M47" s="64" t="s">
        <v>504</v>
      </c>
      <c r="N47" s="64" t="s">
        <v>504</v>
      </c>
      <c r="O47" s="65" t="s">
        <v>504</v>
      </c>
      <c r="P47" s="48"/>
      <c r="Q47" s="48"/>
      <c r="R47" s="48"/>
      <c r="S47" s="48"/>
      <c r="T47" s="48"/>
      <c r="U47" s="48"/>
    </row>
    <row r="48" spans="1:21" ht="30.75" customHeight="1" x14ac:dyDescent="0.15">
      <c r="A48" s="48"/>
      <c r="B48" s="1205"/>
      <c r="C48" s="1206"/>
      <c r="D48" s="62"/>
      <c r="E48" s="1187" t="s">
        <v>14</v>
      </c>
      <c r="F48" s="1187"/>
      <c r="G48" s="1187"/>
      <c r="H48" s="1187"/>
      <c r="I48" s="1187"/>
      <c r="J48" s="1188"/>
      <c r="K48" s="63">
        <v>348</v>
      </c>
      <c r="L48" s="64">
        <v>291</v>
      </c>
      <c r="M48" s="64">
        <v>327</v>
      </c>
      <c r="N48" s="64">
        <v>304</v>
      </c>
      <c r="O48" s="65">
        <v>310</v>
      </c>
      <c r="P48" s="48"/>
      <c r="Q48" s="48"/>
      <c r="R48" s="48"/>
      <c r="S48" s="48"/>
      <c r="T48" s="48"/>
      <c r="U48" s="48"/>
    </row>
    <row r="49" spans="1:21" ht="30.75" customHeight="1" x14ac:dyDescent="0.15">
      <c r="A49" s="48"/>
      <c r="B49" s="1205"/>
      <c r="C49" s="1206"/>
      <c r="D49" s="62"/>
      <c r="E49" s="1187" t="s">
        <v>15</v>
      </c>
      <c r="F49" s="1187"/>
      <c r="G49" s="1187"/>
      <c r="H49" s="1187"/>
      <c r="I49" s="1187"/>
      <c r="J49" s="1188"/>
      <c r="K49" s="63">
        <v>132</v>
      </c>
      <c r="L49" s="64">
        <v>67</v>
      </c>
      <c r="M49" s="64">
        <v>71</v>
      </c>
      <c r="N49" s="64">
        <v>84</v>
      </c>
      <c r="O49" s="65">
        <v>105</v>
      </c>
      <c r="P49" s="48"/>
      <c r="Q49" s="48"/>
      <c r="R49" s="48"/>
      <c r="S49" s="48"/>
      <c r="T49" s="48"/>
      <c r="U49" s="48"/>
    </row>
    <row r="50" spans="1:21" ht="30.75" customHeight="1" x14ac:dyDescent="0.15">
      <c r="A50" s="48"/>
      <c r="B50" s="1205"/>
      <c r="C50" s="1206"/>
      <c r="D50" s="62"/>
      <c r="E50" s="1187" t="s">
        <v>16</v>
      </c>
      <c r="F50" s="1187"/>
      <c r="G50" s="1187"/>
      <c r="H50" s="1187"/>
      <c r="I50" s="1187"/>
      <c r="J50" s="1188"/>
      <c r="K50" s="63">
        <v>53</v>
      </c>
      <c r="L50" s="64">
        <v>246</v>
      </c>
      <c r="M50" s="64">
        <v>26</v>
      </c>
      <c r="N50" s="64">
        <v>12</v>
      </c>
      <c r="O50" s="65">
        <v>20</v>
      </c>
      <c r="P50" s="48"/>
      <c r="Q50" s="48"/>
      <c r="R50" s="48"/>
      <c r="S50" s="48"/>
      <c r="T50" s="48"/>
      <c r="U50" s="48"/>
    </row>
    <row r="51" spans="1:21" ht="30.75" customHeight="1" x14ac:dyDescent="0.15">
      <c r="A51" s="48"/>
      <c r="B51" s="1207"/>
      <c r="C51" s="1208"/>
      <c r="D51" s="66"/>
      <c r="E51" s="1187" t="s">
        <v>17</v>
      </c>
      <c r="F51" s="1187"/>
      <c r="G51" s="1187"/>
      <c r="H51" s="1187"/>
      <c r="I51" s="1187"/>
      <c r="J51" s="1188"/>
      <c r="K51" s="63" t="s">
        <v>504</v>
      </c>
      <c r="L51" s="64" t="s">
        <v>504</v>
      </c>
      <c r="M51" s="64" t="s">
        <v>504</v>
      </c>
      <c r="N51" s="64" t="s">
        <v>504</v>
      </c>
      <c r="O51" s="65" t="s">
        <v>504</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2260</v>
      </c>
      <c r="L52" s="64">
        <v>2078</v>
      </c>
      <c r="M52" s="64">
        <v>2040</v>
      </c>
      <c r="N52" s="64">
        <v>1976</v>
      </c>
      <c r="O52" s="65">
        <v>1849</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438</v>
      </c>
      <c r="L53" s="69">
        <v>573</v>
      </c>
      <c r="M53" s="69">
        <v>416</v>
      </c>
      <c r="N53" s="69">
        <v>416</v>
      </c>
      <c r="O53" s="70">
        <v>583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193" t="s">
        <v>24</v>
      </c>
      <c r="C57" s="1194"/>
      <c r="D57" s="1197" t="s">
        <v>25</v>
      </c>
      <c r="E57" s="1198"/>
      <c r="F57" s="1198"/>
      <c r="G57" s="1198"/>
      <c r="H57" s="1198"/>
      <c r="I57" s="1198"/>
      <c r="J57" s="1199"/>
      <c r="K57" s="83"/>
      <c r="L57" s="84"/>
      <c r="M57" s="84"/>
      <c r="N57" s="84"/>
      <c r="O57" s="85"/>
    </row>
    <row r="58" spans="1:21" ht="31.5" customHeight="1" thickBot="1" x14ac:dyDescent="0.2">
      <c r="B58" s="1195"/>
      <c r="C58" s="1196"/>
      <c r="D58" s="1200" t="s">
        <v>26</v>
      </c>
      <c r="E58" s="1201"/>
      <c r="F58" s="1201"/>
      <c r="G58" s="1201"/>
      <c r="H58" s="1201"/>
      <c r="I58" s="1201"/>
      <c r="J58" s="120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KkFPnPclB9EiehT3fopBclNjuYUsFmtmVTkUVHuMOuWZdUMqjz7IV13QjwVpPItIjhGKnCXT7kULyR+e8xKg==" saltValue="aEVvuykh4dWHkjD4Qn5E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5"/>
  <sheetViews>
    <sheetView showGridLines="0" topLeftCell="A22" zoomScaleSheetLayoutView="100" workbookViewId="0">
      <selection activeCell="G55" sqref="G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23" t="s">
        <v>29</v>
      </c>
      <c r="C41" s="1224"/>
      <c r="D41" s="102"/>
      <c r="E41" s="1225" t="s">
        <v>30</v>
      </c>
      <c r="F41" s="1225"/>
      <c r="G41" s="1225"/>
      <c r="H41" s="1226"/>
      <c r="I41" s="346">
        <v>16565</v>
      </c>
      <c r="J41" s="347">
        <v>16536</v>
      </c>
      <c r="K41" s="347">
        <v>15837</v>
      </c>
      <c r="L41" s="347">
        <v>15256</v>
      </c>
      <c r="M41" s="348">
        <v>14408</v>
      </c>
    </row>
    <row r="42" spans="2:13" ht="27.75" customHeight="1" x14ac:dyDescent="0.15">
      <c r="B42" s="1213"/>
      <c r="C42" s="1214"/>
      <c r="D42" s="103"/>
      <c r="E42" s="1217" t="s">
        <v>31</v>
      </c>
      <c r="F42" s="1217"/>
      <c r="G42" s="1217"/>
      <c r="H42" s="1218"/>
      <c r="I42" s="349">
        <v>28</v>
      </c>
      <c r="J42" s="350">
        <v>27</v>
      </c>
      <c r="K42" s="350">
        <v>25</v>
      </c>
      <c r="L42" s="350">
        <v>39</v>
      </c>
      <c r="M42" s="351">
        <v>36</v>
      </c>
    </row>
    <row r="43" spans="2:13" ht="27.75" customHeight="1" x14ac:dyDescent="0.15">
      <c r="B43" s="1213"/>
      <c r="C43" s="1214"/>
      <c r="D43" s="103"/>
      <c r="E43" s="1217" t="s">
        <v>32</v>
      </c>
      <c r="F43" s="1217"/>
      <c r="G43" s="1217"/>
      <c r="H43" s="1218"/>
      <c r="I43" s="349">
        <v>3609</v>
      </c>
      <c r="J43" s="350">
        <v>3443</v>
      </c>
      <c r="K43" s="350">
        <v>2637</v>
      </c>
      <c r="L43" s="350">
        <v>2457</v>
      </c>
      <c r="M43" s="351">
        <v>2232</v>
      </c>
    </row>
    <row r="44" spans="2:13" ht="27.75" customHeight="1" x14ac:dyDescent="0.15">
      <c r="B44" s="1213"/>
      <c r="C44" s="1214"/>
      <c r="D44" s="103"/>
      <c r="E44" s="1217" t="s">
        <v>33</v>
      </c>
      <c r="F44" s="1217"/>
      <c r="G44" s="1217"/>
      <c r="H44" s="1218"/>
      <c r="I44" s="349">
        <v>323</v>
      </c>
      <c r="J44" s="350">
        <v>330</v>
      </c>
      <c r="K44" s="350">
        <v>481</v>
      </c>
      <c r="L44" s="350">
        <v>820</v>
      </c>
      <c r="M44" s="351">
        <v>730</v>
      </c>
    </row>
    <row r="45" spans="2:13" ht="27.75" customHeight="1" x14ac:dyDescent="0.15">
      <c r="B45" s="1213"/>
      <c r="C45" s="1214"/>
      <c r="D45" s="103"/>
      <c r="E45" s="1217" t="s">
        <v>34</v>
      </c>
      <c r="F45" s="1217"/>
      <c r="G45" s="1217"/>
      <c r="H45" s="1218"/>
      <c r="I45" s="349">
        <v>2685</v>
      </c>
      <c r="J45" s="350">
        <v>2615</v>
      </c>
      <c r="K45" s="350">
        <v>2626</v>
      </c>
      <c r="L45" s="350">
        <v>2781</v>
      </c>
      <c r="M45" s="351">
        <v>2740</v>
      </c>
    </row>
    <row r="46" spans="2:13" ht="27.75" customHeight="1" x14ac:dyDescent="0.15">
      <c r="B46" s="1213"/>
      <c r="C46" s="1214"/>
      <c r="D46" s="104"/>
      <c r="E46" s="1217" t="s">
        <v>35</v>
      </c>
      <c r="F46" s="1217"/>
      <c r="G46" s="1217"/>
      <c r="H46" s="1218"/>
      <c r="I46" s="349" t="s">
        <v>504</v>
      </c>
      <c r="J46" s="350" t="s">
        <v>504</v>
      </c>
      <c r="K46" s="350" t="s">
        <v>504</v>
      </c>
      <c r="L46" s="350" t="s">
        <v>504</v>
      </c>
      <c r="M46" s="351" t="s">
        <v>504</v>
      </c>
    </row>
    <row r="47" spans="2:13" ht="27.75" customHeight="1" x14ac:dyDescent="0.15">
      <c r="B47" s="1213"/>
      <c r="C47" s="1214"/>
      <c r="D47" s="105"/>
      <c r="E47" s="1227" t="s">
        <v>36</v>
      </c>
      <c r="F47" s="1228"/>
      <c r="G47" s="1228"/>
      <c r="H47" s="1229"/>
      <c r="I47" s="349" t="s">
        <v>504</v>
      </c>
      <c r="J47" s="350" t="s">
        <v>504</v>
      </c>
      <c r="K47" s="350" t="s">
        <v>504</v>
      </c>
      <c r="L47" s="350" t="s">
        <v>504</v>
      </c>
      <c r="M47" s="351" t="s">
        <v>504</v>
      </c>
    </row>
    <row r="48" spans="2:13" ht="27.75" customHeight="1" x14ac:dyDescent="0.15">
      <c r="B48" s="1213"/>
      <c r="C48" s="1214"/>
      <c r="D48" s="103"/>
      <c r="E48" s="1217" t="s">
        <v>37</v>
      </c>
      <c r="F48" s="1217"/>
      <c r="G48" s="1217"/>
      <c r="H48" s="1218"/>
      <c r="I48" s="349" t="s">
        <v>504</v>
      </c>
      <c r="J48" s="350" t="s">
        <v>504</v>
      </c>
      <c r="K48" s="350" t="s">
        <v>504</v>
      </c>
      <c r="L48" s="350" t="s">
        <v>504</v>
      </c>
      <c r="M48" s="351" t="s">
        <v>504</v>
      </c>
    </row>
    <row r="49" spans="2:13" ht="27.75" customHeight="1" x14ac:dyDescent="0.15">
      <c r="B49" s="1215"/>
      <c r="C49" s="1216"/>
      <c r="D49" s="103"/>
      <c r="E49" s="1217" t="s">
        <v>38</v>
      </c>
      <c r="F49" s="1217"/>
      <c r="G49" s="1217"/>
      <c r="H49" s="1218"/>
      <c r="I49" s="349" t="s">
        <v>504</v>
      </c>
      <c r="J49" s="350" t="s">
        <v>504</v>
      </c>
      <c r="K49" s="350" t="s">
        <v>504</v>
      </c>
      <c r="L49" s="350" t="s">
        <v>504</v>
      </c>
      <c r="M49" s="351" t="s">
        <v>504</v>
      </c>
    </row>
    <row r="50" spans="2:13" ht="27.75" customHeight="1" x14ac:dyDescent="0.15">
      <c r="B50" s="1211" t="s">
        <v>39</v>
      </c>
      <c r="C50" s="1212"/>
      <c r="D50" s="106"/>
      <c r="E50" s="1217" t="s">
        <v>40</v>
      </c>
      <c r="F50" s="1217"/>
      <c r="G50" s="1217"/>
      <c r="H50" s="1218"/>
      <c r="I50" s="349">
        <v>11068</v>
      </c>
      <c r="J50" s="350">
        <v>11196</v>
      </c>
      <c r="K50" s="350">
        <v>11459</v>
      </c>
      <c r="L50" s="350">
        <v>11162</v>
      </c>
      <c r="M50" s="351">
        <v>11296</v>
      </c>
    </row>
    <row r="51" spans="2:13" ht="27.75" customHeight="1" x14ac:dyDescent="0.15">
      <c r="B51" s="1213"/>
      <c r="C51" s="1214"/>
      <c r="D51" s="103"/>
      <c r="E51" s="1217" t="s">
        <v>41</v>
      </c>
      <c r="F51" s="1217"/>
      <c r="G51" s="1217"/>
      <c r="H51" s="1218"/>
      <c r="I51" s="349">
        <v>1604</v>
      </c>
      <c r="J51" s="350">
        <v>1458</v>
      </c>
      <c r="K51" s="350">
        <v>1345</v>
      </c>
      <c r="L51" s="350">
        <v>1330</v>
      </c>
      <c r="M51" s="351">
        <v>1117</v>
      </c>
    </row>
    <row r="52" spans="2:13" ht="27.75" customHeight="1" x14ac:dyDescent="0.15">
      <c r="B52" s="1215"/>
      <c r="C52" s="1216"/>
      <c r="D52" s="103"/>
      <c r="E52" s="1217" t="s">
        <v>42</v>
      </c>
      <c r="F52" s="1217"/>
      <c r="G52" s="1217"/>
      <c r="H52" s="1218"/>
      <c r="I52" s="349">
        <v>17598</v>
      </c>
      <c r="J52" s="350">
        <v>17379</v>
      </c>
      <c r="K52" s="350">
        <v>16684</v>
      </c>
      <c r="L52" s="350">
        <v>16077</v>
      </c>
      <c r="M52" s="351">
        <v>15228</v>
      </c>
    </row>
    <row r="53" spans="2:13" ht="27.75" customHeight="1" thickBot="1" x14ac:dyDescent="0.2">
      <c r="B53" s="1219" t="s">
        <v>43</v>
      </c>
      <c r="C53" s="1220"/>
      <c r="D53" s="107"/>
      <c r="E53" s="1221" t="s">
        <v>44</v>
      </c>
      <c r="F53" s="1221"/>
      <c r="G53" s="1221"/>
      <c r="H53" s="1222"/>
      <c r="I53" s="352">
        <v>-7060</v>
      </c>
      <c r="J53" s="353">
        <v>-7083</v>
      </c>
      <c r="K53" s="353">
        <v>-7882</v>
      </c>
      <c r="L53" s="353">
        <v>-7216</v>
      </c>
      <c r="M53" s="354">
        <v>-7497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qixMLA+bo6uqakv1dtSSK0hBIy/uUDzu5wAt9vhWp6lF8jkdKcOUswVBaxwQusaEkkv/WWdLyzJbT1ndm9tkw==" saltValue="y1+y3O4njnopoZPrj4ZW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1048576" zoomScale="68" zoomScaleNormal="68" zoomScaleSheetLayoutView="100" workbookViewId="0">
      <selection activeCell="E53" sqref="E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38" t="s">
        <v>47</v>
      </c>
      <c r="D55" s="1238"/>
      <c r="E55" s="1239"/>
      <c r="F55" s="119">
        <v>3739</v>
      </c>
      <c r="G55" s="119">
        <v>4064</v>
      </c>
      <c r="H55" s="120">
        <v>3867</v>
      </c>
    </row>
    <row r="56" spans="2:8" ht="52.5" customHeight="1" x14ac:dyDescent="0.15">
      <c r="B56" s="121"/>
      <c r="C56" s="1240" t="s">
        <v>48</v>
      </c>
      <c r="D56" s="1240"/>
      <c r="E56" s="1241"/>
      <c r="F56" s="122">
        <v>925</v>
      </c>
      <c r="G56" s="122">
        <v>927</v>
      </c>
      <c r="H56" s="123">
        <v>1105</v>
      </c>
    </row>
    <row r="57" spans="2:8" ht="53.25" customHeight="1" x14ac:dyDescent="0.15">
      <c r="B57" s="121"/>
      <c r="C57" s="1242" t="s">
        <v>49</v>
      </c>
      <c r="D57" s="1242"/>
      <c r="E57" s="1243"/>
      <c r="F57" s="124">
        <v>6302</v>
      </c>
      <c r="G57" s="124">
        <v>5444</v>
      </c>
      <c r="H57" s="125">
        <v>5801</v>
      </c>
    </row>
    <row r="58" spans="2:8" ht="45.75" customHeight="1" x14ac:dyDescent="0.15">
      <c r="B58" s="126"/>
      <c r="C58" s="1230" t="s">
        <v>571</v>
      </c>
      <c r="D58" s="1231"/>
      <c r="E58" s="1232"/>
      <c r="F58" s="127">
        <v>1555</v>
      </c>
      <c r="G58" s="127">
        <v>1247</v>
      </c>
      <c r="H58" s="128">
        <v>1487</v>
      </c>
    </row>
    <row r="59" spans="2:8" ht="45.75" customHeight="1" x14ac:dyDescent="0.15">
      <c r="B59" s="126"/>
      <c r="C59" s="1230" t="s">
        <v>572</v>
      </c>
      <c r="D59" s="1231"/>
      <c r="E59" s="1232"/>
      <c r="F59" s="127">
        <v>1169</v>
      </c>
      <c r="G59" s="127">
        <v>1209</v>
      </c>
      <c r="H59" s="128">
        <v>1300</v>
      </c>
    </row>
    <row r="60" spans="2:8" ht="45.75" customHeight="1" x14ac:dyDescent="0.15">
      <c r="B60" s="126"/>
      <c r="C60" s="1230" t="s">
        <v>573</v>
      </c>
      <c r="D60" s="1231"/>
      <c r="E60" s="1232"/>
      <c r="F60" s="127">
        <v>1635</v>
      </c>
      <c r="G60" s="127">
        <v>1320</v>
      </c>
      <c r="H60" s="128">
        <v>1188</v>
      </c>
    </row>
    <row r="61" spans="2:8" ht="45.75" customHeight="1" x14ac:dyDescent="0.15">
      <c r="B61" s="126"/>
      <c r="C61" s="1230" t="s">
        <v>574</v>
      </c>
      <c r="D61" s="1231"/>
      <c r="E61" s="1232"/>
      <c r="F61" s="127">
        <v>971</v>
      </c>
      <c r="G61" s="127">
        <v>709</v>
      </c>
      <c r="H61" s="128">
        <v>665</v>
      </c>
    </row>
    <row r="62" spans="2:8" ht="45.75" customHeight="1" thickBot="1" x14ac:dyDescent="0.2">
      <c r="B62" s="129"/>
      <c r="C62" s="1233" t="s">
        <v>575</v>
      </c>
      <c r="D62" s="1234"/>
      <c r="E62" s="1235"/>
      <c r="F62" s="130">
        <v>204</v>
      </c>
      <c r="G62" s="130">
        <v>176</v>
      </c>
      <c r="H62" s="131">
        <v>447</v>
      </c>
    </row>
    <row r="63" spans="2:8" ht="52.5" customHeight="1" thickBot="1" x14ac:dyDescent="0.2">
      <c r="B63" s="132"/>
      <c r="C63" s="1236" t="s">
        <v>50</v>
      </c>
      <c r="D63" s="1236"/>
      <c r="E63" s="1237"/>
      <c r="F63" s="133">
        <v>10966</v>
      </c>
      <c r="G63" s="133">
        <v>10435</v>
      </c>
      <c r="H63" s="134">
        <v>10773</v>
      </c>
    </row>
    <row r="64" spans="2:8" x14ac:dyDescent="0.15"/>
  </sheetData>
  <sheetProtection algorithmName="SHA-512" hashValue="hFGp0QEXqavrRvzf9FOJJqeWAerePjzldXA8ZtAqJnrPZN4RD0hHMzIiezUlq68+DOL172lzqJGETW8bYdtHqQ==" saltValue="JTZKhxtyxeQGXvRZc1ua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ADAC7-03A4-4D75-9240-78816D8D82B6}">
  <sheetPr>
    <pageSetUpPr fitToPage="1"/>
  </sheetPr>
  <dimension ref="A1:DE85"/>
  <sheetViews>
    <sheetView showGridLines="0" topLeftCell="AA1" zoomScaleNormal="100" zoomScaleSheetLayoutView="55" workbookViewId="0">
      <selection activeCell="BB14" sqref="BB14"/>
    </sheetView>
  </sheetViews>
  <sheetFormatPr defaultColWidth="0" defaultRowHeight="0"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5"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5"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5"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5"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5"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5"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5"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5"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5"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5"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5"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5"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5"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5"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5"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5" x14ac:dyDescent="0.15">
      <c r="DD19" s="363"/>
      <c r="DE19" s="363"/>
    </row>
    <row r="20" spans="1:109" ht="13.5"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5" x14ac:dyDescent="0.15">
      <c r="B40" s="374"/>
      <c r="DD40" s="374"/>
      <c r="DE40" s="363"/>
    </row>
    <row r="41" spans="2:109" ht="17.25" x14ac:dyDescent="0.15">
      <c r="B41" s="375" t="s">
        <v>577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5" x14ac:dyDescent="0.15">
      <c r="B42" s="369"/>
      <c r="G42" s="376"/>
      <c r="I42" s="377"/>
      <c r="J42" s="377"/>
      <c r="K42" s="377"/>
      <c r="AM42" s="376"/>
      <c r="AN42" s="376" t="s">
        <v>578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579</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5"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5"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5"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5"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5"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5" x14ac:dyDescent="0.15">
      <c r="B49" s="369"/>
      <c r="AN49" s="363" t="s">
        <v>580</v>
      </c>
    </row>
    <row r="50" spans="1:109" ht="13.5" x14ac:dyDescent="0.15">
      <c r="B50" s="369"/>
      <c r="G50" s="1255"/>
      <c r="H50" s="1255"/>
      <c r="I50" s="1255"/>
      <c r="J50" s="1255"/>
      <c r="K50" s="379"/>
      <c r="L50" s="379"/>
      <c r="M50" s="380"/>
      <c r="N50" s="380"/>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4" t="s">
        <v>546</v>
      </c>
      <c r="BQ50" s="1254"/>
      <c r="BR50" s="1254"/>
      <c r="BS50" s="1254"/>
      <c r="BT50" s="1254"/>
      <c r="BU50" s="1254"/>
      <c r="BV50" s="1254"/>
      <c r="BW50" s="1254"/>
      <c r="BX50" s="1254" t="s">
        <v>547</v>
      </c>
      <c r="BY50" s="1254"/>
      <c r="BZ50" s="1254"/>
      <c r="CA50" s="1254"/>
      <c r="CB50" s="1254"/>
      <c r="CC50" s="1254"/>
      <c r="CD50" s="1254"/>
      <c r="CE50" s="1254"/>
      <c r="CF50" s="1254" t="s">
        <v>548</v>
      </c>
      <c r="CG50" s="1254"/>
      <c r="CH50" s="1254"/>
      <c r="CI50" s="1254"/>
      <c r="CJ50" s="1254"/>
      <c r="CK50" s="1254"/>
      <c r="CL50" s="1254"/>
      <c r="CM50" s="1254"/>
      <c r="CN50" s="1254" t="s">
        <v>549</v>
      </c>
      <c r="CO50" s="1254"/>
      <c r="CP50" s="1254"/>
      <c r="CQ50" s="1254"/>
      <c r="CR50" s="1254"/>
      <c r="CS50" s="1254"/>
      <c r="CT50" s="1254"/>
      <c r="CU50" s="1254"/>
      <c r="CV50" s="1254" t="s">
        <v>550</v>
      </c>
      <c r="CW50" s="1254"/>
      <c r="CX50" s="1254"/>
      <c r="CY50" s="1254"/>
      <c r="CZ50" s="1254"/>
      <c r="DA50" s="1254"/>
      <c r="DB50" s="1254"/>
      <c r="DC50" s="1254"/>
    </row>
    <row r="51" spans="1:109" ht="13.5" customHeight="1" x14ac:dyDescent="0.15">
      <c r="B51" s="369"/>
      <c r="G51" s="1259"/>
      <c r="H51" s="1259"/>
      <c r="I51" s="1262"/>
      <c r="J51" s="1262"/>
      <c r="K51" s="1260"/>
      <c r="L51" s="1260"/>
      <c r="M51" s="1260"/>
      <c r="N51" s="1260"/>
      <c r="AM51" s="378"/>
      <c r="AN51" s="1261" t="s">
        <v>581</v>
      </c>
      <c r="AO51" s="1261"/>
      <c r="AP51" s="1261"/>
      <c r="AQ51" s="1261"/>
      <c r="AR51" s="1261"/>
      <c r="AS51" s="1261"/>
      <c r="AT51" s="1261"/>
      <c r="AU51" s="1261"/>
      <c r="AV51" s="1261"/>
      <c r="AW51" s="1261"/>
      <c r="AX51" s="1261"/>
      <c r="AY51" s="1261"/>
      <c r="AZ51" s="1261"/>
      <c r="BA51" s="1261"/>
      <c r="BB51" s="1261" t="s">
        <v>584</v>
      </c>
      <c r="BC51" s="1261"/>
      <c r="BD51" s="1261"/>
      <c r="BE51" s="1261"/>
      <c r="BF51" s="1261"/>
      <c r="BG51" s="1261"/>
      <c r="BH51" s="1261"/>
      <c r="BI51" s="1261"/>
      <c r="BJ51" s="1261"/>
      <c r="BK51" s="1261"/>
      <c r="BL51" s="1261"/>
      <c r="BM51" s="1261"/>
      <c r="BN51" s="1261"/>
      <c r="BO51" s="1261"/>
      <c r="BP51" s="1253"/>
      <c r="BQ51" s="1253"/>
      <c r="BR51" s="1253"/>
      <c r="BS51" s="1253"/>
      <c r="BT51" s="1253"/>
      <c r="BU51" s="1253"/>
      <c r="BV51" s="1253"/>
      <c r="BW51" s="1253"/>
      <c r="BX51" s="1253"/>
      <c r="BY51" s="1253"/>
      <c r="BZ51" s="1253"/>
      <c r="CA51" s="1253"/>
      <c r="CB51" s="1253"/>
      <c r="CC51" s="1253"/>
      <c r="CD51" s="1253"/>
      <c r="CE51" s="1253"/>
      <c r="CF51" s="1253"/>
      <c r="CG51" s="1253"/>
      <c r="CH51" s="1253"/>
      <c r="CI51" s="1253"/>
      <c r="CJ51" s="1253"/>
      <c r="CK51" s="1253"/>
      <c r="CL51" s="1253"/>
      <c r="CM51" s="1253"/>
      <c r="CN51" s="1253"/>
      <c r="CO51" s="1253"/>
      <c r="CP51" s="1253"/>
      <c r="CQ51" s="1253"/>
      <c r="CR51" s="1253"/>
      <c r="CS51" s="1253"/>
      <c r="CT51" s="1253"/>
      <c r="CU51" s="1253"/>
      <c r="CV51" s="1253"/>
      <c r="CW51" s="1253"/>
      <c r="CX51" s="1253"/>
      <c r="CY51" s="1253"/>
      <c r="CZ51" s="1253"/>
      <c r="DA51" s="1253"/>
      <c r="DB51" s="1253"/>
      <c r="DC51" s="1253"/>
    </row>
    <row r="52" spans="1:109" ht="13.5" x14ac:dyDescent="0.15">
      <c r="B52" s="369"/>
      <c r="G52" s="1259"/>
      <c r="H52" s="1259"/>
      <c r="I52" s="1262"/>
      <c r="J52" s="1262"/>
      <c r="K52" s="1260"/>
      <c r="L52" s="1260"/>
      <c r="M52" s="1260"/>
      <c r="N52" s="1260"/>
      <c r="AM52" s="378"/>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3"/>
      <c r="BQ52" s="1253"/>
      <c r="BR52" s="1253"/>
      <c r="BS52" s="1253"/>
      <c r="BT52" s="1253"/>
      <c r="BU52" s="1253"/>
      <c r="BV52" s="1253"/>
      <c r="BW52" s="1253"/>
      <c r="BX52" s="1253"/>
      <c r="BY52" s="1253"/>
      <c r="BZ52" s="1253"/>
      <c r="CA52" s="1253"/>
      <c r="CB52" s="1253"/>
      <c r="CC52" s="1253"/>
      <c r="CD52" s="1253"/>
      <c r="CE52" s="1253"/>
      <c r="CF52" s="1253"/>
      <c r="CG52" s="1253"/>
      <c r="CH52" s="1253"/>
      <c r="CI52" s="1253"/>
      <c r="CJ52" s="1253"/>
      <c r="CK52" s="1253"/>
      <c r="CL52" s="1253"/>
      <c r="CM52" s="1253"/>
      <c r="CN52" s="1253"/>
      <c r="CO52" s="1253"/>
      <c r="CP52" s="1253"/>
      <c r="CQ52" s="1253"/>
      <c r="CR52" s="1253"/>
      <c r="CS52" s="1253"/>
      <c r="CT52" s="1253"/>
      <c r="CU52" s="1253"/>
      <c r="CV52" s="1253"/>
      <c r="CW52" s="1253"/>
      <c r="CX52" s="1253"/>
      <c r="CY52" s="1253"/>
      <c r="CZ52" s="1253"/>
      <c r="DA52" s="1253"/>
      <c r="DB52" s="1253"/>
      <c r="DC52" s="1253"/>
    </row>
    <row r="53" spans="1:109" ht="13.5" x14ac:dyDescent="0.15">
      <c r="A53" s="377"/>
      <c r="B53" s="369"/>
      <c r="G53" s="1259"/>
      <c r="H53" s="1259"/>
      <c r="I53" s="1255"/>
      <c r="J53" s="1255"/>
      <c r="K53" s="1260"/>
      <c r="L53" s="1260"/>
      <c r="M53" s="1260"/>
      <c r="N53" s="1260"/>
      <c r="AM53" s="378"/>
      <c r="AN53" s="1261"/>
      <c r="AO53" s="1261"/>
      <c r="AP53" s="1261"/>
      <c r="AQ53" s="1261"/>
      <c r="AR53" s="1261"/>
      <c r="AS53" s="1261"/>
      <c r="AT53" s="1261"/>
      <c r="AU53" s="1261"/>
      <c r="AV53" s="1261"/>
      <c r="AW53" s="1261"/>
      <c r="AX53" s="1261"/>
      <c r="AY53" s="1261"/>
      <c r="AZ53" s="1261"/>
      <c r="BA53" s="1261"/>
      <c r="BB53" s="1261" t="s">
        <v>585</v>
      </c>
      <c r="BC53" s="1261"/>
      <c r="BD53" s="1261"/>
      <c r="BE53" s="1261"/>
      <c r="BF53" s="1261"/>
      <c r="BG53" s="1261"/>
      <c r="BH53" s="1261"/>
      <c r="BI53" s="1261"/>
      <c r="BJ53" s="1261"/>
      <c r="BK53" s="1261"/>
      <c r="BL53" s="1261"/>
      <c r="BM53" s="1261"/>
      <c r="BN53" s="1261"/>
      <c r="BO53" s="1261"/>
      <c r="BP53" s="1253">
        <v>50.7</v>
      </c>
      <c r="BQ53" s="1253"/>
      <c r="BR53" s="1253"/>
      <c r="BS53" s="1253"/>
      <c r="BT53" s="1253"/>
      <c r="BU53" s="1253"/>
      <c r="BV53" s="1253"/>
      <c r="BW53" s="1253"/>
      <c r="BX53" s="1253">
        <v>50.5</v>
      </c>
      <c r="BY53" s="1253"/>
      <c r="BZ53" s="1253"/>
      <c r="CA53" s="1253"/>
      <c r="CB53" s="1253"/>
      <c r="CC53" s="1253"/>
      <c r="CD53" s="1253"/>
      <c r="CE53" s="1253"/>
      <c r="CF53" s="1253">
        <v>53.5</v>
      </c>
      <c r="CG53" s="1253"/>
      <c r="CH53" s="1253"/>
      <c r="CI53" s="1253"/>
      <c r="CJ53" s="1253"/>
      <c r="CK53" s="1253"/>
      <c r="CL53" s="1253"/>
      <c r="CM53" s="1253"/>
      <c r="CN53" s="1253">
        <v>55</v>
      </c>
      <c r="CO53" s="1253"/>
      <c r="CP53" s="1253"/>
      <c r="CQ53" s="1253"/>
      <c r="CR53" s="1253"/>
      <c r="CS53" s="1253"/>
      <c r="CT53" s="1253"/>
      <c r="CU53" s="1253"/>
      <c r="CV53" s="1253">
        <v>56.3</v>
      </c>
      <c r="CW53" s="1253"/>
      <c r="CX53" s="1253"/>
      <c r="CY53" s="1253"/>
      <c r="CZ53" s="1253"/>
      <c r="DA53" s="1253"/>
      <c r="DB53" s="1253"/>
      <c r="DC53" s="1253"/>
    </row>
    <row r="54" spans="1:109" ht="13.5" x14ac:dyDescent="0.15">
      <c r="A54" s="377"/>
      <c r="B54" s="369"/>
      <c r="G54" s="1259"/>
      <c r="H54" s="1259"/>
      <c r="I54" s="1255"/>
      <c r="J54" s="1255"/>
      <c r="K54" s="1260"/>
      <c r="L54" s="1260"/>
      <c r="M54" s="1260"/>
      <c r="N54" s="1260"/>
      <c r="AM54" s="378"/>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3"/>
      <c r="BQ54" s="1253"/>
      <c r="BR54" s="1253"/>
      <c r="BS54" s="1253"/>
      <c r="BT54" s="1253"/>
      <c r="BU54" s="1253"/>
      <c r="BV54" s="1253"/>
      <c r="BW54" s="1253"/>
      <c r="BX54" s="1253"/>
      <c r="BY54" s="1253"/>
      <c r="BZ54" s="1253"/>
      <c r="CA54" s="1253"/>
      <c r="CB54" s="1253"/>
      <c r="CC54" s="1253"/>
      <c r="CD54" s="1253"/>
      <c r="CE54" s="1253"/>
      <c r="CF54" s="1253"/>
      <c r="CG54" s="1253"/>
      <c r="CH54" s="1253"/>
      <c r="CI54" s="1253"/>
      <c r="CJ54" s="1253"/>
      <c r="CK54" s="1253"/>
      <c r="CL54" s="1253"/>
      <c r="CM54" s="1253"/>
      <c r="CN54" s="1253"/>
      <c r="CO54" s="1253"/>
      <c r="CP54" s="1253"/>
      <c r="CQ54" s="1253"/>
      <c r="CR54" s="1253"/>
      <c r="CS54" s="1253"/>
      <c r="CT54" s="1253"/>
      <c r="CU54" s="1253"/>
      <c r="CV54" s="1253"/>
      <c r="CW54" s="1253"/>
      <c r="CX54" s="1253"/>
      <c r="CY54" s="1253"/>
      <c r="CZ54" s="1253"/>
      <c r="DA54" s="1253"/>
      <c r="DB54" s="1253"/>
      <c r="DC54" s="1253"/>
    </row>
    <row r="55" spans="1:109" ht="13.5" x14ac:dyDescent="0.15">
      <c r="A55" s="377"/>
      <c r="B55" s="369"/>
      <c r="G55" s="1255"/>
      <c r="H55" s="1255"/>
      <c r="I55" s="1255"/>
      <c r="J55" s="1255"/>
      <c r="K55" s="1260"/>
      <c r="L55" s="1260"/>
      <c r="M55" s="1260"/>
      <c r="N55" s="1260"/>
      <c r="AN55" s="1254" t="s">
        <v>586</v>
      </c>
      <c r="AO55" s="1254"/>
      <c r="AP55" s="1254"/>
      <c r="AQ55" s="1254"/>
      <c r="AR55" s="1254"/>
      <c r="AS55" s="1254"/>
      <c r="AT55" s="1254"/>
      <c r="AU55" s="1254"/>
      <c r="AV55" s="1254"/>
      <c r="AW55" s="1254"/>
      <c r="AX55" s="1254"/>
      <c r="AY55" s="1254"/>
      <c r="AZ55" s="1254"/>
      <c r="BA55" s="1254"/>
      <c r="BB55" s="1261" t="s">
        <v>584</v>
      </c>
      <c r="BC55" s="1261"/>
      <c r="BD55" s="1261"/>
      <c r="BE55" s="1261"/>
      <c r="BF55" s="1261"/>
      <c r="BG55" s="1261"/>
      <c r="BH55" s="1261"/>
      <c r="BI55" s="1261"/>
      <c r="BJ55" s="1261"/>
      <c r="BK55" s="1261"/>
      <c r="BL55" s="1261"/>
      <c r="BM55" s="1261"/>
      <c r="BN55" s="1261"/>
      <c r="BO55" s="1261"/>
      <c r="BP55" s="1253">
        <v>53.4</v>
      </c>
      <c r="BQ55" s="1253"/>
      <c r="BR55" s="1253"/>
      <c r="BS55" s="1253"/>
      <c r="BT55" s="1253"/>
      <c r="BU55" s="1253"/>
      <c r="BV55" s="1253"/>
      <c r="BW55" s="1253"/>
      <c r="BX55" s="1253">
        <v>48</v>
      </c>
      <c r="BY55" s="1253"/>
      <c r="BZ55" s="1253"/>
      <c r="CA55" s="1253"/>
      <c r="CB55" s="1253"/>
      <c r="CC55" s="1253"/>
      <c r="CD55" s="1253"/>
      <c r="CE55" s="1253"/>
      <c r="CF55" s="1253">
        <v>49.1</v>
      </c>
      <c r="CG55" s="1253"/>
      <c r="CH55" s="1253"/>
      <c r="CI55" s="1253"/>
      <c r="CJ55" s="1253"/>
      <c r="CK55" s="1253"/>
      <c r="CL55" s="1253"/>
      <c r="CM55" s="1253"/>
      <c r="CN55" s="1253">
        <v>41.5</v>
      </c>
      <c r="CO55" s="1253"/>
      <c r="CP55" s="1253"/>
      <c r="CQ55" s="1253"/>
      <c r="CR55" s="1253"/>
      <c r="CS55" s="1253"/>
      <c r="CT55" s="1253"/>
      <c r="CU55" s="1253"/>
      <c r="CV55" s="1253">
        <v>23</v>
      </c>
      <c r="CW55" s="1253"/>
      <c r="CX55" s="1253"/>
      <c r="CY55" s="1253"/>
      <c r="CZ55" s="1253"/>
      <c r="DA55" s="1253"/>
      <c r="DB55" s="1253"/>
      <c r="DC55" s="1253"/>
    </row>
    <row r="56" spans="1:109" ht="13.5" x14ac:dyDescent="0.15">
      <c r="A56" s="377"/>
      <c r="B56" s="369"/>
      <c r="G56" s="1255"/>
      <c r="H56" s="1255"/>
      <c r="I56" s="1255"/>
      <c r="J56" s="1255"/>
      <c r="K56" s="1260"/>
      <c r="L56" s="1260"/>
      <c r="M56" s="1260"/>
      <c r="N56" s="1260"/>
      <c r="AN56" s="1254"/>
      <c r="AO56" s="1254"/>
      <c r="AP56" s="1254"/>
      <c r="AQ56" s="1254"/>
      <c r="AR56" s="1254"/>
      <c r="AS56" s="1254"/>
      <c r="AT56" s="1254"/>
      <c r="AU56" s="1254"/>
      <c r="AV56" s="1254"/>
      <c r="AW56" s="1254"/>
      <c r="AX56" s="1254"/>
      <c r="AY56" s="1254"/>
      <c r="AZ56" s="1254"/>
      <c r="BA56" s="1254"/>
      <c r="BB56" s="1261"/>
      <c r="BC56" s="1261"/>
      <c r="BD56" s="1261"/>
      <c r="BE56" s="1261"/>
      <c r="BF56" s="1261"/>
      <c r="BG56" s="1261"/>
      <c r="BH56" s="1261"/>
      <c r="BI56" s="1261"/>
      <c r="BJ56" s="1261"/>
      <c r="BK56" s="1261"/>
      <c r="BL56" s="1261"/>
      <c r="BM56" s="1261"/>
      <c r="BN56" s="1261"/>
      <c r="BO56" s="1261"/>
      <c r="BP56" s="1253"/>
      <c r="BQ56" s="1253"/>
      <c r="BR56" s="1253"/>
      <c r="BS56" s="1253"/>
      <c r="BT56" s="1253"/>
      <c r="BU56" s="1253"/>
      <c r="BV56" s="1253"/>
      <c r="BW56" s="1253"/>
      <c r="BX56" s="1253"/>
      <c r="BY56" s="1253"/>
      <c r="BZ56" s="1253"/>
      <c r="CA56" s="1253"/>
      <c r="CB56" s="1253"/>
      <c r="CC56" s="1253"/>
      <c r="CD56" s="1253"/>
      <c r="CE56" s="1253"/>
      <c r="CF56" s="1253"/>
      <c r="CG56" s="1253"/>
      <c r="CH56" s="1253"/>
      <c r="CI56" s="1253"/>
      <c r="CJ56" s="1253"/>
      <c r="CK56" s="1253"/>
      <c r="CL56" s="1253"/>
      <c r="CM56" s="1253"/>
      <c r="CN56" s="1253"/>
      <c r="CO56" s="1253"/>
      <c r="CP56" s="1253"/>
      <c r="CQ56" s="1253"/>
      <c r="CR56" s="1253"/>
      <c r="CS56" s="1253"/>
      <c r="CT56" s="1253"/>
      <c r="CU56" s="1253"/>
      <c r="CV56" s="1253"/>
      <c r="CW56" s="1253"/>
      <c r="CX56" s="1253"/>
      <c r="CY56" s="1253"/>
      <c r="CZ56" s="1253"/>
      <c r="DA56" s="1253"/>
      <c r="DB56" s="1253"/>
      <c r="DC56" s="1253"/>
    </row>
    <row r="57" spans="1:109" s="377" customFormat="1" ht="13.5" x14ac:dyDescent="0.15">
      <c r="B57" s="381"/>
      <c r="G57" s="1255"/>
      <c r="H57" s="1255"/>
      <c r="I57" s="1263"/>
      <c r="J57" s="1263"/>
      <c r="K57" s="1260"/>
      <c r="L57" s="1260"/>
      <c r="M57" s="1260"/>
      <c r="N57" s="1260"/>
      <c r="AM57" s="363"/>
      <c r="AN57" s="1254"/>
      <c r="AO57" s="1254"/>
      <c r="AP57" s="1254"/>
      <c r="AQ57" s="1254"/>
      <c r="AR57" s="1254"/>
      <c r="AS57" s="1254"/>
      <c r="AT57" s="1254"/>
      <c r="AU57" s="1254"/>
      <c r="AV57" s="1254"/>
      <c r="AW57" s="1254"/>
      <c r="AX57" s="1254"/>
      <c r="AY57" s="1254"/>
      <c r="AZ57" s="1254"/>
      <c r="BA57" s="1254"/>
      <c r="BB57" s="1261" t="s">
        <v>585</v>
      </c>
      <c r="BC57" s="1261"/>
      <c r="BD57" s="1261"/>
      <c r="BE57" s="1261"/>
      <c r="BF57" s="1261"/>
      <c r="BG57" s="1261"/>
      <c r="BH57" s="1261"/>
      <c r="BI57" s="1261"/>
      <c r="BJ57" s="1261"/>
      <c r="BK57" s="1261"/>
      <c r="BL57" s="1261"/>
      <c r="BM57" s="1261"/>
      <c r="BN57" s="1261"/>
      <c r="BO57" s="1261"/>
      <c r="BP57" s="1253">
        <v>59.6</v>
      </c>
      <c r="BQ57" s="1253"/>
      <c r="BR57" s="1253"/>
      <c r="BS57" s="1253"/>
      <c r="BT57" s="1253"/>
      <c r="BU57" s="1253"/>
      <c r="BV57" s="1253"/>
      <c r="BW57" s="1253"/>
      <c r="BX57" s="1253">
        <v>60.8</v>
      </c>
      <c r="BY57" s="1253"/>
      <c r="BZ57" s="1253"/>
      <c r="CA57" s="1253"/>
      <c r="CB57" s="1253"/>
      <c r="CC57" s="1253"/>
      <c r="CD57" s="1253"/>
      <c r="CE57" s="1253"/>
      <c r="CF57" s="1253">
        <v>61</v>
      </c>
      <c r="CG57" s="1253"/>
      <c r="CH57" s="1253"/>
      <c r="CI57" s="1253"/>
      <c r="CJ57" s="1253"/>
      <c r="CK57" s="1253"/>
      <c r="CL57" s="1253"/>
      <c r="CM57" s="1253"/>
      <c r="CN57" s="1253">
        <v>61.7</v>
      </c>
      <c r="CO57" s="1253"/>
      <c r="CP57" s="1253"/>
      <c r="CQ57" s="1253"/>
      <c r="CR57" s="1253"/>
      <c r="CS57" s="1253"/>
      <c r="CT57" s="1253"/>
      <c r="CU57" s="1253"/>
      <c r="CV57" s="1253">
        <v>62.8</v>
      </c>
      <c r="CW57" s="1253"/>
      <c r="CX57" s="1253"/>
      <c r="CY57" s="1253"/>
      <c r="CZ57" s="1253"/>
      <c r="DA57" s="1253"/>
      <c r="DB57" s="1253"/>
      <c r="DC57" s="1253"/>
      <c r="DD57" s="382"/>
      <c r="DE57" s="381"/>
    </row>
    <row r="58" spans="1:109" s="377" customFormat="1" ht="13.5" x14ac:dyDescent="0.15">
      <c r="A58" s="363"/>
      <c r="B58" s="381"/>
      <c r="G58" s="1255"/>
      <c r="H58" s="1255"/>
      <c r="I58" s="1263"/>
      <c r="J58" s="1263"/>
      <c r="K58" s="1260"/>
      <c r="L58" s="1260"/>
      <c r="M58" s="1260"/>
      <c r="N58" s="1260"/>
      <c r="AM58" s="363"/>
      <c r="AN58" s="1254"/>
      <c r="AO58" s="1254"/>
      <c r="AP58" s="1254"/>
      <c r="AQ58" s="1254"/>
      <c r="AR58" s="1254"/>
      <c r="AS58" s="1254"/>
      <c r="AT58" s="1254"/>
      <c r="AU58" s="1254"/>
      <c r="AV58" s="1254"/>
      <c r="AW58" s="1254"/>
      <c r="AX58" s="1254"/>
      <c r="AY58" s="1254"/>
      <c r="AZ58" s="1254"/>
      <c r="BA58" s="1254"/>
      <c r="BB58" s="1261"/>
      <c r="BC58" s="1261"/>
      <c r="BD58" s="1261"/>
      <c r="BE58" s="1261"/>
      <c r="BF58" s="1261"/>
      <c r="BG58" s="1261"/>
      <c r="BH58" s="1261"/>
      <c r="BI58" s="1261"/>
      <c r="BJ58" s="1261"/>
      <c r="BK58" s="1261"/>
      <c r="BL58" s="1261"/>
      <c r="BM58" s="1261"/>
      <c r="BN58" s="1261"/>
      <c r="BO58" s="1261"/>
      <c r="BP58" s="1253"/>
      <c r="BQ58" s="1253"/>
      <c r="BR58" s="1253"/>
      <c r="BS58" s="1253"/>
      <c r="BT58" s="1253"/>
      <c r="BU58" s="1253"/>
      <c r="BV58" s="1253"/>
      <c r="BW58" s="1253"/>
      <c r="BX58" s="1253"/>
      <c r="BY58" s="1253"/>
      <c r="BZ58" s="1253"/>
      <c r="CA58" s="1253"/>
      <c r="CB58" s="1253"/>
      <c r="CC58" s="1253"/>
      <c r="CD58" s="1253"/>
      <c r="CE58" s="1253"/>
      <c r="CF58" s="1253"/>
      <c r="CG58" s="1253"/>
      <c r="CH58" s="1253"/>
      <c r="CI58" s="1253"/>
      <c r="CJ58" s="1253"/>
      <c r="CK58" s="1253"/>
      <c r="CL58" s="1253"/>
      <c r="CM58" s="1253"/>
      <c r="CN58" s="1253"/>
      <c r="CO58" s="1253"/>
      <c r="CP58" s="1253"/>
      <c r="CQ58" s="1253"/>
      <c r="CR58" s="1253"/>
      <c r="CS58" s="1253"/>
      <c r="CT58" s="1253"/>
      <c r="CU58" s="1253"/>
      <c r="CV58" s="1253"/>
      <c r="CW58" s="1253"/>
      <c r="CX58" s="1253"/>
      <c r="CY58" s="1253"/>
      <c r="CZ58" s="1253"/>
      <c r="DA58" s="1253"/>
      <c r="DB58" s="1253"/>
      <c r="DC58" s="1253"/>
      <c r="DD58" s="382"/>
      <c r="DE58" s="381"/>
    </row>
    <row r="59" spans="1:109" s="377" customFormat="1" ht="13.5"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5"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5"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5"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582</v>
      </c>
    </row>
    <row r="64" spans="1:109" ht="13.5" x14ac:dyDescent="0.15">
      <c r="B64" s="369"/>
      <c r="G64" s="376"/>
      <c r="I64" s="389"/>
      <c r="J64" s="389"/>
      <c r="K64" s="389"/>
      <c r="L64" s="389"/>
      <c r="M64" s="389"/>
      <c r="N64" s="390"/>
      <c r="AM64" s="376"/>
      <c r="AN64" s="376" t="s">
        <v>578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5" x14ac:dyDescent="0.15">
      <c r="B65" s="369"/>
      <c r="AN65" s="1244" t="s">
        <v>583</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ht="13.5"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ht="13.5"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ht="13.5"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ht="13.5"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ht="13.5"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5" x14ac:dyDescent="0.15">
      <c r="B71" s="369"/>
      <c r="G71" s="394"/>
      <c r="I71" s="395"/>
      <c r="J71" s="392"/>
      <c r="K71" s="392"/>
      <c r="L71" s="393"/>
      <c r="M71" s="392"/>
      <c r="N71" s="393"/>
      <c r="AM71" s="394"/>
      <c r="AN71" s="363" t="s">
        <v>580</v>
      </c>
    </row>
    <row r="72" spans="2:107" ht="13.5" x14ac:dyDescent="0.15">
      <c r="B72" s="369"/>
      <c r="G72" s="1255"/>
      <c r="H72" s="1255"/>
      <c r="I72" s="1255"/>
      <c r="J72" s="1255"/>
      <c r="K72" s="379"/>
      <c r="L72" s="379"/>
      <c r="M72" s="380"/>
      <c r="N72" s="380"/>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4" t="s">
        <v>546</v>
      </c>
      <c r="BQ72" s="1254"/>
      <c r="BR72" s="1254"/>
      <c r="BS72" s="1254"/>
      <c r="BT72" s="1254"/>
      <c r="BU72" s="1254"/>
      <c r="BV72" s="1254"/>
      <c r="BW72" s="1254"/>
      <c r="BX72" s="1254" t="s">
        <v>547</v>
      </c>
      <c r="BY72" s="1254"/>
      <c r="BZ72" s="1254"/>
      <c r="CA72" s="1254"/>
      <c r="CB72" s="1254"/>
      <c r="CC72" s="1254"/>
      <c r="CD72" s="1254"/>
      <c r="CE72" s="1254"/>
      <c r="CF72" s="1254" t="s">
        <v>548</v>
      </c>
      <c r="CG72" s="1254"/>
      <c r="CH72" s="1254"/>
      <c r="CI72" s="1254"/>
      <c r="CJ72" s="1254"/>
      <c r="CK72" s="1254"/>
      <c r="CL72" s="1254"/>
      <c r="CM72" s="1254"/>
      <c r="CN72" s="1254" t="s">
        <v>549</v>
      </c>
      <c r="CO72" s="1254"/>
      <c r="CP72" s="1254"/>
      <c r="CQ72" s="1254"/>
      <c r="CR72" s="1254"/>
      <c r="CS72" s="1254"/>
      <c r="CT72" s="1254"/>
      <c r="CU72" s="1254"/>
      <c r="CV72" s="1254" t="s">
        <v>550</v>
      </c>
      <c r="CW72" s="1254"/>
      <c r="CX72" s="1254"/>
      <c r="CY72" s="1254"/>
      <c r="CZ72" s="1254"/>
      <c r="DA72" s="1254"/>
      <c r="DB72" s="1254"/>
      <c r="DC72" s="1254"/>
    </row>
    <row r="73" spans="2:107" ht="13.5" x14ac:dyDescent="0.15">
      <c r="B73" s="369"/>
      <c r="G73" s="1259"/>
      <c r="H73" s="1259"/>
      <c r="I73" s="1259"/>
      <c r="J73" s="1259"/>
      <c r="K73" s="1264"/>
      <c r="L73" s="1264"/>
      <c r="M73" s="1264"/>
      <c r="N73" s="1264"/>
      <c r="AM73" s="378"/>
      <c r="AN73" s="1261" t="s">
        <v>581</v>
      </c>
      <c r="AO73" s="1261"/>
      <c r="AP73" s="1261"/>
      <c r="AQ73" s="1261"/>
      <c r="AR73" s="1261"/>
      <c r="AS73" s="1261"/>
      <c r="AT73" s="1261"/>
      <c r="AU73" s="1261"/>
      <c r="AV73" s="1261"/>
      <c r="AW73" s="1261"/>
      <c r="AX73" s="1261"/>
      <c r="AY73" s="1261"/>
      <c r="AZ73" s="1261"/>
      <c r="BA73" s="1261"/>
      <c r="BB73" s="1261" t="s">
        <v>584</v>
      </c>
      <c r="BC73" s="1261"/>
      <c r="BD73" s="1261"/>
      <c r="BE73" s="1261"/>
      <c r="BF73" s="1261"/>
      <c r="BG73" s="1261"/>
      <c r="BH73" s="1261"/>
      <c r="BI73" s="1261"/>
      <c r="BJ73" s="1261"/>
      <c r="BK73" s="1261"/>
      <c r="BL73" s="1261"/>
      <c r="BM73" s="1261"/>
      <c r="BN73" s="1261"/>
      <c r="BO73" s="1261"/>
      <c r="BP73" s="1253"/>
      <c r="BQ73" s="1253"/>
      <c r="BR73" s="1253"/>
      <c r="BS73" s="1253"/>
      <c r="BT73" s="1253"/>
      <c r="BU73" s="1253"/>
      <c r="BV73" s="1253"/>
      <c r="BW73" s="1253"/>
      <c r="BX73" s="1253"/>
      <c r="BY73" s="1253"/>
      <c r="BZ73" s="1253"/>
      <c r="CA73" s="1253"/>
      <c r="CB73" s="1253"/>
      <c r="CC73" s="1253"/>
      <c r="CD73" s="1253"/>
      <c r="CE73" s="1253"/>
      <c r="CF73" s="1253"/>
      <c r="CG73" s="1253"/>
      <c r="CH73" s="1253"/>
      <c r="CI73" s="1253"/>
      <c r="CJ73" s="1253"/>
      <c r="CK73" s="1253"/>
      <c r="CL73" s="1253"/>
      <c r="CM73" s="1253"/>
      <c r="CN73" s="1253"/>
      <c r="CO73" s="1253"/>
      <c r="CP73" s="1253"/>
      <c r="CQ73" s="1253"/>
      <c r="CR73" s="1253"/>
      <c r="CS73" s="1253"/>
      <c r="CT73" s="1253"/>
      <c r="CU73" s="1253"/>
      <c r="CV73" s="1253"/>
      <c r="CW73" s="1253"/>
      <c r="CX73" s="1253"/>
      <c r="CY73" s="1253"/>
      <c r="CZ73" s="1253"/>
      <c r="DA73" s="1253"/>
      <c r="DB73" s="1253"/>
      <c r="DC73" s="1253"/>
    </row>
    <row r="74" spans="2:107" ht="13.5" x14ac:dyDescent="0.15">
      <c r="B74" s="369"/>
      <c r="G74" s="1259"/>
      <c r="H74" s="1259"/>
      <c r="I74" s="1259"/>
      <c r="J74" s="1259"/>
      <c r="K74" s="1264"/>
      <c r="L74" s="1264"/>
      <c r="M74" s="1264"/>
      <c r="N74" s="1264"/>
      <c r="AM74" s="378"/>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3"/>
      <c r="BQ74" s="1253"/>
      <c r="BR74" s="1253"/>
      <c r="BS74" s="1253"/>
      <c r="BT74" s="1253"/>
      <c r="BU74" s="1253"/>
      <c r="BV74" s="1253"/>
      <c r="BW74" s="1253"/>
      <c r="BX74" s="1253"/>
      <c r="BY74" s="1253"/>
      <c r="BZ74" s="1253"/>
      <c r="CA74" s="1253"/>
      <c r="CB74" s="1253"/>
      <c r="CC74" s="1253"/>
      <c r="CD74" s="1253"/>
      <c r="CE74" s="1253"/>
      <c r="CF74" s="1253"/>
      <c r="CG74" s="1253"/>
      <c r="CH74" s="1253"/>
      <c r="CI74" s="1253"/>
      <c r="CJ74" s="1253"/>
      <c r="CK74" s="1253"/>
      <c r="CL74" s="1253"/>
      <c r="CM74" s="1253"/>
      <c r="CN74" s="1253"/>
      <c r="CO74" s="1253"/>
      <c r="CP74" s="1253"/>
      <c r="CQ74" s="1253"/>
      <c r="CR74" s="1253"/>
      <c r="CS74" s="1253"/>
      <c r="CT74" s="1253"/>
      <c r="CU74" s="1253"/>
      <c r="CV74" s="1253"/>
      <c r="CW74" s="1253"/>
      <c r="CX74" s="1253"/>
      <c r="CY74" s="1253"/>
      <c r="CZ74" s="1253"/>
      <c r="DA74" s="1253"/>
      <c r="DB74" s="1253"/>
      <c r="DC74" s="1253"/>
    </row>
    <row r="75" spans="2:107" ht="13.5" x14ac:dyDescent="0.15">
      <c r="B75" s="369"/>
      <c r="G75" s="1259"/>
      <c r="H75" s="1259"/>
      <c r="I75" s="1255"/>
      <c r="J75" s="1255"/>
      <c r="K75" s="1260"/>
      <c r="L75" s="1260"/>
      <c r="M75" s="1260"/>
      <c r="N75" s="1260"/>
      <c r="AM75" s="378"/>
      <c r="AN75" s="1261"/>
      <c r="AO75" s="1261"/>
      <c r="AP75" s="1261"/>
      <c r="AQ75" s="1261"/>
      <c r="AR75" s="1261"/>
      <c r="AS75" s="1261"/>
      <c r="AT75" s="1261"/>
      <c r="AU75" s="1261"/>
      <c r="AV75" s="1261"/>
      <c r="AW75" s="1261"/>
      <c r="AX75" s="1261"/>
      <c r="AY75" s="1261"/>
      <c r="AZ75" s="1261"/>
      <c r="BA75" s="1261"/>
      <c r="BB75" s="1261" t="s">
        <v>587</v>
      </c>
      <c r="BC75" s="1261"/>
      <c r="BD75" s="1261"/>
      <c r="BE75" s="1261"/>
      <c r="BF75" s="1261"/>
      <c r="BG75" s="1261"/>
      <c r="BH75" s="1261"/>
      <c r="BI75" s="1261"/>
      <c r="BJ75" s="1261"/>
      <c r="BK75" s="1261"/>
      <c r="BL75" s="1261"/>
      <c r="BM75" s="1261"/>
      <c r="BN75" s="1261"/>
      <c r="BO75" s="1261"/>
      <c r="BP75" s="1253">
        <v>5.3</v>
      </c>
      <c r="BQ75" s="1253"/>
      <c r="BR75" s="1253"/>
      <c r="BS75" s="1253"/>
      <c r="BT75" s="1253"/>
      <c r="BU75" s="1253"/>
      <c r="BV75" s="1253"/>
      <c r="BW75" s="1253"/>
      <c r="BX75" s="1253">
        <v>5</v>
      </c>
      <c r="BY75" s="1253"/>
      <c r="BZ75" s="1253"/>
      <c r="CA75" s="1253"/>
      <c r="CB75" s="1253"/>
      <c r="CC75" s="1253"/>
      <c r="CD75" s="1253"/>
      <c r="CE75" s="1253"/>
      <c r="CF75" s="1253">
        <v>4.5</v>
      </c>
      <c r="CG75" s="1253"/>
      <c r="CH75" s="1253"/>
      <c r="CI75" s="1253"/>
      <c r="CJ75" s="1253"/>
      <c r="CK75" s="1253"/>
      <c r="CL75" s="1253"/>
      <c r="CM75" s="1253"/>
      <c r="CN75" s="1253">
        <v>4.4000000000000004</v>
      </c>
      <c r="CO75" s="1253"/>
      <c r="CP75" s="1253"/>
      <c r="CQ75" s="1253"/>
      <c r="CR75" s="1253"/>
      <c r="CS75" s="1253"/>
      <c r="CT75" s="1253"/>
      <c r="CU75" s="1253"/>
      <c r="CV75" s="1253">
        <v>4.3</v>
      </c>
      <c r="CW75" s="1253"/>
      <c r="CX75" s="1253"/>
      <c r="CY75" s="1253"/>
      <c r="CZ75" s="1253"/>
      <c r="DA75" s="1253"/>
      <c r="DB75" s="1253"/>
      <c r="DC75" s="1253"/>
    </row>
    <row r="76" spans="2:107" ht="13.5" x14ac:dyDescent="0.15">
      <c r="B76" s="369"/>
      <c r="G76" s="1259"/>
      <c r="H76" s="1259"/>
      <c r="I76" s="1255"/>
      <c r="J76" s="1255"/>
      <c r="K76" s="1260"/>
      <c r="L76" s="1260"/>
      <c r="M76" s="1260"/>
      <c r="N76" s="1260"/>
      <c r="AM76" s="378"/>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3"/>
      <c r="BQ76" s="1253"/>
      <c r="BR76" s="1253"/>
      <c r="BS76" s="1253"/>
      <c r="BT76" s="1253"/>
      <c r="BU76" s="1253"/>
      <c r="BV76" s="1253"/>
      <c r="BW76" s="1253"/>
      <c r="BX76" s="1253"/>
      <c r="BY76" s="1253"/>
      <c r="BZ76" s="1253"/>
      <c r="CA76" s="1253"/>
      <c r="CB76" s="1253"/>
      <c r="CC76" s="1253"/>
      <c r="CD76" s="1253"/>
      <c r="CE76" s="1253"/>
      <c r="CF76" s="1253"/>
      <c r="CG76" s="1253"/>
      <c r="CH76" s="1253"/>
      <c r="CI76" s="1253"/>
      <c r="CJ76" s="1253"/>
      <c r="CK76" s="1253"/>
      <c r="CL76" s="1253"/>
      <c r="CM76" s="1253"/>
      <c r="CN76" s="1253"/>
      <c r="CO76" s="1253"/>
      <c r="CP76" s="1253"/>
      <c r="CQ76" s="1253"/>
      <c r="CR76" s="1253"/>
      <c r="CS76" s="1253"/>
      <c r="CT76" s="1253"/>
      <c r="CU76" s="1253"/>
      <c r="CV76" s="1253"/>
      <c r="CW76" s="1253"/>
      <c r="CX76" s="1253"/>
      <c r="CY76" s="1253"/>
      <c r="CZ76" s="1253"/>
      <c r="DA76" s="1253"/>
      <c r="DB76" s="1253"/>
      <c r="DC76" s="1253"/>
    </row>
    <row r="77" spans="2:107" ht="13.5" x14ac:dyDescent="0.15">
      <c r="B77" s="369"/>
      <c r="G77" s="1255"/>
      <c r="H77" s="1255"/>
      <c r="I77" s="1255"/>
      <c r="J77" s="1255"/>
      <c r="K77" s="1264"/>
      <c r="L77" s="1264"/>
      <c r="M77" s="1264"/>
      <c r="N77" s="1264"/>
      <c r="AN77" s="1254" t="s">
        <v>586</v>
      </c>
      <c r="AO77" s="1254"/>
      <c r="AP77" s="1254"/>
      <c r="AQ77" s="1254"/>
      <c r="AR77" s="1254"/>
      <c r="AS77" s="1254"/>
      <c r="AT77" s="1254"/>
      <c r="AU77" s="1254"/>
      <c r="AV77" s="1254"/>
      <c r="AW77" s="1254"/>
      <c r="AX77" s="1254"/>
      <c r="AY77" s="1254"/>
      <c r="AZ77" s="1254"/>
      <c r="BA77" s="1254"/>
      <c r="BB77" s="1261" t="s">
        <v>584</v>
      </c>
      <c r="BC77" s="1261"/>
      <c r="BD77" s="1261"/>
      <c r="BE77" s="1261"/>
      <c r="BF77" s="1261"/>
      <c r="BG77" s="1261"/>
      <c r="BH77" s="1261"/>
      <c r="BI77" s="1261"/>
      <c r="BJ77" s="1261"/>
      <c r="BK77" s="1261"/>
      <c r="BL77" s="1261"/>
      <c r="BM77" s="1261"/>
      <c r="BN77" s="1261"/>
      <c r="BO77" s="1261"/>
      <c r="BP77" s="1253">
        <v>53.4</v>
      </c>
      <c r="BQ77" s="1253"/>
      <c r="BR77" s="1253"/>
      <c r="BS77" s="1253"/>
      <c r="BT77" s="1253"/>
      <c r="BU77" s="1253"/>
      <c r="BV77" s="1253"/>
      <c r="BW77" s="1253"/>
      <c r="BX77" s="1253">
        <v>48</v>
      </c>
      <c r="BY77" s="1253"/>
      <c r="BZ77" s="1253"/>
      <c r="CA77" s="1253"/>
      <c r="CB77" s="1253"/>
      <c r="CC77" s="1253"/>
      <c r="CD77" s="1253"/>
      <c r="CE77" s="1253"/>
      <c r="CF77" s="1253">
        <v>49.1</v>
      </c>
      <c r="CG77" s="1253"/>
      <c r="CH77" s="1253"/>
      <c r="CI77" s="1253"/>
      <c r="CJ77" s="1253"/>
      <c r="CK77" s="1253"/>
      <c r="CL77" s="1253"/>
      <c r="CM77" s="1253"/>
      <c r="CN77" s="1253">
        <v>41.5</v>
      </c>
      <c r="CO77" s="1253"/>
      <c r="CP77" s="1253"/>
      <c r="CQ77" s="1253"/>
      <c r="CR77" s="1253"/>
      <c r="CS77" s="1253"/>
      <c r="CT77" s="1253"/>
      <c r="CU77" s="1253"/>
      <c r="CV77" s="1253">
        <v>23</v>
      </c>
      <c r="CW77" s="1253"/>
      <c r="CX77" s="1253"/>
      <c r="CY77" s="1253"/>
      <c r="CZ77" s="1253"/>
      <c r="DA77" s="1253"/>
      <c r="DB77" s="1253"/>
      <c r="DC77" s="1253"/>
    </row>
    <row r="78" spans="2:107" ht="13.5" x14ac:dyDescent="0.15">
      <c r="B78" s="369"/>
      <c r="G78" s="1255"/>
      <c r="H78" s="1255"/>
      <c r="I78" s="1255"/>
      <c r="J78" s="1255"/>
      <c r="K78" s="1264"/>
      <c r="L78" s="1264"/>
      <c r="M78" s="1264"/>
      <c r="N78" s="1264"/>
      <c r="AN78" s="1254"/>
      <c r="AO78" s="1254"/>
      <c r="AP78" s="1254"/>
      <c r="AQ78" s="1254"/>
      <c r="AR78" s="1254"/>
      <c r="AS78" s="1254"/>
      <c r="AT78" s="1254"/>
      <c r="AU78" s="1254"/>
      <c r="AV78" s="1254"/>
      <c r="AW78" s="1254"/>
      <c r="AX78" s="1254"/>
      <c r="AY78" s="1254"/>
      <c r="AZ78" s="1254"/>
      <c r="BA78" s="1254"/>
      <c r="BB78" s="1261"/>
      <c r="BC78" s="1261"/>
      <c r="BD78" s="1261"/>
      <c r="BE78" s="1261"/>
      <c r="BF78" s="1261"/>
      <c r="BG78" s="1261"/>
      <c r="BH78" s="1261"/>
      <c r="BI78" s="1261"/>
      <c r="BJ78" s="1261"/>
      <c r="BK78" s="1261"/>
      <c r="BL78" s="1261"/>
      <c r="BM78" s="1261"/>
      <c r="BN78" s="1261"/>
      <c r="BO78" s="1261"/>
      <c r="BP78" s="1253"/>
      <c r="BQ78" s="1253"/>
      <c r="BR78" s="1253"/>
      <c r="BS78" s="1253"/>
      <c r="BT78" s="1253"/>
      <c r="BU78" s="1253"/>
      <c r="BV78" s="1253"/>
      <c r="BW78" s="1253"/>
      <c r="BX78" s="1253"/>
      <c r="BY78" s="1253"/>
      <c r="BZ78" s="1253"/>
      <c r="CA78" s="1253"/>
      <c r="CB78" s="1253"/>
      <c r="CC78" s="1253"/>
      <c r="CD78" s="1253"/>
      <c r="CE78" s="1253"/>
      <c r="CF78" s="1253"/>
      <c r="CG78" s="1253"/>
      <c r="CH78" s="1253"/>
      <c r="CI78" s="1253"/>
      <c r="CJ78" s="1253"/>
      <c r="CK78" s="1253"/>
      <c r="CL78" s="1253"/>
      <c r="CM78" s="1253"/>
      <c r="CN78" s="1253"/>
      <c r="CO78" s="1253"/>
      <c r="CP78" s="1253"/>
      <c r="CQ78" s="1253"/>
      <c r="CR78" s="1253"/>
      <c r="CS78" s="1253"/>
      <c r="CT78" s="1253"/>
      <c r="CU78" s="1253"/>
      <c r="CV78" s="1253"/>
      <c r="CW78" s="1253"/>
      <c r="CX78" s="1253"/>
      <c r="CY78" s="1253"/>
      <c r="CZ78" s="1253"/>
      <c r="DA78" s="1253"/>
      <c r="DB78" s="1253"/>
      <c r="DC78" s="1253"/>
    </row>
    <row r="79" spans="2:107" ht="13.5" x14ac:dyDescent="0.15">
      <c r="B79" s="369"/>
      <c r="G79" s="1255"/>
      <c r="H79" s="1255"/>
      <c r="I79" s="1263"/>
      <c r="J79" s="1263"/>
      <c r="K79" s="1265"/>
      <c r="L79" s="1265"/>
      <c r="M79" s="1265"/>
      <c r="N79" s="1265"/>
      <c r="AN79" s="1254"/>
      <c r="AO79" s="1254"/>
      <c r="AP79" s="1254"/>
      <c r="AQ79" s="1254"/>
      <c r="AR79" s="1254"/>
      <c r="AS79" s="1254"/>
      <c r="AT79" s="1254"/>
      <c r="AU79" s="1254"/>
      <c r="AV79" s="1254"/>
      <c r="AW79" s="1254"/>
      <c r="AX79" s="1254"/>
      <c r="AY79" s="1254"/>
      <c r="AZ79" s="1254"/>
      <c r="BA79" s="1254"/>
      <c r="BB79" s="1261" t="s">
        <v>587</v>
      </c>
      <c r="BC79" s="1261"/>
      <c r="BD79" s="1261"/>
      <c r="BE79" s="1261"/>
      <c r="BF79" s="1261"/>
      <c r="BG79" s="1261"/>
      <c r="BH79" s="1261"/>
      <c r="BI79" s="1261"/>
      <c r="BJ79" s="1261"/>
      <c r="BK79" s="1261"/>
      <c r="BL79" s="1261"/>
      <c r="BM79" s="1261"/>
      <c r="BN79" s="1261"/>
      <c r="BO79" s="1261"/>
      <c r="BP79" s="1253">
        <v>9.8000000000000007</v>
      </c>
      <c r="BQ79" s="1253"/>
      <c r="BR79" s="1253"/>
      <c r="BS79" s="1253"/>
      <c r="BT79" s="1253"/>
      <c r="BU79" s="1253"/>
      <c r="BV79" s="1253"/>
      <c r="BW79" s="1253"/>
      <c r="BX79" s="1253">
        <v>9.6</v>
      </c>
      <c r="BY79" s="1253"/>
      <c r="BZ79" s="1253"/>
      <c r="CA79" s="1253"/>
      <c r="CB79" s="1253"/>
      <c r="CC79" s="1253"/>
      <c r="CD79" s="1253"/>
      <c r="CE79" s="1253"/>
      <c r="CF79" s="1253">
        <v>9.5</v>
      </c>
      <c r="CG79" s="1253"/>
      <c r="CH79" s="1253"/>
      <c r="CI79" s="1253"/>
      <c r="CJ79" s="1253"/>
      <c r="CK79" s="1253"/>
      <c r="CL79" s="1253"/>
      <c r="CM79" s="1253"/>
      <c r="CN79" s="1253">
        <v>9.1999999999999993</v>
      </c>
      <c r="CO79" s="1253"/>
      <c r="CP79" s="1253"/>
      <c r="CQ79" s="1253"/>
      <c r="CR79" s="1253"/>
      <c r="CS79" s="1253"/>
      <c r="CT79" s="1253"/>
      <c r="CU79" s="1253"/>
      <c r="CV79" s="1253">
        <v>8.1999999999999993</v>
      </c>
      <c r="CW79" s="1253"/>
      <c r="CX79" s="1253"/>
      <c r="CY79" s="1253"/>
      <c r="CZ79" s="1253"/>
      <c r="DA79" s="1253"/>
      <c r="DB79" s="1253"/>
      <c r="DC79" s="1253"/>
    </row>
    <row r="80" spans="2:107" ht="13.5" x14ac:dyDescent="0.15">
      <c r="B80" s="369"/>
      <c r="G80" s="1255"/>
      <c r="H80" s="1255"/>
      <c r="I80" s="1263"/>
      <c r="J80" s="1263"/>
      <c r="K80" s="1265"/>
      <c r="L80" s="1265"/>
      <c r="M80" s="1265"/>
      <c r="N80" s="1265"/>
      <c r="AN80" s="1254"/>
      <c r="AO80" s="1254"/>
      <c r="AP80" s="1254"/>
      <c r="AQ80" s="1254"/>
      <c r="AR80" s="1254"/>
      <c r="AS80" s="1254"/>
      <c r="AT80" s="1254"/>
      <c r="AU80" s="1254"/>
      <c r="AV80" s="1254"/>
      <c r="AW80" s="1254"/>
      <c r="AX80" s="1254"/>
      <c r="AY80" s="1254"/>
      <c r="AZ80" s="1254"/>
      <c r="BA80" s="1254"/>
      <c r="BB80" s="1261"/>
      <c r="BC80" s="1261"/>
      <c r="BD80" s="1261"/>
      <c r="BE80" s="1261"/>
      <c r="BF80" s="1261"/>
      <c r="BG80" s="1261"/>
      <c r="BH80" s="1261"/>
      <c r="BI80" s="1261"/>
      <c r="BJ80" s="1261"/>
      <c r="BK80" s="1261"/>
      <c r="BL80" s="1261"/>
      <c r="BM80" s="1261"/>
      <c r="BN80" s="1261"/>
      <c r="BO80" s="1261"/>
      <c r="BP80" s="1253"/>
      <c r="BQ80" s="1253"/>
      <c r="BR80" s="1253"/>
      <c r="BS80" s="1253"/>
      <c r="BT80" s="1253"/>
      <c r="BU80" s="1253"/>
      <c r="BV80" s="1253"/>
      <c r="BW80" s="1253"/>
      <c r="BX80" s="1253"/>
      <c r="BY80" s="1253"/>
      <c r="BZ80" s="1253"/>
      <c r="CA80" s="1253"/>
      <c r="CB80" s="1253"/>
      <c r="CC80" s="1253"/>
      <c r="CD80" s="1253"/>
      <c r="CE80" s="1253"/>
      <c r="CF80" s="1253"/>
      <c r="CG80" s="1253"/>
      <c r="CH80" s="1253"/>
      <c r="CI80" s="1253"/>
      <c r="CJ80" s="1253"/>
      <c r="CK80" s="1253"/>
      <c r="CL80" s="1253"/>
      <c r="CM80" s="1253"/>
      <c r="CN80" s="1253"/>
      <c r="CO80" s="1253"/>
      <c r="CP80" s="1253"/>
      <c r="CQ80" s="1253"/>
      <c r="CR80" s="1253"/>
      <c r="CS80" s="1253"/>
      <c r="CT80" s="1253"/>
      <c r="CU80" s="1253"/>
      <c r="CV80" s="1253"/>
      <c r="CW80" s="1253"/>
      <c r="CX80" s="1253"/>
      <c r="CY80" s="1253"/>
      <c r="CZ80" s="1253"/>
      <c r="DA80" s="1253"/>
      <c r="DB80" s="1253"/>
      <c r="DC80" s="1253"/>
    </row>
    <row r="81" spans="2:109" ht="13.5"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5"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5" x14ac:dyDescent="0.15">
      <c r="DD84" s="363"/>
      <c r="DE84" s="363"/>
    </row>
    <row r="85" spans="2:109" ht="13.5" x14ac:dyDescent="0.15">
      <c r="DD85" s="363"/>
      <c r="DE85" s="363"/>
    </row>
  </sheetData>
  <sheetProtection algorithmName="SHA-512" hashValue="gPiu+UFqfldg0vgBtqqNt8/nuz795W9/jzUgielrtcX/hfVcgI5NSDljRvQJ/a7nPB9Mo3JTHFAyp0pAjeuVcw==" saltValue="sSfScj6clnqhFSNgFmDLMw=="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A195-D2F5-4977-AA40-440B19A7AEA5}">
  <sheetPr>
    <pageSetUpPr fitToPage="1"/>
  </sheetPr>
  <dimension ref="A1:DR125"/>
  <sheetViews>
    <sheetView showGridLines="0" topLeftCell="AN70" zoomScaleNormal="100" zoomScaleSheetLayoutView="70" workbookViewId="0">
      <selection activeCell="CO83" sqref="CO8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493</v>
      </c>
    </row>
  </sheetData>
  <sheetProtection algorithmName="SHA-512" hashValue="t8VVER0WX0k39oPUqGrHmPB1UamVuYRl+0rAFHmsgCbyZln4+EM5sHroAIFtYTX3TCWC5iuTRL7X0VgC19bqKg==" saltValue="zt78TbjRzWAnEnGKQewn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22F7D-87F6-485D-A64D-4C1F97042CF1}">
  <sheetPr>
    <pageSetUpPr fitToPage="1"/>
  </sheetPr>
  <dimension ref="A1:DR125"/>
  <sheetViews>
    <sheetView showGridLines="0" topLeftCell="A4" zoomScaleNormal="100" zoomScaleSheetLayoutView="55" workbookViewId="0">
      <selection activeCell="AF64" sqref="AF6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493</v>
      </c>
    </row>
  </sheetData>
  <sheetProtection algorithmName="SHA-512" hashValue="91LsOnOf5DBl2vCFP4fAk6bqrrVob9OWMdbg+Ua1zqATpkhVSfJvREu/UDUbPMXUMTMk5PEPDpwW3mCTU1yvWA==" saltValue="3lRxvNkCZDIdOHkz85s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543</v>
      </c>
      <c r="G2" s="148"/>
      <c r="H2" s="149"/>
    </row>
    <row r="3" spans="1:8" x14ac:dyDescent="0.15">
      <c r="A3" s="145" t="s">
        <v>536</v>
      </c>
      <c r="B3" s="150"/>
      <c r="C3" s="151"/>
      <c r="D3" s="152">
        <v>55160</v>
      </c>
      <c r="E3" s="153"/>
      <c r="F3" s="154">
        <v>88968</v>
      </c>
      <c r="G3" s="155"/>
      <c r="H3" s="156"/>
    </row>
    <row r="4" spans="1:8" x14ac:dyDescent="0.15">
      <c r="A4" s="157"/>
      <c r="B4" s="158"/>
      <c r="C4" s="159"/>
      <c r="D4" s="160">
        <v>40895</v>
      </c>
      <c r="E4" s="161"/>
      <c r="F4" s="162">
        <v>45482</v>
      </c>
      <c r="G4" s="163"/>
      <c r="H4" s="164"/>
    </row>
    <row r="5" spans="1:8" x14ac:dyDescent="0.15">
      <c r="A5" s="145" t="s">
        <v>538</v>
      </c>
      <c r="B5" s="150"/>
      <c r="C5" s="151"/>
      <c r="D5" s="152">
        <v>48066</v>
      </c>
      <c r="E5" s="153"/>
      <c r="F5" s="154">
        <v>85173</v>
      </c>
      <c r="G5" s="155"/>
      <c r="H5" s="156"/>
    </row>
    <row r="6" spans="1:8" x14ac:dyDescent="0.15">
      <c r="A6" s="157"/>
      <c r="B6" s="158"/>
      <c r="C6" s="159"/>
      <c r="D6" s="160">
        <v>36327</v>
      </c>
      <c r="E6" s="161"/>
      <c r="F6" s="162">
        <v>43913</v>
      </c>
      <c r="G6" s="163"/>
      <c r="H6" s="164"/>
    </row>
    <row r="7" spans="1:8" x14ac:dyDescent="0.15">
      <c r="A7" s="145" t="s">
        <v>539</v>
      </c>
      <c r="B7" s="150"/>
      <c r="C7" s="151"/>
      <c r="D7" s="152">
        <v>39384</v>
      </c>
      <c r="E7" s="153"/>
      <c r="F7" s="154">
        <v>94081</v>
      </c>
      <c r="G7" s="155"/>
      <c r="H7" s="156"/>
    </row>
    <row r="8" spans="1:8" x14ac:dyDescent="0.15">
      <c r="A8" s="157"/>
      <c r="B8" s="158"/>
      <c r="C8" s="159"/>
      <c r="D8" s="160">
        <v>29352</v>
      </c>
      <c r="E8" s="161"/>
      <c r="F8" s="162">
        <v>48949</v>
      </c>
      <c r="G8" s="163"/>
      <c r="H8" s="164"/>
    </row>
    <row r="9" spans="1:8" x14ac:dyDescent="0.15">
      <c r="A9" s="145" t="s">
        <v>540</v>
      </c>
      <c r="B9" s="150"/>
      <c r="C9" s="151"/>
      <c r="D9" s="152">
        <v>50783</v>
      </c>
      <c r="E9" s="153"/>
      <c r="F9" s="154">
        <v>92632</v>
      </c>
      <c r="G9" s="155"/>
      <c r="H9" s="156"/>
    </row>
    <row r="10" spans="1:8" x14ac:dyDescent="0.15">
      <c r="A10" s="157"/>
      <c r="B10" s="158"/>
      <c r="C10" s="159"/>
      <c r="D10" s="160">
        <v>29622</v>
      </c>
      <c r="E10" s="161"/>
      <c r="F10" s="162">
        <v>47978</v>
      </c>
      <c r="G10" s="163"/>
      <c r="H10" s="164"/>
    </row>
    <row r="11" spans="1:8" x14ac:dyDescent="0.15">
      <c r="A11" s="145" t="s">
        <v>541</v>
      </c>
      <c r="B11" s="150"/>
      <c r="C11" s="151"/>
      <c r="D11" s="152">
        <v>47102</v>
      </c>
      <c r="E11" s="153"/>
      <c r="F11" s="154">
        <v>71279</v>
      </c>
      <c r="G11" s="155"/>
      <c r="H11" s="156"/>
    </row>
    <row r="12" spans="1:8" x14ac:dyDescent="0.15">
      <c r="A12" s="157"/>
      <c r="B12" s="158"/>
      <c r="C12" s="165"/>
      <c r="D12" s="160">
        <v>27509</v>
      </c>
      <c r="E12" s="161"/>
      <c r="F12" s="162">
        <v>36731</v>
      </c>
      <c r="G12" s="163"/>
      <c r="H12" s="164"/>
    </row>
    <row r="13" spans="1:8" x14ac:dyDescent="0.15">
      <c r="A13" s="145"/>
      <c r="B13" s="150"/>
      <c r="C13" s="166"/>
      <c r="D13" s="167">
        <v>48099</v>
      </c>
      <c r="E13" s="168"/>
      <c r="F13" s="169">
        <v>86427</v>
      </c>
      <c r="G13" s="170"/>
      <c r="H13" s="156"/>
    </row>
    <row r="14" spans="1:8" x14ac:dyDescent="0.15">
      <c r="A14" s="157"/>
      <c r="B14" s="158"/>
      <c r="C14" s="159"/>
      <c r="D14" s="160">
        <v>32741</v>
      </c>
      <c r="E14" s="161"/>
      <c r="F14" s="162">
        <v>44611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3.98</v>
      </c>
      <c r="C19" s="171">
        <f>ROUND(VALUE(SUBSTITUTE(実質収支比率等に係る経年分析!G$48,"▲","-")),2)</f>
        <v>3.33</v>
      </c>
      <c r="D19" s="171">
        <f>ROUND(VALUE(SUBSTITUTE(実質収支比率等に係る経年分析!H$48,"▲","-")),2)</f>
        <v>3.66</v>
      </c>
      <c r="E19" s="171">
        <f>ROUND(VALUE(SUBSTITUTE(実質収支比率等に係る経年分析!I$48,"▲","-")),2)</f>
        <v>4.72</v>
      </c>
      <c r="F19" s="171">
        <f>ROUND(VALUE(SUBSTITUTE(実質収支比率等に係る経年分析!J$48,"▲","-")),2)</f>
        <v>4.25</v>
      </c>
    </row>
    <row r="20" spans="1:11" x14ac:dyDescent="0.15">
      <c r="A20" s="171" t="s">
        <v>54</v>
      </c>
      <c r="B20" s="171">
        <f>ROUND(VALUE(SUBSTITUTE(実質収支比率等に係る経年分析!F$47,"▲","-")),2)</f>
        <v>27.51</v>
      </c>
      <c r="C20" s="171">
        <f>ROUND(VALUE(SUBSTITUTE(実質収支比率等に係る経年分析!G$47,"▲","-")),2)</f>
        <v>29.26</v>
      </c>
      <c r="D20" s="171">
        <f>ROUND(VALUE(SUBSTITUTE(実質収支比率等に係る経年分析!H$47,"▲","-")),2)</f>
        <v>30.43</v>
      </c>
      <c r="E20" s="171">
        <f>ROUND(VALUE(SUBSTITUTE(実質収支比率等に係る経年分析!I$47,"▲","-")),2)</f>
        <v>32.6</v>
      </c>
      <c r="F20" s="171">
        <f>ROUND(VALUE(SUBSTITUTE(実質収支比率等に係る経年分析!J$47,"▲","-")),2)</f>
        <v>29.9</v>
      </c>
    </row>
    <row r="21" spans="1:11" x14ac:dyDescent="0.15">
      <c r="A21" s="171" t="s">
        <v>55</v>
      </c>
      <c r="B21" s="171">
        <f>IF(ISNUMBER(VALUE(SUBSTITUTE(実質収支比率等に係る経年分析!F$49,"▲","-"))),ROUND(VALUE(SUBSTITUTE(実質収支比率等に係る経年分析!F$49,"▲","-")),2),NA())</f>
        <v>0.14000000000000001</v>
      </c>
      <c r="C21" s="171">
        <f>IF(ISNUMBER(VALUE(SUBSTITUTE(実質収支比率等に係る経年分析!G$49,"▲","-"))),ROUND(VALUE(SUBSTITUTE(実質収支比率等に係る経年分析!G$49,"▲","-")),2),NA())</f>
        <v>-1.43</v>
      </c>
      <c r="D21" s="171">
        <f>IF(ISNUMBER(VALUE(SUBSTITUTE(実質収支比率等に係る経年分析!H$49,"▲","-"))),ROUND(VALUE(SUBSTITUTE(実質収支比率等に係る経年分析!H$49,"▲","-")),2),NA())</f>
        <v>-0.24</v>
      </c>
      <c r="E21" s="171">
        <f>IF(ISNUMBER(VALUE(SUBSTITUTE(実質収支比率等に係る経年分析!I$49,"▲","-"))),ROUND(VALUE(SUBSTITUTE(実質収支比率等に係る経年分析!I$49,"▲","-")),2),NA())</f>
        <v>1.92</v>
      </c>
      <c r="F21" s="171">
        <f>IF(ISNUMBER(VALUE(SUBSTITUTE(実質収支比率等に係る経年分析!J$49,"▲","-"))),ROUND(VALUE(SUBSTITUTE(実質収支比率等に係る経年分析!J$49,"▲","-")),2),NA())</f>
        <v>-4.09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1.33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渡島公平委員会特別会計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0.68</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3.31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4.2300000000000004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2260</v>
      </c>
      <c r="E42" s="173"/>
      <c r="F42" s="173"/>
      <c r="G42" s="173">
        <f>'実質公債費比率（分子）の構造'!L$52</f>
        <v>2078</v>
      </c>
      <c r="H42" s="173"/>
      <c r="I42" s="173"/>
      <c r="J42" s="173">
        <f>'実質公債費比率（分子）の構造'!M$52</f>
        <v>2040</v>
      </c>
      <c r="K42" s="173"/>
      <c r="L42" s="173"/>
      <c r="M42" s="173">
        <f>'実質公債費比率（分子）の構造'!N$52</f>
        <v>1976</v>
      </c>
      <c r="N42" s="173"/>
      <c r="O42" s="173"/>
      <c r="P42" s="173">
        <f>'実質公債費比率（分子）の構造'!O$52</f>
        <v>1849</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53</v>
      </c>
      <c r="C44" s="173"/>
      <c r="D44" s="173"/>
      <c r="E44" s="173">
        <f>'実質公債費比率（分子）の構造'!L$50</f>
        <v>246</v>
      </c>
      <c r="F44" s="173"/>
      <c r="G44" s="173"/>
      <c r="H44" s="173">
        <f>'実質公債費比率（分子）の構造'!M$50</f>
        <v>26</v>
      </c>
      <c r="I44" s="173"/>
      <c r="J44" s="173"/>
      <c r="K44" s="173">
        <f>'実質公債費比率（分子）の構造'!N$50</f>
        <v>12</v>
      </c>
      <c r="L44" s="173"/>
      <c r="M44" s="173"/>
      <c r="N44" s="173">
        <f>'実質公債費比率（分子）の構造'!O$50</f>
        <v>20</v>
      </c>
      <c r="O44" s="173"/>
      <c r="P44" s="173"/>
    </row>
    <row r="45" spans="1:16" x14ac:dyDescent="0.15">
      <c r="A45" s="173" t="s">
        <v>65</v>
      </c>
      <c r="B45" s="173">
        <f>'実質公債費比率（分子）の構造'!K$49</f>
        <v>132</v>
      </c>
      <c r="C45" s="173"/>
      <c r="D45" s="173"/>
      <c r="E45" s="173">
        <f>'実質公債費比率（分子）の構造'!L$49</f>
        <v>67</v>
      </c>
      <c r="F45" s="173"/>
      <c r="G45" s="173"/>
      <c r="H45" s="173">
        <f>'実質公債費比率（分子）の構造'!M$49</f>
        <v>71</v>
      </c>
      <c r="I45" s="173"/>
      <c r="J45" s="173"/>
      <c r="K45" s="173">
        <f>'実質公債費比率（分子）の構造'!N$49</f>
        <v>84</v>
      </c>
      <c r="L45" s="173"/>
      <c r="M45" s="173"/>
      <c r="N45" s="173">
        <f>'実質公債費比率（分子）の構造'!O$49</f>
        <v>105</v>
      </c>
      <c r="O45" s="173"/>
      <c r="P45" s="173"/>
    </row>
    <row r="46" spans="1:16" x14ac:dyDescent="0.15">
      <c r="A46" s="173" t="s">
        <v>66</v>
      </c>
      <c r="B46" s="173">
        <f>'実質公債費比率（分子）の構造'!K$48</f>
        <v>348</v>
      </c>
      <c r="C46" s="173"/>
      <c r="D46" s="173"/>
      <c r="E46" s="173">
        <f>'実質公債費比率（分子）の構造'!L$48</f>
        <v>291</v>
      </c>
      <c r="F46" s="173"/>
      <c r="G46" s="173"/>
      <c r="H46" s="173">
        <f>'実質公債費比率（分子）の構造'!M$48</f>
        <v>327</v>
      </c>
      <c r="I46" s="173"/>
      <c r="J46" s="173"/>
      <c r="K46" s="173">
        <f>'実質公債費比率（分子）の構造'!N$48</f>
        <v>304</v>
      </c>
      <c r="L46" s="173"/>
      <c r="M46" s="173"/>
      <c r="N46" s="173">
        <f>'実質公債費比率（分子）の構造'!O$48</f>
        <v>310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2165</v>
      </c>
      <c r="C49" s="173"/>
      <c r="D49" s="173"/>
      <c r="E49" s="173">
        <f>'実質公債費比率（分子）の構造'!L$45</f>
        <v>2047</v>
      </c>
      <c r="F49" s="173"/>
      <c r="G49" s="173"/>
      <c r="H49" s="173">
        <f>'実質公債費比率（分子）の構造'!M$45</f>
        <v>2032</v>
      </c>
      <c r="I49" s="173"/>
      <c r="J49" s="173"/>
      <c r="K49" s="173">
        <f>'実質公債費比率（分子）の構造'!N$45</f>
        <v>1992</v>
      </c>
      <c r="L49" s="173"/>
      <c r="M49" s="173"/>
      <c r="N49" s="173">
        <f>'実質公債費比率（分子）の構造'!O$45</f>
        <v>1997</v>
      </c>
      <c r="O49" s="173"/>
      <c r="P49" s="173"/>
    </row>
    <row r="50" spans="1:16" x14ac:dyDescent="0.15">
      <c r="A50" s="173" t="s">
        <v>70</v>
      </c>
      <c r="B50" s="173" t="e">
        <f>NA()</f>
        <v>#N/A</v>
      </c>
      <c r="C50" s="173">
        <f>IF(ISNUMBER('実質公債費比率（分子）の構造'!K$53),'実質公債費比率（分子）の構造'!K$53,NA())</f>
        <v>438</v>
      </c>
      <c r="D50" s="173" t="e">
        <f>NA()</f>
        <v>#N/A</v>
      </c>
      <c r="E50" s="173" t="e">
        <f>NA()</f>
        <v>#N/A</v>
      </c>
      <c r="F50" s="173">
        <f>IF(ISNUMBER('実質公債費比率（分子）の構造'!L$53),'実質公債費比率（分子）の構造'!L$53,NA())</f>
        <v>573</v>
      </c>
      <c r="G50" s="173" t="e">
        <f>NA()</f>
        <v>#N/A</v>
      </c>
      <c r="H50" s="173" t="e">
        <f>NA()</f>
        <v>#N/A</v>
      </c>
      <c r="I50" s="173">
        <f>IF(ISNUMBER('実質公債費比率（分子）の構造'!M$53),'実質公債費比率（分子）の構造'!M$53,NA())</f>
        <v>416</v>
      </c>
      <c r="J50" s="173" t="e">
        <f>NA()</f>
        <v>#N/A</v>
      </c>
      <c r="K50" s="173" t="e">
        <f>NA()</f>
        <v>#N/A</v>
      </c>
      <c r="L50" s="173">
        <f>IF(ISNUMBER('実質公債費比率（分子）の構造'!N$53),'実質公債費比率（分子）の構造'!N$53,NA())</f>
        <v>416</v>
      </c>
      <c r="M50" s="173" t="e">
        <f>NA()</f>
        <v>#N/A</v>
      </c>
      <c r="N50" s="173" t="e">
        <f>NA()</f>
        <v>#N/A</v>
      </c>
      <c r="O50" s="173">
        <f>IF(ISNUMBER('実質公債費比率（分子）の構造'!O$53),'実質公債費比率（分子）の構造'!O$53,NA())</f>
        <v>583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17598</v>
      </c>
      <c r="E56" s="172"/>
      <c r="F56" s="172"/>
      <c r="G56" s="172">
        <f>'将来負担比率（分子）の構造'!J$52</f>
        <v>17379</v>
      </c>
      <c r="H56" s="172"/>
      <c r="I56" s="172"/>
      <c r="J56" s="172">
        <f>'将来負担比率（分子）の構造'!K$52</f>
        <v>16684</v>
      </c>
      <c r="K56" s="172"/>
      <c r="L56" s="172"/>
      <c r="M56" s="172">
        <f>'将来負担比率（分子）の構造'!L$52</f>
        <v>16077</v>
      </c>
      <c r="N56" s="172"/>
      <c r="O56" s="172"/>
      <c r="P56" s="172">
        <f>'将来負担比率（分子）の構造'!M$52</f>
        <v>15228</v>
      </c>
    </row>
    <row r="57" spans="1:16" x14ac:dyDescent="0.15">
      <c r="A57" s="172" t="s">
        <v>41</v>
      </c>
      <c r="B57" s="172"/>
      <c r="C57" s="172"/>
      <c r="D57" s="172">
        <f>'将来負担比率（分子）の構造'!I$51</f>
        <v>1604</v>
      </c>
      <c r="E57" s="172"/>
      <c r="F57" s="172"/>
      <c r="G57" s="172">
        <f>'将来負担比率（分子）の構造'!J$51</f>
        <v>1458</v>
      </c>
      <c r="H57" s="172"/>
      <c r="I57" s="172"/>
      <c r="J57" s="172">
        <f>'将来負担比率（分子）の構造'!K$51</f>
        <v>1345</v>
      </c>
      <c r="K57" s="172"/>
      <c r="L57" s="172"/>
      <c r="M57" s="172">
        <f>'将来負担比率（分子）の構造'!L$51</f>
        <v>1330</v>
      </c>
      <c r="N57" s="172"/>
      <c r="O57" s="172"/>
      <c r="P57" s="172">
        <f>'将来負担比率（分子）の構造'!M$51</f>
        <v>1117</v>
      </c>
    </row>
    <row r="58" spans="1:16" x14ac:dyDescent="0.15">
      <c r="A58" s="172" t="s">
        <v>40</v>
      </c>
      <c r="B58" s="172"/>
      <c r="C58" s="172"/>
      <c r="D58" s="172">
        <f>'将来負担比率（分子）の構造'!I$50</f>
        <v>11068</v>
      </c>
      <c r="E58" s="172"/>
      <c r="F58" s="172"/>
      <c r="G58" s="172">
        <f>'将来負担比率（分子）の構造'!J$50</f>
        <v>11196</v>
      </c>
      <c r="H58" s="172"/>
      <c r="I58" s="172"/>
      <c r="J58" s="172">
        <f>'将来負担比率（分子）の構造'!K$50</f>
        <v>11459</v>
      </c>
      <c r="K58" s="172"/>
      <c r="L58" s="172"/>
      <c r="M58" s="172">
        <f>'将来負担比率（分子）の構造'!L$50</f>
        <v>11162</v>
      </c>
      <c r="N58" s="172"/>
      <c r="O58" s="172"/>
      <c r="P58" s="172">
        <f>'将来負担比率（分子）の構造'!M$50</f>
        <v>11296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2685</v>
      </c>
      <c r="C62" s="172"/>
      <c r="D62" s="172"/>
      <c r="E62" s="172">
        <f>'将来負担比率（分子）の構造'!J$45</f>
        <v>2615</v>
      </c>
      <c r="F62" s="172"/>
      <c r="G62" s="172"/>
      <c r="H62" s="172">
        <f>'将来負担比率（分子）の構造'!K$45</f>
        <v>2626</v>
      </c>
      <c r="I62" s="172"/>
      <c r="J62" s="172"/>
      <c r="K62" s="172">
        <f>'将来負担比率（分子）の構造'!L$45</f>
        <v>2781</v>
      </c>
      <c r="L62" s="172"/>
      <c r="M62" s="172"/>
      <c r="N62" s="172">
        <f>'将来負担比率（分子）の構造'!M$45</f>
        <v>2740</v>
      </c>
      <c r="O62" s="172"/>
      <c r="P62" s="172"/>
    </row>
    <row r="63" spans="1:16" x14ac:dyDescent="0.15">
      <c r="A63" s="172" t="s">
        <v>33</v>
      </c>
      <c r="B63" s="172">
        <f>'将来負担比率（分子）の構造'!I$44</f>
        <v>323</v>
      </c>
      <c r="C63" s="172"/>
      <c r="D63" s="172"/>
      <c r="E63" s="172">
        <f>'将来負担比率（分子）の構造'!J$44</f>
        <v>330</v>
      </c>
      <c r="F63" s="172"/>
      <c r="G63" s="172"/>
      <c r="H63" s="172">
        <f>'将来負担比率（分子）の構造'!K$44</f>
        <v>481</v>
      </c>
      <c r="I63" s="172"/>
      <c r="J63" s="172"/>
      <c r="K63" s="172">
        <f>'将来負担比率（分子）の構造'!L$44</f>
        <v>820</v>
      </c>
      <c r="L63" s="172"/>
      <c r="M63" s="172"/>
      <c r="N63" s="172">
        <f>'将来負担比率（分子）の構造'!M$44</f>
        <v>730</v>
      </c>
      <c r="O63" s="172"/>
      <c r="P63" s="172"/>
    </row>
    <row r="64" spans="1:16" x14ac:dyDescent="0.15">
      <c r="A64" s="172" t="s">
        <v>32</v>
      </c>
      <c r="B64" s="172">
        <f>'将来負担比率（分子）の構造'!I$43</f>
        <v>3609</v>
      </c>
      <c r="C64" s="172"/>
      <c r="D64" s="172"/>
      <c r="E64" s="172">
        <f>'将来負担比率（分子）の構造'!J$43</f>
        <v>3443</v>
      </c>
      <c r="F64" s="172"/>
      <c r="G64" s="172"/>
      <c r="H64" s="172">
        <f>'将来負担比率（分子）の構造'!K$43</f>
        <v>2637</v>
      </c>
      <c r="I64" s="172"/>
      <c r="J64" s="172"/>
      <c r="K64" s="172">
        <f>'将来負担比率（分子）の構造'!L$43</f>
        <v>2457</v>
      </c>
      <c r="L64" s="172"/>
      <c r="M64" s="172"/>
      <c r="N64" s="172">
        <f>'将来負担比率（分子）の構造'!M$43</f>
        <v>2232</v>
      </c>
      <c r="O64" s="172"/>
      <c r="P64" s="172"/>
    </row>
    <row r="65" spans="1:16" x14ac:dyDescent="0.15">
      <c r="A65" s="172" t="s">
        <v>31</v>
      </c>
      <c r="B65" s="172">
        <f>'将来負担比率（分子）の構造'!I$42</f>
        <v>28</v>
      </c>
      <c r="C65" s="172"/>
      <c r="D65" s="172"/>
      <c r="E65" s="172">
        <f>'将来負担比率（分子）の構造'!J$42</f>
        <v>27</v>
      </c>
      <c r="F65" s="172"/>
      <c r="G65" s="172"/>
      <c r="H65" s="172">
        <f>'将来負担比率（分子）の構造'!K$42</f>
        <v>25</v>
      </c>
      <c r="I65" s="172"/>
      <c r="J65" s="172"/>
      <c r="K65" s="172">
        <f>'将来負担比率（分子）の構造'!L$42</f>
        <v>39</v>
      </c>
      <c r="L65" s="172"/>
      <c r="M65" s="172"/>
      <c r="N65" s="172">
        <f>'将来負担比率（分子）の構造'!M$42</f>
        <v>36</v>
      </c>
      <c r="O65" s="172"/>
      <c r="P65" s="172"/>
    </row>
    <row r="66" spans="1:16" x14ac:dyDescent="0.15">
      <c r="A66" s="172" t="s">
        <v>30</v>
      </c>
      <c r="B66" s="172">
        <f>'将来負担比率（分子）の構造'!I$41</f>
        <v>16565</v>
      </c>
      <c r="C66" s="172"/>
      <c r="D66" s="172"/>
      <c r="E66" s="172">
        <f>'将来負担比率（分子）の構造'!J$41</f>
        <v>16536</v>
      </c>
      <c r="F66" s="172"/>
      <c r="G66" s="172"/>
      <c r="H66" s="172">
        <f>'将来負担比率（分子）の構造'!K$41</f>
        <v>15837</v>
      </c>
      <c r="I66" s="172"/>
      <c r="J66" s="172"/>
      <c r="K66" s="172">
        <f>'将来負担比率（分子）の構造'!L$41</f>
        <v>15256</v>
      </c>
      <c r="L66" s="172"/>
      <c r="M66" s="172"/>
      <c r="N66" s="172">
        <f>'将来負担比率（分子）の構造'!M$41</f>
        <v>14408</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3739</v>
      </c>
      <c r="C72" s="176">
        <f>基金残高に係る経年分析!G55</f>
        <v>4064</v>
      </c>
      <c r="D72" s="176">
        <f>基金残高に係る経年分析!H55</f>
        <v>3867</v>
      </c>
    </row>
    <row r="73" spans="1:16" x14ac:dyDescent="0.15">
      <c r="A73" s="175" t="s">
        <v>77</v>
      </c>
      <c r="B73" s="176">
        <f>基金残高に係る経年分析!F56</f>
        <v>925</v>
      </c>
      <c r="C73" s="176">
        <f>基金残高に係る経年分析!G56</f>
        <v>927</v>
      </c>
      <c r="D73" s="176">
        <f>基金残高に係る経年分析!H56</f>
        <v>1105</v>
      </c>
    </row>
    <row r="74" spans="1:16" x14ac:dyDescent="0.15">
      <c r="A74" s="175" t="s">
        <v>78</v>
      </c>
      <c r="B74" s="176">
        <f>基金残高に係る経年分析!F57</f>
        <v>6302</v>
      </c>
      <c r="C74" s="176">
        <f>基金残高に係る経年分析!G57</f>
        <v>5444</v>
      </c>
      <c r="D74" s="176">
        <f>基金残高に係る経年分析!H57</f>
        <v>5801</v>
      </c>
    </row>
  </sheetData>
  <sheetProtection algorithmName="SHA-512" hashValue="WB/QQES88M4523j1qHuPewhTNBo3aKbGEjQOdL0gzyy0y/Q/zz7eexKpn497NusYm5TZUUiySShFrnftV5Mc7g==" saltValue="pvY4wqwM1QYd+MPoOBYw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7C04D-D3CD-43A2-B6C5-1380AC64BB74}">
  <sheetPr>
    <pageSetUpPr fitToPage="1"/>
  </sheetPr>
  <dimension ref="B1:EM50"/>
  <sheetViews>
    <sheetView showGridLines="0" workbookViewId="0">
      <selection activeCell="B12" sqref="B12:Q12"/>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210</v>
      </c>
      <c r="DI1" s="636"/>
      <c r="DJ1" s="636"/>
      <c r="DK1" s="636"/>
      <c r="DL1" s="636"/>
      <c r="DM1" s="636"/>
      <c r="DN1" s="637"/>
      <c r="DO1" s="211"/>
      <c r="DP1" s="635" t="s">
        <v>211</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215</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1" t="s">
        <v>219</v>
      </c>
      <c r="AQ4" s="641"/>
      <c r="AR4" s="641"/>
      <c r="AS4" s="641"/>
      <c r="AT4" s="641"/>
      <c r="AU4" s="641"/>
      <c r="AV4" s="641"/>
      <c r="AW4" s="641"/>
      <c r="AX4" s="641"/>
      <c r="AY4" s="641"/>
      <c r="AZ4" s="641"/>
      <c r="BA4" s="641"/>
      <c r="BB4" s="641"/>
      <c r="BC4" s="641"/>
      <c r="BD4" s="641"/>
      <c r="BE4" s="641"/>
      <c r="BF4" s="641"/>
      <c r="BG4" s="641" t="s">
        <v>220</v>
      </c>
      <c r="BH4" s="641"/>
      <c r="BI4" s="641"/>
      <c r="BJ4" s="641"/>
      <c r="BK4" s="641"/>
      <c r="BL4" s="641"/>
      <c r="BM4" s="641"/>
      <c r="BN4" s="641"/>
      <c r="BO4" s="641" t="s">
        <v>217</v>
      </c>
      <c r="BP4" s="641"/>
      <c r="BQ4" s="641"/>
      <c r="BR4" s="641"/>
      <c r="BS4" s="641" t="s">
        <v>221</v>
      </c>
      <c r="BT4" s="641"/>
      <c r="BU4" s="641"/>
      <c r="BV4" s="641"/>
      <c r="BW4" s="641"/>
      <c r="BX4" s="641"/>
      <c r="BY4" s="641"/>
      <c r="BZ4" s="641"/>
      <c r="CA4" s="641"/>
      <c r="CB4" s="641"/>
      <c r="CD4" s="638" t="s">
        <v>222</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223</v>
      </c>
      <c r="C5" s="643"/>
      <c r="D5" s="643"/>
      <c r="E5" s="643"/>
      <c r="F5" s="643"/>
      <c r="G5" s="643"/>
      <c r="H5" s="643"/>
      <c r="I5" s="643"/>
      <c r="J5" s="643"/>
      <c r="K5" s="643"/>
      <c r="L5" s="643"/>
      <c r="M5" s="643"/>
      <c r="N5" s="643"/>
      <c r="O5" s="643"/>
      <c r="P5" s="643"/>
      <c r="Q5" s="644"/>
      <c r="R5" s="645">
        <v>5228513</v>
      </c>
      <c r="S5" s="646"/>
      <c r="T5" s="646"/>
      <c r="U5" s="646"/>
      <c r="V5" s="646"/>
      <c r="W5" s="646"/>
      <c r="X5" s="646"/>
      <c r="Y5" s="647"/>
      <c r="Z5" s="648">
        <v>21</v>
      </c>
      <c r="AA5" s="648"/>
      <c r="AB5" s="648"/>
      <c r="AC5" s="648"/>
      <c r="AD5" s="649">
        <v>5228513</v>
      </c>
      <c r="AE5" s="649"/>
      <c r="AF5" s="649"/>
      <c r="AG5" s="649"/>
      <c r="AH5" s="649"/>
      <c r="AI5" s="649"/>
      <c r="AJ5" s="649"/>
      <c r="AK5" s="649"/>
      <c r="AL5" s="650">
        <v>41.4</v>
      </c>
      <c r="AM5" s="651"/>
      <c r="AN5" s="651"/>
      <c r="AO5" s="652"/>
      <c r="AP5" s="642" t="s">
        <v>224</v>
      </c>
      <c r="AQ5" s="643"/>
      <c r="AR5" s="643"/>
      <c r="AS5" s="643"/>
      <c r="AT5" s="643"/>
      <c r="AU5" s="643"/>
      <c r="AV5" s="643"/>
      <c r="AW5" s="643"/>
      <c r="AX5" s="643"/>
      <c r="AY5" s="643"/>
      <c r="AZ5" s="643"/>
      <c r="BA5" s="643"/>
      <c r="BB5" s="643"/>
      <c r="BC5" s="643"/>
      <c r="BD5" s="643"/>
      <c r="BE5" s="643"/>
      <c r="BF5" s="644"/>
      <c r="BG5" s="656">
        <v>5207334</v>
      </c>
      <c r="BH5" s="657"/>
      <c r="BI5" s="657"/>
      <c r="BJ5" s="657"/>
      <c r="BK5" s="657"/>
      <c r="BL5" s="657"/>
      <c r="BM5" s="657"/>
      <c r="BN5" s="658"/>
      <c r="BO5" s="659">
        <v>99.6</v>
      </c>
      <c r="BP5" s="659"/>
      <c r="BQ5" s="659"/>
      <c r="BR5" s="659"/>
      <c r="BS5" s="660">
        <v>77724</v>
      </c>
      <c r="BT5" s="660"/>
      <c r="BU5" s="660"/>
      <c r="BV5" s="660"/>
      <c r="BW5" s="660"/>
      <c r="BX5" s="660"/>
      <c r="BY5" s="660"/>
      <c r="BZ5" s="660"/>
      <c r="CA5" s="660"/>
      <c r="CB5" s="664"/>
      <c r="CD5" s="638" t="s">
        <v>219</v>
      </c>
      <c r="CE5" s="639"/>
      <c r="CF5" s="639"/>
      <c r="CG5" s="639"/>
      <c r="CH5" s="639"/>
      <c r="CI5" s="639"/>
      <c r="CJ5" s="639"/>
      <c r="CK5" s="639"/>
      <c r="CL5" s="639"/>
      <c r="CM5" s="639"/>
      <c r="CN5" s="639"/>
      <c r="CO5" s="639"/>
      <c r="CP5" s="639"/>
      <c r="CQ5" s="640"/>
      <c r="CR5" s="638" t="s">
        <v>225</v>
      </c>
      <c r="CS5" s="639"/>
      <c r="CT5" s="639"/>
      <c r="CU5" s="639"/>
      <c r="CV5" s="639"/>
      <c r="CW5" s="639"/>
      <c r="CX5" s="639"/>
      <c r="CY5" s="640"/>
      <c r="CZ5" s="638" t="s">
        <v>217</v>
      </c>
      <c r="DA5" s="639"/>
      <c r="DB5" s="639"/>
      <c r="DC5" s="640"/>
      <c r="DD5" s="638" t="s">
        <v>226</v>
      </c>
      <c r="DE5" s="639"/>
      <c r="DF5" s="639"/>
      <c r="DG5" s="639"/>
      <c r="DH5" s="639"/>
      <c r="DI5" s="639"/>
      <c r="DJ5" s="639"/>
      <c r="DK5" s="639"/>
      <c r="DL5" s="639"/>
      <c r="DM5" s="639"/>
      <c r="DN5" s="639"/>
      <c r="DO5" s="639"/>
      <c r="DP5" s="640"/>
      <c r="DQ5" s="638" t="s">
        <v>227</v>
      </c>
      <c r="DR5" s="639"/>
      <c r="DS5" s="639"/>
      <c r="DT5" s="639"/>
      <c r="DU5" s="639"/>
      <c r="DV5" s="639"/>
      <c r="DW5" s="639"/>
      <c r="DX5" s="639"/>
      <c r="DY5" s="639"/>
      <c r="DZ5" s="639"/>
      <c r="EA5" s="639"/>
      <c r="EB5" s="639"/>
      <c r="EC5" s="640"/>
    </row>
    <row r="6" spans="2:143" ht="11.25" customHeight="1" x14ac:dyDescent="0.15">
      <c r="B6" s="653" t="s">
        <v>228</v>
      </c>
      <c r="C6" s="654"/>
      <c r="D6" s="654"/>
      <c r="E6" s="654"/>
      <c r="F6" s="654"/>
      <c r="G6" s="654"/>
      <c r="H6" s="654"/>
      <c r="I6" s="654"/>
      <c r="J6" s="654"/>
      <c r="K6" s="654"/>
      <c r="L6" s="654"/>
      <c r="M6" s="654"/>
      <c r="N6" s="654"/>
      <c r="O6" s="654"/>
      <c r="P6" s="654"/>
      <c r="Q6" s="655"/>
      <c r="R6" s="656">
        <v>209375</v>
      </c>
      <c r="S6" s="657"/>
      <c r="T6" s="657"/>
      <c r="U6" s="657"/>
      <c r="V6" s="657"/>
      <c r="W6" s="657"/>
      <c r="X6" s="657"/>
      <c r="Y6" s="658"/>
      <c r="Z6" s="659">
        <v>0.8</v>
      </c>
      <c r="AA6" s="659"/>
      <c r="AB6" s="659"/>
      <c r="AC6" s="659"/>
      <c r="AD6" s="660">
        <v>209375</v>
      </c>
      <c r="AE6" s="660"/>
      <c r="AF6" s="660"/>
      <c r="AG6" s="660"/>
      <c r="AH6" s="660"/>
      <c r="AI6" s="660"/>
      <c r="AJ6" s="660"/>
      <c r="AK6" s="660"/>
      <c r="AL6" s="661">
        <v>1.7</v>
      </c>
      <c r="AM6" s="662"/>
      <c r="AN6" s="662"/>
      <c r="AO6" s="663"/>
      <c r="AP6" s="653" t="s">
        <v>229</v>
      </c>
      <c r="AQ6" s="654"/>
      <c r="AR6" s="654"/>
      <c r="AS6" s="654"/>
      <c r="AT6" s="654"/>
      <c r="AU6" s="654"/>
      <c r="AV6" s="654"/>
      <c r="AW6" s="654"/>
      <c r="AX6" s="654"/>
      <c r="AY6" s="654"/>
      <c r="AZ6" s="654"/>
      <c r="BA6" s="654"/>
      <c r="BB6" s="654"/>
      <c r="BC6" s="654"/>
      <c r="BD6" s="654"/>
      <c r="BE6" s="654"/>
      <c r="BF6" s="655"/>
      <c r="BG6" s="656">
        <v>5207334</v>
      </c>
      <c r="BH6" s="657"/>
      <c r="BI6" s="657"/>
      <c r="BJ6" s="657"/>
      <c r="BK6" s="657"/>
      <c r="BL6" s="657"/>
      <c r="BM6" s="657"/>
      <c r="BN6" s="658"/>
      <c r="BO6" s="659">
        <v>99.6</v>
      </c>
      <c r="BP6" s="659"/>
      <c r="BQ6" s="659"/>
      <c r="BR6" s="659"/>
      <c r="BS6" s="660">
        <v>77724</v>
      </c>
      <c r="BT6" s="660"/>
      <c r="BU6" s="660"/>
      <c r="BV6" s="660"/>
      <c r="BW6" s="660"/>
      <c r="BX6" s="660"/>
      <c r="BY6" s="660"/>
      <c r="BZ6" s="660"/>
      <c r="CA6" s="660"/>
      <c r="CB6" s="664"/>
      <c r="CD6" s="642" t="s">
        <v>230</v>
      </c>
      <c r="CE6" s="643"/>
      <c r="CF6" s="643"/>
      <c r="CG6" s="643"/>
      <c r="CH6" s="643"/>
      <c r="CI6" s="643"/>
      <c r="CJ6" s="643"/>
      <c r="CK6" s="643"/>
      <c r="CL6" s="643"/>
      <c r="CM6" s="643"/>
      <c r="CN6" s="643"/>
      <c r="CO6" s="643"/>
      <c r="CP6" s="643"/>
      <c r="CQ6" s="644"/>
      <c r="CR6" s="656">
        <v>218447</v>
      </c>
      <c r="CS6" s="657"/>
      <c r="CT6" s="657"/>
      <c r="CU6" s="657"/>
      <c r="CV6" s="657"/>
      <c r="CW6" s="657"/>
      <c r="CX6" s="657"/>
      <c r="CY6" s="658"/>
      <c r="CZ6" s="650">
        <v>0.9</v>
      </c>
      <c r="DA6" s="651"/>
      <c r="DB6" s="651"/>
      <c r="DC6" s="667"/>
      <c r="DD6" s="665" t="s">
        <v>127</v>
      </c>
      <c r="DE6" s="657"/>
      <c r="DF6" s="657"/>
      <c r="DG6" s="657"/>
      <c r="DH6" s="657"/>
      <c r="DI6" s="657"/>
      <c r="DJ6" s="657"/>
      <c r="DK6" s="657"/>
      <c r="DL6" s="657"/>
      <c r="DM6" s="657"/>
      <c r="DN6" s="657"/>
      <c r="DO6" s="657"/>
      <c r="DP6" s="658"/>
      <c r="DQ6" s="665">
        <v>218446</v>
      </c>
      <c r="DR6" s="657"/>
      <c r="DS6" s="657"/>
      <c r="DT6" s="657"/>
      <c r="DU6" s="657"/>
      <c r="DV6" s="657"/>
      <c r="DW6" s="657"/>
      <c r="DX6" s="657"/>
      <c r="DY6" s="657"/>
      <c r="DZ6" s="657"/>
      <c r="EA6" s="657"/>
      <c r="EB6" s="657"/>
      <c r="EC6" s="666"/>
    </row>
    <row r="7" spans="2:143" ht="11.25" customHeight="1" x14ac:dyDescent="0.15">
      <c r="B7" s="653" t="s">
        <v>231</v>
      </c>
      <c r="C7" s="654"/>
      <c r="D7" s="654"/>
      <c r="E7" s="654"/>
      <c r="F7" s="654"/>
      <c r="G7" s="654"/>
      <c r="H7" s="654"/>
      <c r="I7" s="654"/>
      <c r="J7" s="654"/>
      <c r="K7" s="654"/>
      <c r="L7" s="654"/>
      <c r="M7" s="654"/>
      <c r="N7" s="654"/>
      <c r="O7" s="654"/>
      <c r="P7" s="654"/>
      <c r="Q7" s="655"/>
      <c r="R7" s="656">
        <v>2741</v>
      </c>
      <c r="S7" s="657"/>
      <c r="T7" s="657"/>
      <c r="U7" s="657"/>
      <c r="V7" s="657"/>
      <c r="W7" s="657"/>
      <c r="X7" s="657"/>
      <c r="Y7" s="658"/>
      <c r="Z7" s="659">
        <v>0</v>
      </c>
      <c r="AA7" s="659"/>
      <c r="AB7" s="659"/>
      <c r="AC7" s="659"/>
      <c r="AD7" s="660">
        <v>2741</v>
      </c>
      <c r="AE7" s="660"/>
      <c r="AF7" s="660"/>
      <c r="AG7" s="660"/>
      <c r="AH7" s="660"/>
      <c r="AI7" s="660"/>
      <c r="AJ7" s="660"/>
      <c r="AK7" s="660"/>
      <c r="AL7" s="661">
        <v>0</v>
      </c>
      <c r="AM7" s="662"/>
      <c r="AN7" s="662"/>
      <c r="AO7" s="663"/>
      <c r="AP7" s="653" t="s">
        <v>232</v>
      </c>
      <c r="AQ7" s="654"/>
      <c r="AR7" s="654"/>
      <c r="AS7" s="654"/>
      <c r="AT7" s="654"/>
      <c r="AU7" s="654"/>
      <c r="AV7" s="654"/>
      <c r="AW7" s="654"/>
      <c r="AX7" s="654"/>
      <c r="AY7" s="654"/>
      <c r="AZ7" s="654"/>
      <c r="BA7" s="654"/>
      <c r="BB7" s="654"/>
      <c r="BC7" s="654"/>
      <c r="BD7" s="654"/>
      <c r="BE7" s="654"/>
      <c r="BF7" s="655"/>
      <c r="BG7" s="656">
        <v>2113101</v>
      </c>
      <c r="BH7" s="657"/>
      <c r="BI7" s="657"/>
      <c r="BJ7" s="657"/>
      <c r="BK7" s="657"/>
      <c r="BL7" s="657"/>
      <c r="BM7" s="657"/>
      <c r="BN7" s="658"/>
      <c r="BO7" s="659">
        <v>40.4</v>
      </c>
      <c r="BP7" s="659"/>
      <c r="BQ7" s="659"/>
      <c r="BR7" s="659"/>
      <c r="BS7" s="660">
        <v>77724</v>
      </c>
      <c r="BT7" s="660"/>
      <c r="BU7" s="660"/>
      <c r="BV7" s="660"/>
      <c r="BW7" s="660"/>
      <c r="BX7" s="660"/>
      <c r="BY7" s="660"/>
      <c r="BZ7" s="660"/>
      <c r="CA7" s="660"/>
      <c r="CB7" s="664"/>
      <c r="CD7" s="653" t="s">
        <v>233</v>
      </c>
      <c r="CE7" s="654"/>
      <c r="CF7" s="654"/>
      <c r="CG7" s="654"/>
      <c r="CH7" s="654"/>
      <c r="CI7" s="654"/>
      <c r="CJ7" s="654"/>
      <c r="CK7" s="654"/>
      <c r="CL7" s="654"/>
      <c r="CM7" s="654"/>
      <c r="CN7" s="654"/>
      <c r="CO7" s="654"/>
      <c r="CP7" s="654"/>
      <c r="CQ7" s="655"/>
      <c r="CR7" s="656">
        <v>3434724</v>
      </c>
      <c r="CS7" s="657"/>
      <c r="CT7" s="657"/>
      <c r="CU7" s="657"/>
      <c r="CV7" s="657"/>
      <c r="CW7" s="657"/>
      <c r="CX7" s="657"/>
      <c r="CY7" s="658"/>
      <c r="CZ7" s="659">
        <v>14.1</v>
      </c>
      <c r="DA7" s="659"/>
      <c r="DB7" s="659"/>
      <c r="DC7" s="659"/>
      <c r="DD7" s="665">
        <v>260723</v>
      </c>
      <c r="DE7" s="657"/>
      <c r="DF7" s="657"/>
      <c r="DG7" s="657"/>
      <c r="DH7" s="657"/>
      <c r="DI7" s="657"/>
      <c r="DJ7" s="657"/>
      <c r="DK7" s="657"/>
      <c r="DL7" s="657"/>
      <c r="DM7" s="657"/>
      <c r="DN7" s="657"/>
      <c r="DO7" s="657"/>
      <c r="DP7" s="658"/>
      <c r="DQ7" s="665">
        <v>2783881</v>
      </c>
      <c r="DR7" s="657"/>
      <c r="DS7" s="657"/>
      <c r="DT7" s="657"/>
      <c r="DU7" s="657"/>
      <c r="DV7" s="657"/>
      <c r="DW7" s="657"/>
      <c r="DX7" s="657"/>
      <c r="DY7" s="657"/>
      <c r="DZ7" s="657"/>
      <c r="EA7" s="657"/>
      <c r="EB7" s="657"/>
      <c r="EC7" s="666"/>
    </row>
    <row r="8" spans="2:143" ht="11.25" customHeight="1" x14ac:dyDescent="0.15">
      <c r="B8" s="653" t="s">
        <v>234</v>
      </c>
      <c r="C8" s="654"/>
      <c r="D8" s="654"/>
      <c r="E8" s="654"/>
      <c r="F8" s="654"/>
      <c r="G8" s="654"/>
      <c r="H8" s="654"/>
      <c r="I8" s="654"/>
      <c r="J8" s="654"/>
      <c r="K8" s="654"/>
      <c r="L8" s="654"/>
      <c r="M8" s="654"/>
      <c r="N8" s="654"/>
      <c r="O8" s="654"/>
      <c r="P8" s="654"/>
      <c r="Q8" s="655"/>
      <c r="R8" s="656">
        <v>14034</v>
      </c>
      <c r="S8" s="657"/>
      <c r="T8" s="657"/>
      <c r="U8" s="657"/>
      <c r="V8" s="657"/>
      <c r="W8" s="657"/>
      <c r="X8" s="657"/>
      <c r="Y8" s="658"/>
      <c r="Z8" s="659">
        <v>0.1</v>
      </c>
      <c r="AA8" s="659"/>
      <c r="AB8" s="659"/>
      <c r="AC8" s="659"/>
      <c r="AD8" s="660">
        <v>14034</v>
      </c>
      <c r="AE8" s="660"/>
      <c r="AF8" s="660"/>
      <c r="AG8" s="660"/>
      <c r="AH8" s="660"/>
      <c r="AI8" s="660"/>
      <c r="AJ8" s="660"/>
      <c r="AK8" s="660"/>
      <c r="AL8" s="661">
        <v>0.1</v>
      </c>
      <c r="AM8" s="662"/>
      <c r="AN8" s="662"/>
      <c r="AO8" s="663"/>
      <c r="AP8" s="653" t="s">
        <v>235</v>
      </c>
      <c r="AQ8" s="654"/>
      <c r="AR8" s="654"/>
      <c r="AS8" s="654"/>
      <c r="AT8" s="654"/>
      <c r="AU8" s="654"/>
      <c r="AV8" s="654"/>
      <c r="AW8" s="654"/>
      <c r="AX8" s="654"/>
      <c r="AY8" s="654"/>
      <c r="AZ8" s="654"/>
      <c r="BA8" s="654"/>
      <c r="BB8" s="654"/>
      <c r="BC8" s="654"/>
      <c r="BD8" s="654"/>
      <c r="BE8" s="654"/>
      <c r="BF8" s="655"/>
      <c r="BG8" s="656">
        <v>77689</v>
      </c>
      <c r="BH8" s="657"/>
      <c r="BI8" s="657"/>
      <c r="BJ8" s="657"/>
      <c r="BK8" s="657"/>
      <c r="BL8" s="657"/>
      <c r="BM8" s="657"/>
      <c r="BN8" s="658"/>
      <c r="BO8" s="659">
        <v>1.5</v>
      </c>
      <c r="BP8" s="659"/>
      <c r="BQ8" s="659"/>
      <c r="BR8" s="659"/>
      <c r="BS8" s="660" t="s">
        <v>127</v>
      </c>
      <c r="BT8" s="660"/>
      <c r="BU8" s="660"/>
      <c r="BV8" s="660"/>
      <c r="BW8" s="660"/>
      <c r="BX8" s="660"/>
      <c r="BY8" s="660"/>
      <c r="BZ8" s="660"/>
      <c r="CA8" s="660"/>
      <c r="CB8" s="664"/>
      <c r="CD8" s="653" t="s">
        <v>236</v>
      </c>
      <c r="CE8" s="654"/>
      <c r="CF8" s="654"/>
      <c r="CG8" s="654"/>
      <c r="CH8" s="654"/>
      <c r="CI8" s="654"/>
      <c r="CJ8" s="654"/>
      <c r="CK8" s="654"/>
      <c r="CL8" s="654"/>
      <c r="CM8" s="654"/>
      <c r="CN8" s="654"/>
      <c r="CO8" s="654"/>
      <c r="CP8" s="654"/>
      <c r="CQ8" s="655"/>
      <c r="CR8" s="656">
        <v>10493984</v>
      </c>
      <c r="CS8" s="657"/>
      <c r="CT8" s="657"/>
      <c r="CU8" s="657"/>
      <c r="CV8" s="657"/>
      <c r="CW8" s="657"/>
      <c r="CX8" s="657"/>
      <c r="CY8" s="658"/>
      <c r="CZ8" s="659">
        <v>43.1</v>
      </c>
      <c r="DA8" s="659"/>
      <c r="DB8" s="659"/>
      <c r="DC8" s="659"/>
      <c r="DD8" s="665">
        <v>16264</v>
      </c>
      <c r="DE8" s="657"/>
      <c r="DF8" s="657"/>
      <c r="DG8" s="657"/>
      <c r="DH8" s="657"/>
      <c r="DI8" s="657"/>
      <c r="DJ8" s="657"/>
      <c r="DK8" s="657"/>
      <c r="DL8" s="657"/>
      <c r="DM8" s="657"/>
      <c r="DN8" s="657"/>
      <c r="DO8" s="657"/>
      <c r="DP8" s="658"/>
      <c r="DQ8" s="665">
        <v>4150640</v>
      </c>
      <c r="DR8" s="657"/>
      <c r="DS8" s="657"/>
      <c r="DT8" s="657"/>
      <c r="DU8" s="657"/>
      <c r="DV8" s="657"/>
      <c r="DW8" s="657"/>
      <c r="DX8" s="657"/>
      <c r="DY8" s="657"/>
      <c r="DZ8" s="657"/>
      <c r="EA8" s="657"/>
      <c r="EB8" s="657"/>
      <c r="EC8" s="666"/>
    </row>
    <row r="9" spans="2:143" ht="11.25" customHeight="1" x14ac:dyDescent="0.15">
      <c r="B9" s="653" t="s">
        <v>237</v>
      </c>
      <c r="C9" s="654"/>
      <c r="D9" s="654"/>
      <c r="E9" s="654"/>
      <c r="F9" s="654"/>
      <c r="G9" s="654"/>
      <c r="H9" s="654"/>
      <c r="I9" s="654"/>
      <c r="J9" s="654"/>
      <c r="K9" s="654"/>
      <c r="L9" s="654"/>
      <c r="M9" s="654"/>
      <c r="N9" s="654"/>
      <c r="O9" s="654"/>
      <c r="P9" s="654"/>
      <c r="Q9" s="655"/>
      <c r="R9" s="656">
        <v>17097</v>
      </c>
      <c r="S9" s="657"/>
      <c r="T9" s="657"/>
      <c r="U9" s="657"/>
      <c r="V9" s="657"/>
      <c r="W9" s="657"/>
      <c r="X9" s="657"/>
      <c r="Y9" s="658"/>
      <c r="Z9" s="659">
        <v>0.1</v>
      </c>
      <c r="AA9" s="659"/>
      <c r="AB9" s="659"/>
      <c r="AC9" s="659"/>
      <c r="AD9" s="660">
        <v>17097</v>
      </c>
      <c r="AE9" s="660"/>
      <c r="AF9" s="660"/>
      <c r="AG9" s="660"/>
      <c r="AH9" s="660"/>
      <c r="AI9" s="660"/>
      <c r="AJ9" s="660"/>
      <c r="AK9" s="660"/>
      <c r="AL9" s="661">
        <v>0.1</v>
      </c>
      <c r="AM9" s="662"/>
      <c r="AN9" s="662"/>
      <c r="AO9" s="663"/>
      <c r="AP9" s="653" t="s">
        <v>238</v>
      </c>
      <c r="AQ9" s="654"/>
      <c r="AR9" s="654"/>
      <c r="AS9" s="654"/>
      <c r="AT9" s="654"/>
      <c r="AU9" s="654"/>
      <c r="AV9" s="654"/>
      <c r="AW9" s="654"/>
      <c r="AX9" s="654"/>
      <c r="AY9" s="654"/>
      <c r="AZ9" s="654"/>
      <c r="BA9" s="654"/>
      <c r="BB9" s="654"/>
      <c r="BC9" s="654"/>
      <c r="BD9" s="654"/>
      <c r="BE9" s="654"/>
      <c r="BF9" s="655"/>
      <c r="BG9" s="656">
        <v>1696882</v>
      </c>
      <c r="BH9" s="657"/>
      <c r="BI9" s="657"/>
      <c r="BJ9" s="657"/>
      <c r="BK9" s="657"/>
      <c r="BL9" s="657"/>
      <c r="BM9" s="657"/>
      <c r="BN9" s="658"/>
      <c r="BO9" s="659">
        <v>32.5</v>
      </c>
      <c r="BP9" s="659"/>
      <c r="BQ9" s="659"/>
      <c r="BR9" s="659"/>
      <c r="BS9" s="660" t="s">
        <v>127</v>
      </c>
      <c r="BT9" s="660"/>
      <c r="BU9" s="660"/>
      <c r="BV9" s="660"/>
      <c r="BW9" s="660"/>
      <c r="BX9" s="660"/>
      <c r="BY9" s="660"/>
      <c r="BZ9" s="660"/>
      <c r="CA9" s="660"/>
      <c r="CB9" s="664"/>
      <c r="CD9" s="653" t="s">
        <v>239</v>
      </c>
      <c r="CE9" s="654"/>
      <c r="CF9" s="654"/>
      <c r="CG9" s="654"/>
      <c r="CH9" s="654"/>
      <c r="CI9" s="654"/>
      <c r="CJ9" s="654"/>
      <c r="CK9" s="654"/>
      <c r="CL9" s="654"/>
      <c r="CM9" s="654"/>
      <c r="CN9" s="654"/>
      <c r="CO9" s="654"/>
      <c r="CP9" s="654"/>
      <c r="CQ9" s="655"/>
      <c r="CR9" s="656">
        <v>1233406</v>
      </c>
      <c r="CS9" s="657"/>
      <c r="CT9" s="657"/>
      <c r="CU9" s="657"/>
      <c r="CV9" s="657"/>
      <c r="CW9" s="657"/>
      <c r="CX9" s="657"/>
      <c r="CY9" s="658"/>
      <c r="CZ9" s="659">
        <v>5.0999999999999996</v>
      </c>
      <c r="DA9" s="659"/>
      <c r="DB9" s="659"/>
      <c r="DC9" s="659"/>
      <c r="DD9" s="665">
        <v>55024</v>
      </c>
      <c r="DE9" s="657"/>
      <c r="DF9" s="657"/>
      <c r="DG9" s="657"/>
      <c r="DH9" s="657"/>
      <c r="DI9" s="657"/>
      <c r="DJ9" s="657"/>
      <c r="DK9" s="657"/>
      <c r="DL9" s="657"/>
      <c r="DM9" s="657"/>
      <c r="DN9" s="657"/>
      <c r="DO9" s="657"/>
      <c r="DP9" s="658"/>
      <c r="DQ9" s="665">
        <v>1024069</v>
      </c>
      <c r="DR9" s="657"/>
      <c r="DS9" s="657"/>
      <c r="DT9" s="657"/>
      <c r="DU9" s="657"/>
      <c r="DV9" s="657"/>
      <c r="DW9" s="657"/>
      <c r="DX9" s="657"/>
      <c r="DY9" s="657"/>
      <c r="DZ9" s="657"/>
      <c r="EA9" s="657"/>
      <c r="EB9" s="657"/>
      <c r="EC9" s="666"/>
    </row>
    <row r="10" spans="2:143" ht="11.25" customHeight="1" x14ac:dyDescent="0.15">
      <c r="B10" s="653" t="s">
        <v>240</v>
      </c>
      <c r="C10" s="654"/>
      <c r="D10" s="654"/>
      <c r="E10" s="654"/>
      <c r="F10" s="654"/>
      <c r="G10" s="654"/>
      <c r="H10" s="654"/>
      <c r="I10" s="654"/>
      <c r="J10" s="654"/>
      <c r="K10" s="654"/>
      <c r="L10" s="654"/>
      <c r="M10" s="654"/>
      <c r="N10" s="654"/>
      <c r="O10" s="654"/>
      <c r="P10" s="654"/>
      <c r="Q10" s="655"/>
      <c r="R10" s="656" t="s">
        <v>127</v>
      </c>
      <c r="S10" s="657"/>
      <c r="T10" s="657"/>
      <c r="U10" s="657"/>
      <c r="V10" s="657"/>
      <c r="W10" s="657"/>
      <c r="X10" s="657"/>
      <c r="Y10" s="658"/>
      <c r="Z10" s="659" t="s">
        <v>127</v>
      </c>
      <c r="AA10" s="659"/>
      <c r="AB10" s="659"/>
      <c r="AC10" s="659"/>
      <c r="AD10" s="660" t="s">
        <v>127</v>
      </c>
      <c r="AE10" s="660"/>
      <c r="AF10" s="660"/>
      <c r="AG10" s="660"/>
      <c r="AH10" s="660"/>
      <c r="AI10" s="660"/>
      <c r="AJ10" s="660"/>
      <c r="AK10" s="660"/>
      <c r="AL10" s="661" t="s">
        <v>127</v>
      </c>
      <c r="AM10" s="662"/>
      <c r="AN10" s="662"/>
      <c r="AO10" s="663"/>
      <c r="AP10" s="653" t="s">
        <v>241</v>
      </c>
      <c r="AQ10" s="654"/>
      <c r="AR10" s="654"/>
      <c r="AS10" s="654"/>
      <c r="AT10" s="654"/>
      <c r="AU10" s="654"/>
      <c r="AV10" s="654"/>
      <c r="AW10" s="654"/>
      <c r="AX10" s="654"/>
      <c r="AY10" s="654"/>
      <c r="AZ10" s="654"/>
      <c r="BA10" s="654"/>
      <c r="BB10" s="654"/>
      <c r="BC10" s="654"/>
      <c r="BD10" s="654"/>
      <c r="BE10" s="654"/>
      <c r="BF10" s="655"/>
      <c r="BG10" s="656">
        <v>156970</v>
      </c>
      <c r="BH10" s="657"/>
      <c r="BI10" s="657"/>
      <c r="BJ10" s="657"/>
      <c r="BK10" s="657"/>
      <c r="BL10" s="657"/>
      <c r="BM10" s="657"/>
      <c r="BN10" s="658"/>
      <c r="BO10" s="659">
        <v>3</v>
      </c>
      <c r="BP10" s="659"/>
      <c r="BQ10" s="659"/>
      <c r="BR10" s="659"/>
      <c r="BS10" s="660">
        <v>26042</v>
      </c>
      <c r="BT10" s="660"/>
      <c r="BU10" s="660"/>
      <c r="BV10" s="660"/>
      <c r="BW10" s="660"/>
      <c r="BX10" s="660"/>
      <c r="BY10" s="660"/>
      <c r="BZ10" s="660"/>
      <c r="CA10" s="660"/>
      <c r="CB10" s="664"/>
      <c r="CD10" s="653" t="s">
        <v>242</v>
      </c>
      <c r="CE10" s="654"/>
      <c r="CF10" s="654"/>
      <c r="CG10" s="654"/>
      <c r="CH10" s="654"/>
      <c r="CI10" s="654"/>
      <c r="CJ10" s="654"/>
      <c r="CK10" s="654"/>
      <c r="CL10" s="654"/>
      <c r="CM10" s="654"/>
      <c r="CN10" s="654"/>
      <c r="CO10" s="654"/>
      <c r="CP10" s="654"/>
      <c r="CQ10" s="655"/>
      <c r="CR10" s="656">
        <v>3811</v>
      </c>
      <c r="CS10" s="657"/>
      <c r="CT10" s="657"/>
      <c r="CU10" s="657"/>
      <c r="CV10" s="657"/>
      <c r="CW10" s="657"/>
      <c r="CX10" s="657"/>
      <c r="CY10" s="658"/>
      <c r="CZ10" s="659">
        <v>0</v>
      </c>
      <c r="DA10" s="659"/>
      <c r="DB10" s="659"/>
      <c r="DC10" s="659"/>
      <c r="DD10" s="665" t="s">
        <v>127</v>
      </c>
      <c r="DE10" s="657"/>
      <c r="DF10" s="657"/>
      <c r="DG10" s="657"/>
      <c r="DH10" s="657"/>
      <c r="DI10" s="657"/>
      <c r="DJ10" s="657"/>
      <c r="DK10" s="657"/>
      <c r="DL10" s="657"/>
      <c r="DM10" s="657"/>
      <c r="DN10" s="657"/>
      <c r="DO10" s="657"/>
      <c r="DP10" s="658"/>
      <c r="DQ10" s="665">
        <v>3811</v>
      </c>
      <c r="DR10" s="657"/>
      <c r="DS10" s="657"/>
      <c r="DT10" s="657"/>
      <c r="DU10" s="657"/>
      <c r="DV10" s="657"/>
      <c r="DW10" s="657"/>
      <c r="DX10" s="657"/>
      <c r="DY10" s="657"/>
      <c r="DZ10" s="657"/>
      <c r="EA10" s="657"/>
      <c r="EB10" s="657"/>
      <c r="EC10" s="666"/>
    </row>
    <row r="11" spans="2:143" ht="11.25" customHeight="1" x14ac:dyDescent="0.15">
      <c r="B11" s="653" t="s">
        <v>243</v>
      </c>
      <c r="C11" s="654"/>
      <c r="D11" s="654"/>
      <c r="E11" s="654"/>
      <c r="F11" s="654"/>
      <c r="G11" s="654"/>
      <c r="H11" s="654"/>
      <c r="I11" s="654"/>
      <c r="J11" s="654"/>
      <c r="K11" s="654"/>
      <c r="L11" s="654"/>
      <c r="M11" s="654"/>
      <c r="N11" s="654"/>
      <c r="O11" s="654"/>
      <c r="P11" s="654"/>
      <c r="Q11" s="655"/>
      <c r="R11" s="656">
        <v>1123852</v>
      </c>
      <c r="S11" s="657"/>
      <c r="T11" s="657"/>
      <c r="U11" s="657"/>
      <c r="V11" s="657"/>
      <c r="W11" s="657"/>
      <c r="X11" s="657"/>
      <c r="Y11" s="658"/>
      <c r="Z11" s="661">
        <v>4.5</v>
      </c>
      <c r="AA11" s="662"/>
      <c r="AB11" s="662"/>
      <c r="AC11" s="668"/>
      <c r="AD11" s="665">
        <v>1123852</v>
      </c>
      <c r="AE11" s="657"/>
      <c r="AF11" s="657"/>
      <c r="AG11" s="657"/>
      <c r="AH11" s="657"/>
      <c r="AI11" s="657"/>
      <c r="AJ11" s="657"/>
      <c r="AK11" s="658"/>
      <c r="AL11" s="661">
        <v>8.9</v>
      </c>
      <c r="AM11" s="662"/>
      <c r="AN11" s="662"/>
      <c r="AO11" s="663"/>
      <c r="AP11" s="653" t="s">
        <v>244</v>
      </c>
      <c r="AQ11" s="654"/>
      <c r="AR11" s="654"/>
      <c r="AS11" s="654"/>
      <c r="AT11" s="654"/>
      <c r="AU11" s="654"/>
      <c r="AV11" s="654"/>
      <c r="AW11" s="654"/>
      <c r="AX11" s="654"/>
      <c r="AY11" s="654"/>
      <c r="AZ11" s="654"/>
      <c r="BA11" s="654"/>
      <c r="BB11" s="654"/>
      <c r="BC11" s="654"/>
      <c r="BD11" s="654"/>
      <c r="BE11" s="654"/>
      <c r="BF11" s="655"/>
      <c r="BG11" s="656">
        <v>181560</v>
      </c>
      <c r="BH11" s="657"/>
      <c r="BI11" s="657"/>
      <c r="BJ11" s="657"/>
      <c r="BK11" s="657"/>
      <c r="BL11" s="657"/>
      <c r="BM11" s="657"/>
      <c r="BN11" s="658"/>
      <c r="BO11" s="659">
        <v>3.5</v>
      </c>
      <c r="BP11" s="659"/>
      <c r="BQ11" s="659"/>
      <c r="BR11" s="659"/>
      <c r="BS11" s="660">
        <v>51682</v>
      </c>
      <c r="BT11" s="660"/>
      <c r="BU11" s="660"/>
      <c r="BV11" s="660"/>
      <c r="BW11" s="660"/>
      <c r="BX11" s="660"/>
      <c r="BY11" s="660"/>
      <c r="BZ11" s="660"/>
      <c r="CA11" s="660"/>
      <c r="CB11" s="664"/>
      <c r="CD11" s="653" t="s">
        <v>245</v>
      </c>
      <c r="CE11" s="654"/>
      <c r="CF11" s="654"/>
      <c r="CG11" s="654"/>
      <c r="CH11" s="654"/>
      <c r="CI11" s="654"/>
      <c r="CJ11" s="654"/>
      <c r="CK11" s="654"/>
      <c r="CL11" s="654"/>
      <c r="CM11" s="654"/>
      <c r="CN11" s="654"/>
      <c r="CO11" s="654"/>
      <c r="CP11" s="654"/>
      <c r="CQ11" s="655"/>
      <c r="CR11" s="656">
        <v>800066</v>
      </c>
      <c r="CS11" s="657"/>
      <c r="CT11" s="657"/>
      <c r="CU11" s="657"/>
      <c r="CV11" s="657"/>
      <c r="CW11" s="657"/>
      <c r="CX11" s="657"/>
      <c r="CY11" s="658"/>
      <c r="CZ11" s="659">
        <v>3.3</v>
      </c>
      <c r="DA11" s="659"/>
      <c r="DB11" s="659"/>
      <c r="DC11" s="659"/>
      <c r="DD11" s="665">
        <v>123319</v>
      </c>
      <c r="DE11" s="657"/>
      <c r="DF11" s="657"/>
      <c r="DG11" s="657"/>
      <c r="DH11" s="657"/>
      <c r="DI11" s="657"/>
      <c r="DJ11" s="657"/>
      <c r="DK11" s="657"/>
      <c r="DL11" s="657"/>
      <c r="DM11" s="657"/>
      <c r="DN11" s="657"/>
      <c r="DO11" s="657"/>
      <c r="DP11" s="658"/>
      <c r="DQ11" s="665">
        <v>556195</v>
      </c>
      <c r="DR11" s="657"/>
      <c r="DS11" s="657"/>
      <c r="DT11" s="657"/>
      <c r="DU11" s="657"/>
      <c r="DV11" s="657"/>
      <c r="DW11" s="657"/>
      <c r="DX11" s="657"/>
      <c r="DY11" s="657"/>
      <c r="DZ11" s="657"/>
      <c r="EA11" s="657"/>
      <c r="EB11" s="657"/>
      <c r="EC11" s="666"/>
    </row>
    <row r="12" spans="2:143" ht="11.25" customHeight="1" x14ac:dyDescent="0.15">
      <c r="B12" s="653" t="s">
        <v>246</v>
      </c>
      <c r="C12" s="654"/>
      <c r="D12" s="654"/>
      <c r="E12" s="654"/>
      <c r="F12" s="654"/>
      <c r="G12" s="654"/>
      <c r="H12" s="654"/>
      <c r="I12" s="654"/>
      <c r="J12" s="654"/>
      <c r="K12" s="654"/>
      <c r="L12" s="654"/>
      <c r="M12" s="654"/>
      <c r="N12" s="654"/>
      <c r="O12" s="654"/>
      <c r="P12" s="654"/>
      <c r="Q12" s="655"/>
      <c r="R12" s="656">
        <v>5024</v>
      </c>
      <c r="S12" s="657"/>
      <c r="T12" s="657"/>
      <c r="U12" s="657"/>
      <c r="V12" s="657"/>
      <c r="W12" s="657"/>
      <c r="X12" s="657"/>
      <c r="Y12" s="658"/>
      <c r="Z12" s="659">
        <v>0</v>
      </c>
      <c r="AA12" s="659"/>
      <c r="AB12" s="659"/>
      <c r="AC12" s="659"/>
      <c r="AD12" s="660">
        <v>5024</v>
      </c>
      <c r="AE12" s="660"/>
      <c r="AF12" s="660"/>
      <c r="AG12" s="660"/>
      <c r="AH12" s="660"/>
      <c r="AI12" s="660"/>
      <c r="AJ12" s="660"/>
      <c r="AK12" s="660"/>
      <c r="AL12" s="661">
        <v>0</v>
      </c>
      <c r="AM12" s="662"/>
      <c r="AN12" s="662"/>
      <c r="AO12" s="663"/>
      <c r="AP12" s="653" t="s">
        <v>247</v>
      </c>
      <c r="AQ12" s="654"/>
      <c r="AR12" s="654"/>
      <c r="AS12" s="654"/>
      <c r="AT12" s="654"/>
      <c r="AU12" s="654"/>
      <c r="AV12" s="654"/>
      <c r="AW12" s="654"/>
      <c r="AX12" s="654"/>
      <c r="AY12" s="654"/>
      <c r="AZ12" s="654"/>
      <c r="BA12" s="654"/>
      <c r="BB12" s="654"/>
      <c r="BC12" s="654"/>
      <c r="BD12" s="654"/>
      <c r="BE12" s="654"/>
      <c r="BF12" s="655"/>
      <c r="BG12" s="656">
        <v>2561409</v>
      </c>
      <c r="BH12" s="657"/>
      <c r="BI12" s="657"/>
      <c r="BJ12" s="657"/>
      <c r="BK12" s="657"/>
      <c r="BL12" s="657"/>
      <c r="BM12" s="657"/>
      <c r="BN12" s="658"/>
      <c r="BO12" s="659">
        <v>49</v>
      </c>
      <c r="BP12" s="659"/>
      <c r="BQ12" s="659"/>
      <c r="BR12" s="659"/>
      <c r="BS12" s="660" t="s">
        <v>127</v>
      </c>
      <c r="BT12" s="660"/>
      <c r="BU12" s="660"/>
      <c r="BV12" s="660"/>
      <c r="BW12" s="660"/>
      <c r="BX12" s="660"/>
      <c r="BY12" s="660"/>
      <c r="BZ12" s="660"/>
      <c r="CA12" s="660"/>
      <c r="CB12" s="664"/>
      <c r="CD12" s="653" t="s">
        <v>248</v>
      </c>
      <c r="CE12" s="654"/>
      <c r="CF12" s="654"/>
      <c r="CG12" s="654"/>
      <c r="CH12" s="654"/>
      <c r="CI12" s="654"/>
      <c r="CJ12" s="654"/>
      <c r="CK12" s="654"/>
      <c r="CL12" s="654"/>
      <c r="CM12" s="654"/>
      <c r="CN12" s="654"/>
      <c r="CO12" s="654"/>
      <c r="CP12" s="654"/>
      <c r="CQ12" s="655"/>
      <c r="CR12" s="656">
        <v>379819</v>
      </c>
      <c r="CS12" s="657"/>
      <c r="CT12" s="657"/>
      <c r="CU12" s="657"/>
      <c r="CV12" s="657"/>
      <c r="CW12" s="657"/>
      <c r="CX12" s="657"/>
      <c r="CY12" s="658"/>
      <c r="CZ12" s="659">
        <v>1.6</v>
      </c>
      <c r="DA12" s="659"/>
      <c r="DB12" s="659"/>
      <c r="DC12" s="659"/>
      <c r="DD12" s="665">
        <v>14212</v>
      </c>
      <c r="DE12" s="657"/>
      <c r="DF12" s="657"/>
      <c r="DG12" s="657"/>
      <c r="DH12" s="657"/>
      <c r="DI12" s="657"/>
      <c r="DJ12" s="657"/>
      <c r="DK12" s="657"/>
      <c r="DL12" s="657"/>
      <c r="DM12" s="657"/>
      <c r="DN12" s="657"/>
      <c r="DO12" s="657"/>
      <c r="DP12" s="658"/>
      <c r="DQ12" s="665">
        <v>285022</v>
      </c>
      <c r="DR12" s="657"/>
      <c r="DS12" s="657"/>
      <c r="DT12" s="657"/>
      <c r="DU12" s="657"/>
      <c r="DV12" s="657"/>
      <c r="DW12" s="657"/>
      <c r="DX12" s="657"/>
      <c r="DY12" s="657"/>
      <c r="DZ12" s="657"/>
      <c r="EA12" s="657"/>
      <c r="EB12" s="657"/>
      <c r="EC12" s="666"/>
    </row>
    <row r="13" spans="2:143" ht="11.25" customHeight="1" x14ac:dyDescent="0.15">
      <c r="B13" s="653" t="s">
        <v>249</v>
      </c>
      <c r="C13" s="654"/>
      <c r="D13" s="654"/>
      <c r="E13" s="654"/>
      <c r="F13" s="654"/>
      <c r="G13" s="654"/>
      <c r="H13" s="654"/>
      <c r="I13" s="654"/>
      <c r="J13" s="654"/>
      <c r="K13" s="654"/>
      <c r="L13" s="654"/>
      <c r="M13" s="654"/>
      <c r="N13" s="654"/>
      <c r="O13" s="654"/>
      <c r="P13" s="654"/>
      <c r="Q13" s="655"/>
      <c r="R13" s="656" t="s">
        <v>127</v>
      </c>
      <c r="S13" s="657"/>
      <c r="T13" s="657"/>
      <c r="U13" s="657"/>
      <c r="V13" s="657"/>
      <c r="W13" s="657"/>
      <c r="X13" s="657"/>
      <c r="Y13" s="658"/>
      <c r="Z13" s="659" t="s">
        <v>127</v>
      </c>
      <c r="AA13" s="659"/>
      <c r="AB13" s="659"/>
      <c r="AC13" s="659"/>
      <c r="AD13" s="660" t="s">
        <v>127</v>
      </c>
      <c r="AE13" s="660"/>
      <c r="AF13" s="660"/>
      <c r="AG13" s="660"/>
      <c r="AH13" s="660"/>
      <c r="AI13" s="660"/>
      <c r="AJ13" s="660"/>
      <c r="AK13" s="660"/>
      <c r="AL13" s="661" t="s">
        <v>127</v>
      </c>
      <c r="AM13" s="662"/>
      <c r="AN13" s="662"/>
      <c r="AO13" s="663"/>
      <c r="AP13" s="653" t="s">
        <v>250</v>
      </c>
      <c r="AQ13" s="654"/>
      <c r="AR13" s="654"/>
      <c r="AS13" s="654"/>
      <c r="AT13" s="654"/>
      <c r="AU13" s="654"/>
      <c r="AV13" s="654"/>
      <c r="AW13" s="654"/>
      <c r="AX13" s="654"/>
      <c r="AY13" s="654"/>
      <c r="AZ13" s="654"/>
      <c r="BA13" s="654"/>
      <c r="BB13" s="654"/>
      <c r="BC13" s="654"/>
      <c r="BD13" s="654"/>
      <c r="BE13" s="654"/>
      <c r="BF13" s="655"/>
      <c r="BG13" s="656">
        <v>2537289</v>
      </c>
      <c r="BH13" s="657"/>
      <c r="BI13" s="657"/>
      <c r="BJ13" s="657"/>
      <c r="BK13" s="657"/>
      <c r="BL13" s="657"/>
      <c r="BM13" s="657"/>
      <c r="BN13" s="658"/>
      <c r="BO13" s="659">
        <v>48.5</v>
      </c>
      <c r="BP13" s="659"/>
      <c r="BQ13" s="659"/>
      <c r="BR13" s="659"/>
      <c r="BS13" s="660" t="s">
        <v>127</v>
      </c>
      <c r="BT13" s="660"/>
      <c r="BU13" s="660"/>
      <c r="BV13" s="660"/>
      <c r="BW13" s="660"/>
      <c r="BX13" s="660"/>
      <c r="BY13" s="660"/>
      <c r="BZ13" s="660"/>
      <c r="CA13" s="660"/>
      <c r="CB13" s="664"/>
      <c r="CD13" s="653" t="s">
        <v>251</v>
      </c>
      <c r="CE13" s="654"/>
      <c r="CF13" s="654"/>
      <c r="CG13" s="654"/>
      <c r="CH13" s="654"/>
      <c r="CI13" s="654"/>
      <c r="CJ13" s="654"/>
      <c r="CK13" s="654"/>
      <c r="CL13" s="654"/>
      <c r="CM13" s="654"/>
      <c r="CN13" s="654"/>
      <c r="CO13" s="654"/>
      <c r="CP13" s="654"/>
      <c r="CQ13" s="655"/>
      <c r="CR13" s="656">
        <v>3029546</v>
      </c>
      <c r="CS13" s="657"/>
      <c r="CT13" s="657"/>
      <c r="CU13" s="657"/>
      <c r="CV13" s="657"/>
      <c r="CW13" s="657"/>
      <c r="CX13" s="657"/>
      <c r="CY13" s="658"/>
      <c r="CZ13" s="659">
        <v>12.4</v>
      </c>
      <c r="DA13" s="659"/>
      <c r="DB13" s="659"/>
      <c r="DC13" s="659"/>
      <c r="DD13" s="665">
        <v>1364809</v>
      </c>
      <c r="DE13" s="657"/>
      <c r="DF13" s="657"/>
      <c r="DG13" s="657"/>
      <c r="DH13" s="657"/>
      <c r="DI13" s="657"/>
      <c r="DJ13" s="657"/>
      <c r="DK13" s="657"/>
      <c r="DL13" s="657"/>
      <c r="DM13" s="657"/>
      <c r="DN13" s="657"/>
      <c r="DO13" s="657"/>
      <c r="DP13" s="658"/>
      <c r="DQ13" s="665">
        <v>1539560</v>
      </c>
      <c r="DR13" s="657"/>
      <c r="DS13" s="657"/>
      <c r="DT13" s="657"/>
      <c r="DU13" s="657"/>
      <c r="DV13" s="657"/>
      <c r="DW13" s="657"/>
      <c r="DX13" s="657"/>
      <c r="DY13" s="657"/>
      <c r="DZ13" s="657"/>
      <c r="EA13" s="657"/>
      <c r="EB13" s="657"/>
      <c r="EC13" s="666"/>
    </row>
    <row r="14" spans="2:143" ht="11.25" customHeight="1" x14ac:dyDescent="0.15">
      <c r="B14" s="653" t="s">
        <v>252</v>
      </c>
      <c r="C14" s="654"/>
      <c r="D14" s="654"/>
      <c r="E14" s="654"/>
      <c r="F14" s="654"/>
      <c r="G14" s="654"/>
      <c r="H14" s="654"/>
      <c r="I14" s="654"/>
      <c r="J14" s="654"/>
      <c r="K14" s="654"/>
      <c r="L14" s="654"/>
      <c r="M14" s="654"/>
      <c r="N14" s="654"/>
      <c r="O14" s="654"/>
      <c r="P14" s="654"/>
      <c r="Q14" s="655"/>
      <c r="R14" s="656" t="s">
        <v>127</v>
      </c>
      <c r="S14" s="657"/>
      <c r="T14" s="657"/>
      <c r="U14" s="657"/>
      <c r="V14" s="657"/>
      <c r="W14" s="657"/>
      <c r="X14" s="657"/>
      <c r="Y14" s="658"/>
      <c r="Z14" s="659" t="s">
        <v>127</v>
      </c>
      <c r="AA14" s="659"/>
      <c r="AB14" s="659"/>
      <c r="AC14" s="659"/>
      <c r="AD14" s="660" t="s">
        <v>127</v>
      </c>
      <c r="AE14" s="660"/>
      <c r="AF14" s="660"/>
      <c r="AG14" s="660"/>
      <c r="AH14" s="660"/>
      <c r="AI14" s="660"/>
      <c r="AJ14" s="660"/>
      <c r="AK14" s="660"/>
      <c r="AL14" s="661" t="s">
        <v>127</v>
      </c>
      <c r="AM14" s="662"/>
      <c r="AN14" s="662"/>
      <c r="AO14" s="663"/>
      <c r="AP14" s="653" t="s">
        <v>253</v>
      </c>
      <c r="AQ14" s="654"/>
      <c r="AR14" s="654"/>
      <c r="AS14" s="654"/>
      <c r="AT14" s="654"/>
      <c r="AU14" s="654"/>
      <c r="AV14" s="654"/>
      <c r="AW14" s="654"/>
      <c r="AX14" s="654"/>
      <c r="AY14" s="654"/>
      <c r="AZ14" s="654"/>
      <c r="BA14" s="654"/>
      <c r="BB14" s="654"/>
      <c r="BC14" s="654"/>
      <c r="BD14" s="654"/>
      <c r="BE14" s="654"/>
      <c r="BF14" s="655"/>
      <c r="BG14" s="656">
        <v>147594</v>
      </c>
      <c r="BH14" s="657"/>
      <c r="BI14" s="657"/>
      <c r="BJ14" s="657"/>
      <c r="BK14" s="657"/>
      <c r="BL14" s="657"/>
      <c r="BM14" s="657"/>
      <c r="BN14" s="658"/>
      <c r="BO14" s="659">
        <v>2.8</v>
      </c>
      <c r="BP14" s="659"/>
      <c r="BQ14" s="659"/>
      <c r="BR14" s="659"/>
      <c r="BS14" s="660" t="s">
        <v>127</v>
      </c>
      <c r="BT14" s="660"/>
      <c r="BU14" s="660"/>
      <c r="BV14" s="660"/>
      <c r="BW14" s="660"/>
      <c r="BX14" s="660"/>
      <c r="BY14" s="660"/>
      <c r="BZ14" s="660"/>
      <c r="CA14" s="660"/>
      <c r="CB14" s="664"/>
      <c r="CD14" s="653" t="s">
        <v>254</v>
      </c>
      <c r="CE14" s="654"/>
      <c r="CF14" s="654"/>
      <c r="CG14" s="654"/>
      <c r="CH14" s="654"/>
      <c r="CI14" s="654"/>
      <c r="CJ14" s="654"/>
      <c r="CK14" s="654"/>
      <c r="CL14" s="654"/>
      <c r="CM14" s="654"/>
      <c r="CN14" s="654"/>
      <c r="CO14" s="654"/>
      <c r="CP14" s="654"/>
      <c r="CQ14" s="655"/>
      <c r="CR14" s="656">
        <v>873856</v>
      </c>
      <c r="CS14" s="657"/>
      <c r="CT14" s="657"/>
      <c r="CU14" s="657"/>
      <c r="CV14" s="657"/>
      <c r="CW14" s="657"/>
      <c r="CX14" s="657"/>
      <c r="CY14" s="658"/>
      <c r="CZ14" s="659">
        <v>3.6</v>
      </c>
      <c r="DA14" s="659"/>
      <c r="DB14" s="659"/>
      <c r="DC14" s="659"/>
      <c r="DD14" s="665" t="s">
        <v>127</v>
      </c>
      <c r="DE14" s="657"/>
      <c r="DF14" s="657"/>
      <c r="DG14" s="657"/>
      <c r="DH14" s="657"/>
      <c r="DI14" s="657"/>
      <c r="DJ14" s="657"/>
      <c r="DK14" s="657"/>
      <c r="DL14" s="657"/>
      <c r="DM14" s="657"/>
      <c r="DN14" s="657"/>
      <c r="DO14" s="657"/>
      <c r="DP14" s="658"/>
      <c r="DQ14" s="665">
        <v>872256</v>
      </c>
      <c r="DR14" s="657"/>
      <c r="DS14" s="657"/>
      <c r="DT14" s="657"/>
      <c r="DU14" s="657"/>
      <c r="DV14" s="657"/>
      <c r="DW14" s="657"/>
      <c r="DX14" s="657"/>
      <c r="DY14" s="657"/>
      <c r="DZ14" s="657"/>
      <c r="EA14" s="657"/>
      <c r="EB14" s="657"/>
      <c r="EC14" s="666"/>
    </row>
    <row r="15" spans="2:143" ht="11.25" customHeight="1" x14ac:dyDescent="0.15">
      <c r="B15" s="653" t="s">
        <v>255</v>
      </c>
      <c r="C15" s="654"/>
      <c r="D15" s="654"/>
      <c r="E15" s="654"/>
      <c r="F15" s="654"/>
      <c r="G15" s="654"/>
      <c r="H15" s="654"/>
      <c r="I15" s="654"/>
      <c r="J15" s="654"/>
      <c r="K15" s="654"/>
      <c r="L15" s="654"/>
      <c r="M15" s="654"/>
      <c r="N15" s="654"/>
      <c r="O15" s="654"/>
      <c r="P15" s="654"/>
      <c r="Q15" s="655"/>
      <c r="R15" s="656" t="s">
        <v>127</v>
      </c>
      <c r="S15" s="657"/>
      <c r="T15" s="657"/>
      <c r="U15" s="657"/>
      <c r="V15" s="657"/>
      <c r="W15" s="657"/>
      <c r="X15" s="657"/>
      <c r="Y15" s="658"/>
      <c r="Z15" s="659" t="s">
        <v>127</v>
      </c>
      <c r="AA15" s="659"/>
      <c r="AB15" s="659"/>
      <c r="AC15" s="659"/>
      <c r="AD15" s="660" t="s">
        <v>127</v>
      </c>
      <c r="AE15" s="660"/>
      <c r="AF15" s="660"/>
      <c r="AG15" s="660"/>
      <c r="AH15" s="660"/>
      <c r="AI15" s="660"/>
      <c r="AJ15" s="660"/>
      <c r="AK15" s="660"/>
      <c r="AL15" s="661" t="s">
        <v>127</v>
      </c>
      <c r="AM15" s="662"/>
      <c r="AN15" s="662"/>
      <c r="AO15" s="663"/>
      <c r="AP15" s="653" t="s">
        <v>256</v>
      </c>
      <c r="AQ15" s="654"/>
      <c r="AR15" s="654"/>
      <c r="AS15" s="654"/>
      <c r="AT15" s="654"/>
      <c r="AU15" s="654"/>
      <c r="AV15" s="654"/>
      <c r="AW15" s="654"/>
      <c r="AX15" s="654"/>
      <c r="AY15" s="654"/>
      <c r="AZ15" s="654"/>
      <c r="BA15" s="654"/>
      <c r="BB15" s="654"/>
      <c r="BC15" s="654"/>
      <c r="BD15" s="654"/>
      <c r="BE15" s="654"/>
      <c r="BF15" s="655"/>
      <c r="BG15" s="656">
        <v>375429</v>
      </c>
      <c r="BH15" s="657"/>
      <c r="BI15" s="657"/>
      <c r="BJ15" s="657"/>
      <c r="BK15" s="657"/>
      <c r="BL15" s="657"/>
      <c r="BM15" s="657"/>
      <c r="BN15" s="658"/>
      <c r="BO15" s="659">
        <v>7.2</v>
      </c>
      <c r="BP15" s="659"/>
      <c r="BQ15" s="659"/>
      <c r="BR15" s="659"/>
      <c r="BS15" s="660" t="s">
        <v>127</v>
      </c>
      <c r="BT15" s="660"/>
      <c r="BU15" s="660"/>
      <c r="BV15" s="660"/>
      <c r="BW15" s="660"/>
      <c r="BX15" s="660"/>
      <c r="BY15" s="660"/>
      <c r="BZ15" s="660"/>
      <c r="CA15" s="660"/>
      <c r="CB15" s="664"/>
      <c r="CD15" s="653" t="s">
        <v>257</v>
      </c>
      <c r="CE15" s="654"/>
      <c r="CF15" s="654"/>
      <c r="CG15" s="654"/>
      <c r="CH15" s="654"/>
      <c r="CI15" s="654"/>
      <c r="CJ15" s="654"/>
      <c r="CK15" s="654"/>
      <c r="CL15" s="654"/>
      <c r="CM15" s="654"/>
      <c r="CN15" s="654"/>
      <c r="CO15" s="654"/>
      <c r="CP15" s="654"/>
      <c r="CQ15" s="655"/>
      <c r="CR15" s="656">
        <v>1844190</v>
      </c>
      <c r="CS15" s="657"/>
      <c r="CT15" s="657"/>
      <c r="CU15" s="657"/>
      <c r="CV15" s="657"/>
      <c r="CW15" s="657"/>
      <c r="CX15" s="657"/>
      <c r="CY15" s="658"/>
      <c r="CZ15" s="659">
        <v>7.6</v>
      </c>
      <c r="DA15" s="659"/>
      <c r="DB15" s="659"/>
      <c r="DC15" s="659"/>
      <c r="DD15" s="665">
        <v>286406</v>
      </c>
      <c r="DE15" s="657"/>
      <c r="DF15" s="657"/>
      <c r="DG15" s="657"/>
      <c r="DH15" s="657"/>
      <c r="DI15" s="657"/>
      <c r="DJ15" s="657"/>
      <c r="DK15" s="657"/>
      <c r="DL15" s="657"/>
      <c r="DM15" s="657"/>
      <c r="DN15" s="657"/>
      <c r="DO15" s="657"/>
      <c r="DP15" s="658"/>
      <c r="DQ15" s="665">
        <v>1342275</v>
      </c>
      <c r="DR15" s="657"/>
      <c r="DS15" s="657"/>
      <c r="DT15" s="657"/>
      <c r="DU15" s="657"/>
      <c r="DV15" s="657"/>
      <c r="DW15" s="657"/>
      <c r="DX15" s="657"/>
      <c r="DY15" s="657"/>
      <c r="DZ15" s="657"/>
      <c r="EA15" s="657"/>
      <c r="EB15" s="657"/>
      <c r="EC15" s="666"/>
    </row>
    <row r="16" spans="2:143" ht="11.25" customHeight="1" x14ac:dyDescent="0.15">
      <c r="B16" s="653" t="s">
        <v>258</v>
      </c>
      <c r="C16" s="654"/>
      <c r="D16" s="654"/>
      <c r="E16" s="654"/>
      <c r="F16" s="654"/>
      <c r="G16" s="654"/>
      <c r="H16" s="654"/>
      <c r="I16" s="654"/>
      <c r="J16" s="654"/>
      <c r="K16" s="654"/>
      <c r="L16" s="654"/>
      <c r="M16" s="654"/>
      <c r="N16" s="654"/>
      <c r="O16" s="654"/>
      <c r="P16" s="654"/>
      <c r="Q16" s="655"/>
      <c r="R16" s="656">
        <v>13321</v>
      </c>
      <c r="S16" s="657"/>
      <c r="T16" s="657"/>
      <c r="U16" s="657"/>
      <c r="V16" s="657"/>
      <c r="W16" s="657"/>
      <c r="X16" s="657"/>
      <c r="Y16" s="658"/>
      <c r="Z16" s="659">
        <v>0.1</v>
      </c>
      <c r="AA16" s="659"/>
      <c r="AB16" s="659"/>
      <c r="AC16" s="659"/>
      <c r="AD16" s="660">
        <v>13321</v>
      </c>
      <c r="AE16" s="660"/>
      <c r="AF16" s="660"/>
      <c r="AG16" s="660"/>
      <c r="AH16" s="660"/>
      <c r="AI16" s="660"/>
      <c r="AJ16" s="660"/>
      <c r="AK16" s="660"/>
      <c r="AL16" s="661">
        <v>0.1</v>
      </c>
      <c r="AM16" s="662"/>
      <c r="AN16" s="662"/>
      <c r="AO16" s="663"/>
      <c r="AP16" s="653" t="s">
        <v>259</v>
      </c>
      <c r="AQ16" s="654"/>
      <c r="AR16" s="654"/>
      <c r="AS16" s="654"/>
      <c r="AT16" s="654"/>
      <c r="AU16" s="654"/>
      <c r="AV16" s="654"/>
      <c r="AW16" s="654"/>
      <c r="AX16" s="654"/>
      <c r="AY16" s="654"/>
      <c r="AZ16" s="654"/>
      <c r="BA16" s="654"/>
      <c r="BB16" s="654"/>
      <c r="BC16" s="654"/>
      <c r="BD16" s="654"/>
      <c r="BE16" s="654"/>
      <c r="BF16" s="655"/>
      <c r="BG16" s="656">
        <v>9801</v>
      </c>
      <c r="BH16" s="657"/>
      <c r="BI16" s="657"/>
      <c r="BJ16" s="657"/>
      <c r="BK16" s="657"/>
      <c r="BL16" s="657"/>
      <c r="BM16" s="657"/>
      <c r="BN16" s="658"/>
      <c r="BO16" s="659">
        <v>0.2</v>
      </c>
      <c r="BP16" s="659"/>
      <c r="BQ16" s="659"/>
      <c r="BR16" s="659"/>
      <c r="BS16" s="660" t="s">
        <v>127</v>
      </c>
      <c r="BT16" s="660"/>
      <c r="BU16" s="660"/>
      <c r="BV16" s="660"/>
      <c r="BW16" s="660"/>
      <c r="BX16" s="660"/>
      <c r="BY16" s="660"/>
      <c r="BZ16" s="660"/>
      <c r="CA16" s="660"/>
      <c r="CB16" s="664"/>
      <c r="CD16" s="653" t="s">
        <v>260</v>
      </c>
      <c r="CE16" s="654"/>
      <c r="CF16" s="654"/>
      <c r="CG16" s="654"/>
      <c r="CH16" s="654"/>
      <c r="CI16" s="654"/>
      <c r="CJ16" s="654"/>
      <c r="CK16" s="654"/>
      <c r="CL16" s="654"/>
      <c r="CM16" s="654"/>
      <c r="CN16" s="654"/>
      <c r="CO16" s="654"/>
      <c r="CP16" s="654"/>
      <c r="CQ16" s="655"/>
      <c r="CR16" s="656">
        <v>27468</v>
      </c>
      <c r="CS16" s="657"/>
      <c r="CT16" s="657"/>
      <c r="CU16" s="657"/>
      <c r="CV16" s="657"/>
      <c r="CW16" s="657"/>
      <c r="CX16" s="657"/>
      <c r="CY16" s="658"/>
      <c r="CZ16" s="659">
        <v>0.1</v>
      </c>
      <c r="DA16" s="659"/>
      <c r="DB16" s="659"/>
      <c r="DC16" s="659"/>
      <c r="DD16" s="665" t="s">
        <v>127</v>
      </c>
      <c r="DE16" s="657"/>
      <c r="DF16" s="657"/>
      <c r="DG16" s="657"/>
      <c r="DH16" s="657"/>
      <c r="DI16" s="657"/>
      <c r="DJ16" s="657"/>
      <c r="DK16" s="657"/>
      <c r="DL16" s="657"/>
      <c r="DM16" s="657"/>
      <c r="DN16" s="657"/>
      <c r="DO16" s="657"/>
      <c r="DP16" s="658"/>
      <c r="DQ16" s="665">
        <v>27468</v>
      </c>
      <c r="DR16" s="657"/>
      <c r="DS16" s="657"/>
      <c r="DT16" s="657"/>
      <c r="DU16" s="657"/>
      <c r="DV16" s="657"/>
      <c r="DW16" s="657"/>
      <c r="DX16" s="657"/>
      <c r="DY16" s="657"/>
      <c r="DZ16" s="657"/>
      <c r="EA16" s="657"/>
      <c r="EB16" s="657"/>
      <c r="EC16" s="666"/>
    </row>
    <row r="17" spans="2:133" ht="11.25" customHeight="1" x14ac:dyDescent="0.15">
      <c r="B17" s="653" t="s">
        <v>261</v>
      </c>
      <c r="C17" s="654"/>
      <c r="D17" s="654"/>
      <c r="E17" s="654"/>
      <c r="F17" s="654"/>
      <c r="G17" s="654"/>
      <c r="H17" s="654"/>
      <c r="I17" s="654"/>
      <c r="J17" s="654"/>
      <c r="K17" s="654"/>
      <c r="L17" s="654"/>
      <c r="M17" s="654"/>
      <c r="N17" s="654"/>
      <c r="O17" s="654"/>
      <c r="P17" s="654"/>
      <c r="Q17" s="655"/>
      <c r="R17" s="656">
        <v>61348</v>
      </c>
      <c r="S17" s="657"/>
      <c r="T17" s="657"/>
      <c r="U17" s="657"/>
      <c r="V17" s="657"/>
      <c r="W17" s="657"/>
      <c r="X17" s="657"/>
      <c r="Y17" s="658"/>
      <c r="Z17" s="659">
        <v>0.2</v>
      </c>
      <c r="AA17" s="659"/>
      <c r="AB17" s="659"/>
      <c r="AC17" s="659"/>
      <c r="AD17" s="660">
        <v>61348</v>
      </c>
      <c r="AE17" s="660"/>
      <c r="AF17" s="660"/>
      <c r="AG17" s="660"/>
      <c r="AH17" s="660"/>
      <c r="AI17" s="660"/>
      <c r="AJ17" s="660"/>
      <c r="AK17" s="660"/>
      <c r="AL17" s="661">
        <v>0.5</v>
      </c>
      <c r="AM17" s="662"/>
      <c r="AN17" s="662"/>
      <c r="AO17" s="663"/>
      <c r="AP17" s="653" t="s">
        <v>262</v>
      </c>
      <c r="AQ17" s="654"/>
      <c r="AR17" s="654"/>
      <c r="AS17" s="654"/>
      <c r="AT17" s="654"/>
      <c r="AU17" s="654"/>
      <c r="AV17" s="654"/>
      <c r="AW17" s="654"/>
      <c r="AX17" s="654"/>
      <c r="AY17" s="654"/>
      <c r="AZ17" s="654"/>
      <c r="BA17" s="654"/>
      <c r="BB17" s="654"/>
      <c r="BC17" s="654"/>
      <c r="BD17" s="654"/>
      <c r="BE17" s="654"/>
      <c r="BF17" s="655"/>
      <c r="BG17" s="656" t="s">
        <v>127</v>
      </c>
      <c r="BH17" s="657"/>
      <c r="BI17" s="657"/>
      <c r="BJ17" s="657"/>
      <c r="BK17" s="657"/>
      <c r="BL17" s="657"/>
      <c r="BM17" s="657"/>
      <c r="BN17" s="658"/>
      <c r="BO17" s="659" t="s">
        <v>127</v>
      </c>
      <c r="BP17" s="659"/>
      <c r="BQ17" s="659"/>
      <c r="BR17" s="659"/>
      <c r="BS17" s="660" t="s">
        <v>127</v>
      </c>
      <c r="BT17" s="660"/>
      <c r="BU17" s="660"/>
      <c r="BV17" s="660"/>
      <c r="BW17" s="660"/>
      <c r="BX17" s="660"/>
      <c r="BY17" s="660"/>
      <c r="BZ17" s="660"/>
      <c r="CA17" s="660"/>
      <c r="CB17" s="664"/>
      <c r="CD17" s="653" t="s">
        <v>263</v>
      </c>
      <c r="CE17" s="654"/>
      <c r="CF17" s="654"/>
      <c r="CG17" s="654"/>
      <c r="CH17" s="654"/>
      <c r="CI17" s="654"/>
      <c r="CJ17" s="654"/>
      <c r="CK17" s="654"/>
      <c r="CL17" s="654"/>
      <c r="CM17" s="654"/>
      <c r="CN17" s="654"/>
      <c r="CO17" s="654"/>
      <c r="CP17" s="654"/>
      <c r="CQ17" s="655"/>
      <c r="CR17" s="656">
        <v>1997257</v>
      </c>
      <c r="CS17" s="657"/>
      <c r="CT17" s="657"/>
      <c r="CU17" s="657"/>
      <c r="CV17" s="657"/>
      <c r="CW17" s="657"/>
      <c r="CX17" s="657"/>
      <c r="CY17" s="658"/>
      <c r="CZ17" s="659">
        <v>8.1999999999999993</v>
      </c>
      <c r="DA17" s="659"/>
      <c r="DB17" s="659"/>
      <c r="DC17" s="659"/>
      <c r="DD17" s="665" t="s">
        <v>127</v>
      </c>
      <c r="DE17" s="657"/>
      <c r="DF17" s="657"/>
      <c r="DG17" s="657"/>
      <c r="DH17" s="657"/>
      <c r="DI17" s="657"/>
      <c r="DJ17" s="657"/>
      <c r="DK17" s="657"/>
      <c r="DL17" s="657"/>
      <c r="DM17" s="657"/>
      <c r="DN17" s="657"/>
      <c r="DO17" s="657"/>
      <c r="DP17" s="658"/>
      <c r="DQ17" s="665">
        <v>1886013</v>
      </c>
      <c r="DR17" s="657"/>
      <c r="DS17" s="657"/>
      <c r="DT17" s="657"/>
      <c r="DU17" s="657"/>
      <c r="DV17" s="657"/>
      <c r="DW17" s="657"/>
      <c r="DX17" s="657"/>
      <c r="DY17" s="657"/>
      <c r="DZ17" s="657"/>
      <c r="EA17" s="657"/>
      <c r="EB17" s="657"/>
      <c r="EC17" s="666"/>
    </row>
    <row r="18" spans="2:133" ht="11.25" customHeight="1" x14ac:dyDescent="0.15">
      <c r="B18" s="653" t="s">
        <v>264</v>
      </c>
      <c r="C18" s="654"/>
      <c r="D18" s="654"/>
      <c r="E18" s="654"/>
      <c r="F18" s="654"/>
      <c r="G18" s="654"/>
      <c r="H18" s="654"/>
      <c r="I18" s="654"/>
      <c r="J18" s="654"/>
      <c r="K18" s="654"/>
      <c r="L18" s="654"/>
      <c r="M18" s="654"/>
      <c r="N18" s="654"/>
      <c r="O18" s="654"/>
      <c r="P18" s="654"/>
      <c r="Q18" s="655"/>
      <c r="R18" s="656">
        <v>94041</v>
      </c>
      <c r="S18" s="657"/>
      <c r="T18" s="657"/>
      <c r="U18" s="657"/>
      <c r="V18" s="657"/>
      <c r="W18" s="657"/>
      <c r="X18" s="657"/>
      <c r="Y18" s="658"/>
      <c r="Z18" s="659">
        <v>0.4</v>
      </c>
      <c r="AA18" s="659"/>
      <c r="AB18" s="659"/>
      <c r="AC18" s="659"/>
      <c r="AD18" s="660">
        <v>94041</v>
      </c>
      <c r="AE18" s="660"/>
      <c r="AF18" s="660"/>
      <c r="AG18" s="660"/>
      <c r="AH18" s="660"/>
      <c r="AI18" s="660"/>
      <c r="AJ18" s="660"/>
      <c r="AK18" s="660"/>
      <c r="AL18" s="661">
        <v>0.69999998807907104</v>
      </c>
      <c r="AM18" s="662"/>
      <c r="AN18" s="662"/>
      <c r="AO18" s="663"/>
      <c r="AP18" s="653" t="s">
        <v>265</v>
      </c>
      <c r="AQ18" s="654"/>
      <c r="AR18" s="654"/>
      <c r="AS18" s="654"/>
      <c r="AT18" s="654"/>
      <c r="AU18" s="654"/>
      <c r="AV18" s="654"/>
      <c r="AW18" s="654"/>
      <c r="AX18" s="654"/>
      <c r="AY18" s="654"/>
      <c r="AZ18" s="654"/>
      <c r="BA18" s="654"/>
      <c r="BB18" s="654"/>
      <c r="BC18" s="654"/>
      <c r="BD18" s="654"/>
      <c r="BE18" s="654"/>
      <c r="BF18" s="655"/>
      <c r="BG18" s="656" t="s">
        <v>127</v>
      </c>
      <c r="BH18" s="657"/>
      <c r="BI18" s="657"/>
      <c r="BJ18" s="657"/>
      <c r="BK18" s="657"/>
      <c r="BL18" s="657"/>
      <c r="BM18" s="657"/>
      <c r="BN18" s="658"/>
      <c r="BO18" s="659" t="s">
        <v>127</v>
      </c>
      <c r="BP18" s="659"/>
      <c r="BQ18" s="659"/>
      <c r="BR18" s="659"/>
      <c r="BS18" s="660" t="s">
        <v>127</v>
      </c>
      <c r="BT18" s="660"/>
      <c r="BU18" s="660"/>
      <c r="BV18" s="660"/>
      <c r="BW18" s="660"/>
      <c r="BX18" s="660"/>
      <c r="BY18" s="660"/>
      <c r="BZ18" s="660"/>
      <c r="CA18" s="660"/>
      <c r="CB18" s="664"/>
      <c r="CD18" s="653" t="s">
        <v>266</v>
      </c>
      <c r="CE18" s="654"/>
      <c r="CF18" s="654"/>
      <c r="CG18" s="654"/>
      <c r="CH18" s="654"/>
      <c r="CI18" s="654"/>
      <c r="CJ18" s="654"/>
      <c r="CK18" s="654"/>
      <c r="CL18" s="654"/>
      <c r="CM18" s="654"/>
      <c r="CN18" s="654"/>
      <c r="CO18" s="654"/>
      <c r="CP18" s="654"/>
      <c r="CQ18" s="655"/>
      <c r="CR18" s="656" t="s">
        <v>127</v>
      </c>
      <c r="CS18" s="657"/>
      <c r="CT18" s="657"/>
      <c r="CU18" s="657"/>
      <c r="CV18" s="657"/>
      <c r="CW18" s="657"/>
      <c r="CX18" s="657"/>
      <c r="CY18" s="658"/>
      <c r="CZ18" s="659" t="s">
        <v>127</v>
      </c>
      <c r="DA18" s="659"/>
      <c r="DB18" s="659"/>
      <c r="DC18" s="659"/>
      <c r="DD18" s="665" t="s">
        <v>127</v>
      </c>
      <c r="DE18" s="657"/>
      <c r="DF18" s="657"/>
      <c r="DG18" s="657"/>
      <c r="DH18" s="657"/>
      <c r="DI18" s="657"/>
      <c r="DJ18" s="657"/>
      <c r="DK18" s="657"/>
      <c r="DL18" s="657"/>
      <c r="DM18" s="657"/>
      <c r="DN18" s="657"/>
      <c r="DO18" s="657"/>
      <c r="DP18" s="658"/>
      <c r="DQ18" s="665" t="s">
        <v>127</v>
      </c>
      <c r="DR18" s="657"/>
      <c r="DS18" s="657"/>
      <c r="DT18" s="657"/>
      <c r="DU18" s="657"/>
      <c r="DV18" s="657"/>
      <c r="DW18" s="657"/>
      <c r="DX18" s="657"/>
      <c r="DY18" s="657"/>
      <c r="DZ18" s="657"/>
      <c r="EA18" s="657"/>
      <c r="EB18" s="657"/>
      <c r="EC18" s="666"/>
    </row>
    <row r="19" spans="2:133" ht="11.25" customHeight="1" x14ac:dyDescent="0.15">
      <c r="B19" s="653" t="s">
        <v>267</v>
      </c>
      <c r="C19" s="654"/>
      <c r="D19" s="654"/>
      <c r="E19" s="654"/>
      <c r="F19" s="654"/>
      <c r="G19" s="654"/>
      <c r="H19" s="654"/>
      <c r="I19" s="654"/>
      <c r="J19" s="654"/>
      <c r="K19" s="654"/>
      <c r="L19" s="654"/>
      <c r="M19" s="654"/>
      <c r="N19" s="654"/>
      <c r="O19" s="654"/>
      <c r="P19" s="654"/>
      <c r="Q19" s="655"/>
      <c r="R19" s="656">
        <v>35198</v>
      </c>
      <c r="S19" s="657"/>
      <c r="T19" s="657"/>
      <c r="U19" s="657"/>
      <c r="V19" s="657"/>
      <c r="W19" s="657"/>
      <c r="X19" s="657"/>
      <c r="Y19" s="658"/>
      <c r="Z19" s="659">
        <v>0.1</v>
      </c>
      <c r="AA19" s="659"/>
      <c r="AB19" s="659"/>
      <c r="AC19" s="659"/>
      <c r="AD19" s="660">
        <v>35198</v>
      </c>
      <c r="AE19" s="660"/>
      <c r="AF19" s="660"/>
      <c r="AG19" s="660"/>
      <c r="AH19" s="660"/>
      <c r="AI19" s="660"/>
      <c r="AJ19" s="660"/>
      <c r="AK19" s="660"/>
      <c r="AL19" s="661">
        <v>0.3</v>
      </c>
      <c r="AM19" s="662"/>
      <c r="AN19" s="662"/>
      <c r="AO19" s="663"/>
      <c r="AP19" s="653" t="s">
        <v>268</v>
      </c>
      <c r="AQ19" s="654"/>
      <c r="AR19" s="654"/>
      <c r="AS19" s="654"/>
      <c r="AT19" s="654"/>
      <c r="AU19" s="654"/>
      <c r="AV19" s="654"/>
      <c r="AW19" s="654"/>
      <c r="AX19" s="654"/>
      <c r="AY19" s="654"/>
      <c r="AZ19" s="654"/>
      <c r="BA19" s="654"/>
      <c r="BB19" s="654"/>
      <c r="BC19" s="654"/>
      <c r="BD19" s="654"/>
      <c r="BE19" s="654"/>
      <c r="BF19" s="655"/>
      <c r="BG19" s="656">
        <v>21179</v>
      </c>
      <c r="BH19" s="657"/>
      <c r="BI19" s="657"/>
      <c r="BJ19" s="657"/>
      <c r="BK19" s="657"/>
      <c r="BL19" s="657"/>
      <c r="BM19" s="657"/>
      <c r="BN19" s="658"/>
      <c r="BO19" s="659">
        <v>0.4</v>
      </c>
      <c r="BP19" s="659"/>
      <c r="BQ19" s="659"/>
      <c r="BR19" s="659"/>
      <c r="BS19" s="660" t="s">
        <v>127</v>
      </c>
      <c r="BT19" s="660"/>
      <c r="BU19" s="660"/>
      <c r="BV19" s="660"/>
      <c r="BW19" s="660"/>
      <c r="BX19" s="660"/>
      <c r="BY19" s="660"/>
      <c r="BZ19" s="660"/>
      <c r="CA19" s="660"/>
      <c r="CB19" s="664"/>
      <c r="CD19" s="653" t="s">
        <v>269</v>
      </c>
      <c r="CE19" s="654"/>
      <c r="CF19" s="654"/>
      <c r="CG19" s="654"/>
      <c r="CH19" s="654"/>
      <c r="CI19" s="654"/>
      <c r="CJ19" s="654"/>
      <c r="CK19" s="654"/>
      <c r="CL19" s="654"/>
      <c r="CM19" s="654"/>
      <c r="CN19" s="654"/>
      <c r="CO19" s="654"/>
      <c r="CP19" s="654"/>
      <c r="CQ19" s="655"/>
      <c r="CR19" s="656" t="s">
        <v>127</v>
      </c>
      <c r="CS19" s="657"/>
      <c r="CT19" s="657"/>
      <c r="CU19" s="657"/>
      <c r="CV19" s="657"/>
      <c r="CW19" s="657"/>
      <c r="CX19" s="657"/>
      <c r="CY19" s="658"/>
      <c r="CZ19" s="659" t="s">
        <v>127</v>
      </c>
      <c r="DA19" s="659"/>
      <c r="DB19" s="659"/>
      <c r="DC19" s="659"/>
      <c r="DD19" s="665" t="s">
        <v>127</v>
      </c>
      <c r="DE19" s="657"/>
      <c r="DF19" s="657"/>
      <c r="DG19" s="657"/>
      <c r="DH19" s="657"/>
      <c r="DI19" s="657"/>
      <c r="DJ19" s="657"/>
      <c r="DK19" s="657"/>
      <c r="DL19" s="657"/>
      <c r="DM19" s="657"/>
      <c r="DN19" s="657"/>
      <c r="DO19" s="657"/>
      <c r="DP19" s="658"/>
      <c r="DQ19" s="665" t="s">
        <v>127</v>
      </c>
      <c r="DR19" s="657"/>
      <c r="DS19" s="657"/>
      <c r="DT19" s="657"/>
      <c r="DU19" s="657"/>
      <c r="DV19" s="657"/>
      <c r="DW19" s="657"/>
      <c r="DX19" s="657"/>
      <c r="DY19" s="657"/>
      <c r="DZ19" s="657"/>
      <c r="EA19" s="657"/>
      <c r="EB19" s="657"/>
      <c r="EC19" s="666"/>
    </row>
    <row r="20" spans="2:133" ht="11.25" customHeight="1" x14ac:dyDescent="0.15">
      <c r="B20" s="653" t="s">
        <v>270</v>
      </c>
      <c r="C20" s="654"/>
      <c r="D20" s="654"/>
      <c r="E20" s="654"/>
      <c r="F20" s="654"/>
      <c r="G20" s="654"/>
      <c r="H20" s="654"/>
      <c r="I20" s="654"/>
      <c r="J20" s="654"/>
      <c r="K20" s="654"/>
      <c r="L20" s="654"/>
      <c r="M20" s="654"/>
      <c r="N20" s="654"/>
      <c r="O20" s="654"/>
      <c r="P20" s="654"/>
      <c r="Q20" s="655"/>
      <c r="R20" s="656">
        <v>3702</v>
      </c>
      <c r="S20" s="657"/>
      <c r="T20" s="657"/>
      <c r="U20" s="657"/>
      <c r="V20" s="657"/>
      <c r="W20" s="657"/>
      <c r="X20" s="657"/>
      <c r="Y20" s="658"/>
      <c r="Z20" s="659">
        <v>0</v>
      </c>
      <c r="AA20" s="659"/>
      <c r="AB20" s="659"/>
      <c r="AC20" s="659"/>
      <c r="AD20" s="660">
        <v>3702</v>
      </c>
      <c r="AE20" s="660"/>
      <c r="AF20" s="660"/>
      <c r="AG20" s="660"/>
      <c r="AH20" s="660"/>
      <c r="AI20" s="660"/>
      <c r="AJ20" s="660"/>
      <c r="AK20" s="660"/>
      <c r="AL20" s="661">
        <v>0</v>
      </c>
      <c r="AM20" s="662"/>
      <c r="AN20" s="662"/>
      <c r="AO20" s="663"/>
      <c r="AP20" s="653" t="s">
        <v>271</v>
      </c>
      <c r="AQ20" s="654"/>
      <c r="AR20" s="654"/>
      <c r="AS20" s="654"/>
      <c r="AT20" s="654"/>
      <c r="AU20" s="654"/>
      <c r="AV20" s="654"/>
      <c r="AW20" s="654"/>
      <c r="AX20" s="654"/>
      <c r="AY20" s="654"/>
      <c r="AZ20" s="654"/>
      <c r="BA20" s="654"/>
      <c r="BB20" s="654"/>
      <c r="BC20" s="654"/>
      <c r="BD20" s="654"/>
      <c r="BE20" s="654"/>
      <c r="BF20" s="655"/>
      <c r="BG20" s="656">
        <v>21179</v>
      </c>
      <c r="BH20" s="657"/>
      <c r="BI20" s="657"/>
      <c r="BJ20" s="657"/>
      <c r="BK20" s="657"/>
      <c r="BL20" s="657"/>
      <c r="BM20" s="657"/>
      <c r="BN20" s="658"/>
      <c r="BO20" s="659">
        <v>0.4</v>
      </c>
      <c r="BP20" s="659"/>
      <c r="BQ20" s="659"/>
      <c r="BR20" s="659"/>
      <c r="BS20" s="660" t="s">
        <v>127</v>
      </c>
      <c r="BT20" s="660"/>
      <c r="BU20" s="660"/>
      <c r="BV20" s="660"/>
      <c r="BW20" s="660"/>
      <c r="BX20" s="660"/>
      <c r="BY20" s="660"/>
      <c r="BZ20" s="660"/>
      <c r="CA20" s="660"/>
      <c r="CB20" s="664"/>
      <c r="CD20" s="653" t="s">
        <v>272</v>
      </c>
      <c r="CE20" s="654"/>
      <c r="CF20" s="654"/>
      <c r="CG20" s="654"/>
      <c r="CH20" s="654"/>
      <c r="CI20" s="654"/>
      <c r="CJ20" s="654"/>
      <c r="CK20" s="654"/>
      <c r="CL20" s="654"/>
      <c r="CM20" s="654"/>
      <c r="CN20" s="654"/>
      <c r="CO20" s="654"/>
      <c r="CP20" s="654"/>
      <c r="CQ20" s="655"/>
      <c r="CR20" s="656">
        <v>24336574</v>
      </c>
      <c r="CS20" s="657"/>
      <c r="CT20" s="657"/>
      <c r="CU20" s="657"/>
      <c r="CV20" s="657"/>
      <c r="CW20" s="657"/>
      <c r="CX20" s="657"/>
      <c r="CY20" s="658"/>
      <c r="CZ20" s="659">
        <v>100</v>
      </c>
      <c r="DA20" s="659"/>
      <c r="DB20" s="659"/>
      <c r="DC20" s="659"/>
      <c r="DD20" s="665">
        <v>2120757</v>
      </c>
      <c r="DE20" s="657"/>
      <c r="DF20" s="657"/>
      <c r="DG20" s="657"/>
      <c r="DH20" s="657"/>
      <c r="DI20" s="657"/>
      <c r="DJ20" s="657"/>
      <c r="DK20" s="657"/>
      <c r="DL20" s="657"/>
      <c r="DM20" s="657"/>
      <c r="DN20" s="657"/>
      <c r="DO20" s="657"/>
      <c r="DP20" s="658"/>
      <c r="DQ20" s="665">
        <v>14689636</v>
      </c>
      <c r="DR20" s="657"/>
      <c r="DS20" s="657"/>
      <c r="DT20" s="657"/>
      <c r="DU20" s="657"/>
      <c r="DV20" s="657"/>
      <c r="DW20" s="657"/>
      <c r="DX20" s="657"/>
      <c r="DY20" s="657"/>
      <c r="DZ20" s="657"/>
      <c r="EA20" s="657"/>
      <c r="EB20" s="657"/>
      <c r="EC20" s="666"/>
    </row>
    <row r="21" spans="2:133" ht="11.25" customHeight="1" x14ac:dyDescent="0.15">
      <c r="B21" s="653" t="s">
        <v>273</v>
      </c>
      <c r="C21" s="654"/>
      <c r="D21" s="654"/>
      <c r="E21" s="654"/>
      <c r="F21" s="654"/>
      <c r="G21" s="654"/>
      <c r="H21" s="654"/>
      <c r="I21" s="654"/>
      <c r="J21" s="654"/>
      <c r="K21" s="654"/>
      <c r="L21" s="654"/>
      <c r="M21" s="654"/>
      <c r="N21" s="654"/>
      <c r="O21" s="654"/>
      <c r="P21" s="654"/>
      <c r="Q21" s="655"/>
      <c r="R21" s="656">
        <v>3954</v>
      </c>
      <c r="S21" s="657"/>
      <c r="T21" s="657"/>
      <c r="U21" s="657"/>
      <c r="V21" s="657"/>
      <c r="W21" s="657"/>
      <c r="X21" s="657"/>
      <c r="Y21" s="658"/>
      <c r="Z21" s="659">
        <v>0</v>
      </c>
      <c r="AA21" s="659"/>
      <c r="AB21" s="659"/>
      <c r="AC21" s="659"/>
      <c r="AD21" s="660">
        <v>3954</v>
      </c>
      <c r="AE21" s="660"/>
      <c r="AF21" s="660"/>
      <c r="AG21" s="660"/>
      <c r="AH21" s="660"/>
      <c r="AI21" s="660"/>
      <c r="AJ21" s="660"/>
      <c r="AK21" s="660"/>
      <c r="AL21" s="661">
        <v>0</v>
      </c>
      <c r="AM21" s="662"/>
      <c r="AN21" s="662"/>
      <c r="AO21" s="663"/>
      <c r="AP21" s="653" t="s">
        <v>274</v>
      </c>
      <c r="AQ21" s="669"/>
      <c r="AR21" s="669"/>
      <c r="AS21" s="669"/>
      <c r="AT21" s="669"/>
      <c r="AU21" s="669"/>
      <c r="AV21" s="669"/>
      <c r="AW21" s="669"/>
      <c r="AX21" s="669"/>
      <c r="AY21" s="669"/>
      <c r="AZ21" s="669"/>
      <c r="BA21" s="669"/>
      <c r="BB21" s="669"/>
      <c r="BC21" s="669"/>
      <c r="BD21" s="669"/>
      <c r="BE21" s="669"/>
      <c r="BF21" s="670"/>
      <c r="BG21" s="656">
        <v>21179</v>
      </c>
      <c r="BH21" s="657"/>
      <c r="BI21" s="657"/>
      <c r="BJ21" s="657"/>
      <c r="BK21" s="657"/>
      <c r="BL21" s="657"/>
      <c r="BM21" s="657"/>
      <c r="BN21" s="658"/>
      <c r="BO21" s="659">
        <v>0.4</v>
      </c>
      <c r="BP21" s="659"/>
      <c r="BQ21" s="659"/>
      <c r="BR21" s="659"/>
      <c r="BS21" s="660" t="s">
        <v>127</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3" t="s">
        <v>275</v>
      </c>
      <c r="C22" s="684"/>
      <c r="D22" s="684"/>
      <c r="E22" s="684"/>
      <c r="F22" s="684"/>
      <c r="G22" s="684"/>
      <c r="H22" s="684"/>
      <c r="I22" s="684"/>
      <c r="J22" s="684"/>
      <c r="K22" s="684"/>
      <c r="L22" s="684"/>
      <c r="M22" s="684"/>
      <c r="N22" s="684"/>
      <c r="O22" s="684"/>
      <c r="P22" s="684"/>
      <c r="Q22" s="685"/>
      <c r="R22" s="656">
        <v>51187</v>
      </c>
      <c r="S22" s="657"/>
      <c r="T22" s="657"/>
      <c r="U22" s="657"/>
      <c r="V22" s="657"/>
      <c r="W22" s="657"/>
      <c r="X22" s="657"/>
      <c r="Y22" s="658"/>
      <c r="Z22" s="659">
        <v>0.2</v>
      </c>
      <c r="AA22" s="659"/>
      <c r="AB22" s="659"/>
      <c r="AC22" s="659"/>
      <c r="AD22" s="660">
        <v>51187</v>
      </c>
      <c r="AE22" s="660"/>
      <c r="AF22" s="660"/>
      <c r="AG22" s="660"/>
      <c r="AH22" s="660"/>
      <c r="AI22" s="660"/>
      <c r="AJ22" s="660"/>
      <c r="AK22" s="660"/>
      <c r="AL22" s="661">
        <v>0.40000000596046448</v>
      </c>
      <c r="AM22" s="662"/>
      <c r="AN22" s="662"/>
      <c r="AO22" s="663"/>
      <c r="AP22" s="653" t="s">
        <v>276</v>
      </c>
      <c r="AQ22" s="669"/>
      <c r="AR22" s="669"/>
      <c r="AS22" s="669"/>
      <c r="AT22" s="669"/>
      <c r="AU22" s="669"/>
      <c r="AV22" s="669"/>
      <c r="AW22" s="669"/>
      <c r="AX22" s="669"/>
      <c r="AY22" s="669"/>
      <c r="AZ22" s="669"/>
      <c r="BA22" s="669"/>
      <c r="BB22" s="669"/>
      <c r="BC22" s="669"/>
      <c r="BD22" s="669"/>
      <c r="BE22" s="669"/>
      <c r="BF22" s="670"/>
      <c r="BG22" s="656" t="s">
        <v>127</v>
      </c>
      <c r="BH22" s="657"/>
      <c r="BI22" s="657"/>
      <c r="BJ22" s="657"/>
      <c r="BK22" s="657"/>
      <c r="BL22" s="657"/>
      <c r="BM22" s="657"/>
      <c r="BN22" s="658"/>
      <c r="BO22" s="659" t="s">
        <v>127</v>
      </c>
      <c r="BP22" s="659"/>
      <c r="BQ22" s="659"/>
      <c r="BR22" s="659"/>
      <c r="BS22" s="660" t="s">
        <v>127</v>
      </c>
      <c r="BT22" s="660"/>
      <c r="BU22" s="660"/>
      <c r="BV22" s="660"/>
      <c r="BW22" s="660"/>
      <c r="BX22" s="660"/>
      <c r="BY22" s="660"/>
      <c r="BZ22" s="660"/>
      <c r="CA22" s="660"/>
      <c r="CB22" s="664"/>
      <c r="CD22" s="638" t="s">
        <v>277</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278</v>
      </c>
      <c r="C23" s="654"/>
      <c r="D23" s="654"/>
      <c r="E23" s="654"/>
      <c r="F23" s="654"/>
      <c r="G23" s="654"/>
      <c r="H23" s="654"/>
      <c r="I23" s="654"/>
      <c r="J23" s="654"/>
      <c r="K23" s="654"/>
      <c r="L23" s="654"/>
      <c r="M23" s="654"/>
      <c r="N23" s="654"/>
      <c r="O23" s="654"/>
      <c r="P23" s="654"/>
      <c r="Q23" s="655"/>
      <c r="R23" s="656">
        <v>6453641</v>
      </c>
      <c r="S23" s="657"/>
      <c r="T23" s="657"/>
      <c r="U23" s="657"/>
      <c r="V23" s="657"/>
      <c r="W23" s="657"/>
      <c r="X23" s="657"/>
      <c r="Y23" s="658"/>
      <c r="Z23" s="659">
        <v>25.9</v>
      </c>
      <c r="AA23" s="659"/>
      <c r="AB23" s="659"/>
      <c r="AC23" s="659"/>
      <c r="AD23" s="660">
        <v>5828169</v>
      </c>
      <c r="AE23" s="660"/>
      <c r="AF23" s="660"/>
      <c r="AG23" s="660"/>
      <c r="AH23" s="660"/>
      <c r="AI23" s="660"/>
      <c r="AJ23" s="660"/>
      <c r="AK23" s="660"/>
      <c r="AL23" s="661">
        <v>46.1</v>
      </c>
      <c r="AM23" s="662"/>
      <c r="AN23" s="662"/>
      <c r="AO23" s="663"/>
      <c r="AP23" s="653" t="s">
        <v>279</v>
      </c>
      <c r="AQ23" s="669"/>
      <c r="AR23" s="669"/>
      <c r="AS23" s="669"/>
      <c r="AT23" s="669"/>
      <c r="AU23" s="669"/>
      <c r="AV23" s="669"/>
      <c r="AW23" s="669"/>
      <c r="AX23" s="669"/>
      <c r="AY23" s="669"/>
      <c r="AZ23" s="669"/>
      <c r="BA23" s="669"/>
      <c r="BB23" s="669"/>
      <c r="BC23" s="669"/>
      <c r="BD23" s="669"/>
      <c r="BE23" s="669"/>
      <c r="BF23" s="670"/>
      <c r="BG23" s="656" t="s">
        <v>127</v>
      </c>
      <c r="BH23" s="657"/>
      <c r="BI23" s="657"/>
      <c r="BJ23" s="657"/>
      <c r="BK23" s="657"/>
      <c r="BL23" s="657"/>
      <c r="BM23" s="657"/>
      <c r="BN23" s="658"/>
      <c r="BO23" s="659" t="s">
        <v>127</v>
      </c>
      <c r="BP23" s="659"/>
      <c r="BQ23" s="659"/>
      <c r="BR23" s="659"/>
      <c r="BS23" s="660" t="s">
        <v>127</v>
      </c>
      <c r="BT23" s="660"/>
      <c r="BU23" s="660"/>
      <c r="BV23" s="660"/>
      <c r="BW23" s="660"/>
      <c r="BX23" s="660"/>
      <c r="BY23" s="660"/>
      <c r="BZ23" s="660"/>
      <c r="CA23" s="660"/>
      <c r="CB23" s="664"/>
      <c r="CD23" s="638" t="s">
        <v>219</v>
      </c>
      <c r="CE23" s="639"/>
      <c r="CF23" s="639"/>
      <c r="CG23" s="639"/>
      <c r="CH23" s="639"/>
      <c r="CI23" s="639"/>
      <c r="CJ23" s="639"/>
      <c r="CK23" s="639"/>
      <c r="CL23" s="639"/>
      <c r="CM23" s="639"/>
      <c r="CN23" s="639"/>
      <c r="CO23" s="639"/>
      <c r="CP23" s="639"/>
      <c r="CQ23" s="640"/>
      <c r="CR23" s="638" t="s">
        <v>280</v>
      </c>
      <c r="CS23" s="639"/>
      <c r="CT23" s="639"/>
      <c r="CU23" s="639"/>
      <c r="CV23" s="639"/>
      <c r="CW23" s="639"/>
      <c r="CX23" s="639"/>
      <c r="CY23" s="640"/>
      <c r="CZ23" s="638" t="s">
        <v>281</v>
      </c>
      <c r="DA23" s="639"/>
      <c r="DB23" s="639"/>
      <c r="DC23" s="640"/>
      <c r="DD23" s="638" t="s">
        <v>282</v>
      </c>
      <c r="DE23" s="639"/>
      <c r="DF23" s="639"/>
      <c r="DG23" s="639"/>
      <c r="DH23" s="639"/>
      <c r="DI23" s="639"/>
      <c r="DJ23" s="639"/>
      <c r="DK23" s="640"/>
      <c r="DL23" s="680" t="s">
        <v>283</v>
      </c>
      <c r="DM23" s="681"/>
      <c r="DN23" s="681"/>
      <c r="DO23" s="681"/>
      <c r="DP23" s="681"/>
      <c r="DQ23" s="681"/>
      <c r="DR23" s="681"/>
      <c r="DS23" s="681"/>
      <c r="DT23" s="681"/>
      <c r="DU23" s="681"/>
      <c r="DV23" s="682"/>
      <c r="DW23" s="638" t="s">
        <v>284</v>
      </c>
      <c r="DX23" s="639"/>
      <c r="DY23" s="639"/>
      <c r="DZ23" s="639"/>
      <c r="EA23" s="639"/>
      <c r="EB23" s="639"/>
      <c r="EC23" s="640"/>
    </row>
    <row r="24" spans="2:133" ht="11.25" customHeight="1" x14ac:dyDescent="0.15">
      <c r="B24" s="653" t="s">
        <v>285</v>
      </c>
      <c r="C24" s="654"/>
      <c r="D24" s="654"/>
      <c r="E24" s="654"/>
      <c r="F24" s="654"/>
      <c r="G24" s="654"/>
      <c r="H24" s="654"/>
      <c r="I24" s="654"/>
      <c r="J24" s="654"/>
      <c r="K24" s="654"/>
      <c r="L24" s="654"/>
      <c r="M24" s="654"/>
      <c r="N24" s="654"/>
      <c r="O24" s="654"/>
      <c r="P24" s="654"/>
      <c r="Q24" s="655"/>
      <c r="R24" s="656">
        <v>5828169</v>
      </c>
      <c r="S24" s="657"/>
      <c r="T24" s="657"/>
      <c r="U24" s="657"/>
      <c r="V24" s="657"/>
      <c r="W24" s="657"/>
      <c r="X24" s="657"/>
      <c r="Y24" s="658"/>
      <c r="Z24" s="659">
        <v>23.4</v>
      </c>
      <c r="AA24" s="659"/>
      <c r="AB24" s="659"/>
      <c r="AC24" s="659"/>
      <c r="AD24" s="660">
        <v>5828169</v>
      </c>
      <c r="AE24" s="660"/>
      <c r="AF24" s="660"/>
      <c r="AG24" s="660"/>
      <c r="AH24" s="660"/>
      <c r="AI24" s="660"/>
      <c r="AJ24" s="660"/>
      <c r="AK24" s="660"/>
      <c r="AL24" s="661">
        <v>46.1</v>
      </c>
      <c r="AM24" s="662"/>
      <c r="AN24" s="662"/>
      <c r="AO24" s="663"/>
      <c r="AP24" s="653" t="s">
        <v>286</v>
      </c>
      <c r="AQ24" s="669"/>
      <c r="AR24" s="669"/>
      <c r="AS24" s="669"/>
      <c r="AT24" s="669"/>
      <c r="AU24" s="669"/>
      <c r="AV24" s="669"/>
      <c r="AW24" s="669"/>
      <c r="AX24" s="669"/>
      <c r="AY24" s="669"/>
      <c r="AZ24" s="669"/>
      <c r="BA24" s="669"/>
      <c r="BB24" s="669"/>
      <c r="BC24" s="669"/>
      <c r="BD24" s="669"/>
      <c r="BE24" s="669"/>
      <c r="BF24" s="670"/>
      <c r="BG24" s="656" t="s">
        <v>127</v>
      </c>
      <c r="BH24" s="657"/>
      <c r="BI24" s="657"/>
      <c r="BJ24" s="657"/>
      <c r="BK24" s="657"/>
      <c r="BL24" s="657"/>
      <c r="BM24" s="657"/>
      <c r="BN24" s="658"/>
      <c r="BO24" s="659" t="s">
        <v>127</v>
      </c>
      <c r="BP24" s="659"/>
      <c r="BQ24" s="659"/>
      <c r="BR24" s="659"/>
      <c r="BS24" s="660" t="s">
        <v>127</v>
      </c>
      <c r="BT24" s="660"/>
      <c r="BU24" s="660"/>
      <c r="BV24" s="660"/>
      <c r="BW24" s="660"/>
      <c r="BX24" s="660"/>
      <c r="BY24" s="660"/>
      <c r="BZ24" s="660"/>
      <c r="CA24" s="660"/>
      <c r="CB24" s="664"/>
      <c r="CD24" s="642" t="s">
        <v>287</v>
      </c>
      <c r="CE24" s="643"/>
      <c r="CF24" s="643"/>
      <c r="CG24" s="643"/>
      <c r="CH24" s="643"/>
      <c r="CI24" s="643"/>
      <c r="CJ24" s="643"/>
      <c r="CK24" s="643"/>
      <c r="CL24" s="643"/>
      <c r="CM24" s="643"/>
      <c r="CN24" s="643"/>
      <c r="CO24" s="643"/>
      <c r="CP24" s="643"/>
      <c r="CQ24" s="644"/>
      <c r="CR24" s="645">
        <v>11767454</v>
      </c>
      <c r="CS24" s="646"/>
      <c r="CT24" s="646"/>
      <c r="CU24" s="646"/>
      <c r="CV24" s="646"/>
      <c r="CW24" s="646"/>
      <c r="CX24" s="646"/>
      <c r="CY24" s="647"/>
      <c r="CZ24" s="650">
        <v>48.4</v>
      </c>
      <c r="DA24" s="651"/>
      <c r="DB24" s="651"/>
      <c r="DC24" s="667"/>
      <c r="DD24" s="686">
        <v>5744649</v>
      </c>
      <c r="DE24" s="646"/>
      <c r="DF24" s="646"/>
      <c r="DG24" s="646"/>
      <c r="DH24" s="646"/>
      <c r="DI24" s="646"/>
      <c r="DJ24" s="646"/>
      <c r="DK24" s="647"/>
      <c r="DL24" s="686">
        <v>5675592</v>
      </c>
      <c r="DM24" s="646"/>
      <c r="DN24" s="646"/>
      <c r="DO24" s="646"/>
      <c r="DP24" s="646"/>
      <c r="DQ24" s="646"/>
      <c r="DR24" s="646"/>
      <c r="DS24" s="646"/>
      <c r="DT24" s="646"/>
      <c r="DU24" s="646"/>
      <c r="DV24" s="647"/>
      <c r="DW24" s="650">
        <v>42.7</v>
      </c>
      <c r="DX24" s="651"/>
      <c r="DY24" s="651"/>
      <c r="DZ24" s="651"/>
      <c r="EA24" s="651"/>
      <c r="EB24" s="651"/>
      <c r="EC24" s="652"/>
    </row>
    <row r="25" spans="2:133" ht="11.25" customHeight="1" x14ac:dyDescent="0.15">
      <c r="B25" s="653" t="s">
        <v>288</v>
      </c>
      <c r="C25" s="654"/>
      <c r="D25" s="654"/>
      <c r="E25" s="654"/>
      <c r="F25" s="654"/>
      <c r="G25" s="654"/>
      <c r="H25" s="654"/>
      <c r="I25" s="654"/>
      <c r="J25" s="654"/>
      <c r="K25" s="654"/>
      <c r="L25" s="654"/>
      <c r="M25" s="654"/>
      <c r="N25" s="654"/>
      <c r="O25" s="654"/>
      <c r="P25" s="654"/>
      <c r="Q25" s="655"/>
      <c r="R25" s="656">
        <v>625472</v>
      </c>
      <c r="S25" s="657"/>
      <c r="T25" s="657"/>
      <c r="U25" s="657"/>
      <c r="V25" s="657"/>
      <c r="W25" s="657"/>
      <c r="X25" s="657"/>
      <c r="Y25" s="658"/>
      <c r="Z25" s="659">
        <v>2.5</v>
      </c>
      <c r="AA25" s="659"/>
      <c r="AB25" s="659"/>
      <c r="AC25" s="659"/>
      <c r="AD25" s="660" t="s">
        <v>127</v>
      </c>
      <c r="AE25" s="660"/>
      <c r="AF25" s="660"/>
      <c r="AG25" s="660"/>
      <c r="AH25" s="660"/>
      <c r="AI25" s="660"/>
      <c r="AJ25" s="660"/>
      <c r="AK25" s="660"/>
      <c r="AL25" s="661" t="s">
        <v>127</v>
      </c>
      <c r="AM25" s="662"/>
      <c r="AN25" s="662"/>
      <c r="AO25" s="663"/>
      <c r="AP25" s="653" t="s">
        <v>289</v>
      </c>
      <c r="AQ25" s="669"/>
      <c r="AR25" s="669"/>
      <c r="AS25" s="669"/>
      <c r="AT25" s="669"/>
      <c r="AU25" s="669"/>
      <c r="AV25" s="669"/>
      <c r="AW25" s="669"/>
      <c r="AX25" s="669"/>
      <c r="AY25" s="669"/>
      <c r="AZ25" s="669"/>
      <c r="BA25" s="669"/>
      <c r="BB25" s="669"/>
      <c r="BC25" s="669"/>
      <c r="BD25" s="669"/>
      <c r="BE25" s="669"/>
      <c r="BF25" s="670"/>
      <c r="BG25" s="656" t="s">
        <v>127</v>
      </c>
      <c r="BH25" s="657"/>
      <c r="BI25" s="657"/>
      <c r="BJ25" s="657"/>
      <c r="BK25" s="657"/>
      <c r="BL25" s="657"/>
      <c r="BM25" s="657"/>
      <c r="BN25" s="658"/>
      <c r="BO25" s="659" t="s">
        <v>127</v>
      </c>
      <c r="BP25" s="659"/>
      <c r="BQ25" s="659"/>
      <c r="BR25" s="659"/>
      <c r="BS25" s="660" t="s">
        <v>127</v>
      </c>
      <c r="BT25" s="660"/>
      <c r="BU25" s="660"/>
      <c r="BV25" s="660"/>
      <c r="BW25" s="660"/>
      <c r="BX25" s="660"/>
      <c r="BY25" s="660"/>
      <c r="BZ25" s="660"/>
      <c r="CA25" s="660"/>
      <c r="CB25" s="664"/>
      <c r="CD25" s="653" t="s">
        <v>290</v>
      </c>
      <c r="CE25" s="654"/>
      <c r="CF25" s="654"/>
      <c r="CG25" s="654"/>
      <c r="CH25" s="654"/>
      <c r="CI25" s="654"/>
      <c r="CJ25" s="654"/>
      <c r="CK25" s="654"/>
      <c r="CL25" s="654"/>
      <c r="CM25" s="654"/>
      <c r="CN25" s="654"/>
      <c r="CO25" s="654"/>
      <c r="CP25" s="654"/>
      <c r="CQ25" s="655"/>
      <c r="CR25" s="656">
        <v>2274460</v>
      </c>
      <c r="CS25" s="689"/>
      <c r="CT25" s="689"/>
      <c r="CU25" s="689"/>
      <c r="CV25" s="689"/>
      <c r="CW25" s="689"/>
      <c r="CX25" s="689"/>
      <c r="CY25" s="690"/>
      <c r="CZ25" s="661">
        <v>9.3000000000000007</v>
      </c>
      <c r="DA25" s="687"/>
      <c r="DB25" s="687"/>
      <c r="DC25" s="691"/>
      <c r="DD25" s="665">
        <v>2001122</v>
      </c>
      <c r="DE25" s="689"/>
      <c r="DF25" s="689"/>
      <c r="DG25" s="689"/>
      <c r="DH25" s="689"/>
      <c r="DI25" s="689"/>
      <c r="DJ25" s="689"/>
      <c r="DK25" s="690"/>
      <c r="DL25" s="665">
        <v>1970212</v>
      </c>
      <c r="DM25" s="689"/>
      <c r="DN25" s="689"/>
      <c r="DO25" s="689"/>
      <c r="DP25" s="689"/>
      <c r="DQ25" s="689"/>
      <c r="DR25" s="689"/>
      <c r="DS25" s="689"/>
      <c r="DT25" s="689"/>
      <c r="DU25" s="689"/>
      <c r="DV25" s="690"/>
      <c r="DW25" s="661">
        <v>14.8</v>
      </c>
      <c r="DX25" s="687"/>
      <c r="DY25" s="687"/>
      <c r="DZ25" s="687"/>
      <c r="EA25" s="687"/>
      <c r="EB25" s="687"/>
      <c r="EC25" s="688"/>
    </row>
    <row r="26" spans="2:133" ht="11.25" customHeight="1" x14ac:dyDescent="0.15">
      <c r="B26" s="653" t="s">
        <v>291</v>
      </c>
      <c r="C26" s="654"/>
      <c r="D26" s="654"/>
      <c r="E26" s="654"/>
      <c r="F26" s="654"/>
      <c r="G26" s="654"/>
      <c r="H26" s="654"/>
      <c r="I26" s="654"/>
      <c r="J26" s="654"/>
      <c r="K26" s="654"/>
      <c r="L26" s="654"/>
      <c r="M26" s="654"/>
      <c r="N26" s="654"/>
      <c r="O26" s="654"/>
      <c r="P26" s="654"/>
      <c r="Q26" s="655"/>
      <c r="R26" s="656" t="s">
        <v>127</v>
      </c>
      <c r="S26" s="657"/>
      <c r="T26" s="657"/>
      <c r="U26" s="657"/>
      <c r="V26" s="657"/>
      <c r="W26" s="657"/>
      <c r="X26" s="657"/>
      <c r="Y26" s="658"/>
      <c r="Z26" s="659" t="s">
        <v>127</v>
      </c>
      <c r="AA26" s="659"/>
      <c r="AB26" s="659"/>
      <c r="AC26" s="659"/>
      <c r="AD26" s="660" t="s">
        <v>127</v>
      </c>
      <c r="AE26" s="660"/>
      <c r="AF26" s="660"/>
      <c r="AG26" s="660"/>
      <c r="AH26" s="660"/>
      <c r="AI26" s="660"/>
      <c r="AJ26" s="660"/>
      <c r="AK26" s="660"/>
      <c r="AL26" s="661" t="s">
        <v>127</v>
      </c>
      <c r="AM26" s="662"/>
      <c r="AN26" s="662"/>
      <c r="AO26" s="663"/>
      <c r="AP26" s="653" t="s">
        <v>292</v>
      </c>
      <c r="AQ26" s="669"/>
      <c r="AR26" s="669"/>
      <c r="AS26" s="669"/>
      <c r="AT26" s="669"/>
      <c r="AU26" s="669"/>
      <c r="AV26" s="669"/>
      <c r="AW26" s="669"/>
      <c r="AX26" s="669"/>
      <c r="AY26" s="669"/>
      <c r="AZ26" s="669"/>
      <c r="BA26" s="669"/>
      <c r="BB26" s="669"/>
      <c r="BC26" s="669"/>
      <c r="BD26" s="669"/>
      <c r="BE26" s="669"/>
      <c r="BF26" s="670"/>
      <c r="BG26" s="656" t="s">
        <v>127</v>
      </c>
      <c r="BH26" s="657"/>
      <c r="BI26" s="657"/>
      <c r="BJ26" s="657"/>
      <c r="BK26" s="657"/>
      <c r="BL26" s="657"/>
      <c r="BM26" s="657"/>
      <c r="BN26" s="658"/>
      <c r="BO26" s="659" t="s">
        <v>127</v>
      </c>
      <c r="BP26" s="659"/>
      <c r="BQ26" s="659"/>
      <c r="BR26" s="659"/>
      <c r="BS26" s="660" t="s">
        <v>127</v>
      </c>
      <c r="BT26" s="660"/>
      <c r="BU26" s="660"/>
      <c r="BV26" s="660"/>
      <c r="BW26" s="660"/>
      <c r="BX26" s="660"/>
      <c r="BY26" s="660"/>
      <c r="BZ26" s="660"/>
      <c r="CA26" s="660"/>
      <c r="CB26" s="664"/>
      <c r="CD26" s="653" t="s">
        <v>293</v>
      </c>
      <c r="CE26" s="654"/>
      <c r="CF26" s="654"/>
      <c r="CG26" s="654"/>
      <c r="CH26" s="654"/>
      <c r="CI26" s="654"/>
      <c r="CJ26" s="654"/>
      <c r="CK26" s="654"/>
      <c r="CL26" s="654"/>
      <c r="CM26" s="654"/>
      <c r="CN26" s="654"/>
      <c r="CO26" s="654"/>
      <c r="CP26" s="654"/>
      <c r="CQ26" s="655"/>
      <c r="CR26" s="656">
        <v>1357316</v>
      </c>
      <c r="CS26" s="657"/>
      <c r="CT26" s="657"/>
      <c r="CU26" s="657"/>
      <c r="CV26" s="657"/>
      <c r="CW26" s="657"/>
      <c r="CX26" s="657"/>
      <c r="CY26" s="658"/>
      <c r="CZ26" s="661">
        <v>5.6</v>
      </c>
      <c r="DA26" s="687"/>
      <c r="DB26" s="687"/>
      <c r="DC26" s="691"/>
      <c r="DD26" s="665">
        <v>1118021</v>
      </c>
      <c r="DE26" s="657"/>
      <c r="DF26" s="657"/>
      <c r="DG26" s="657"/>
      <c r="DH26" s="657"/>
      <c r="DI26" s="657"/>
      <c r="DJ26" s="657"/>
      <c r="DK26" s="658"/>
      <c r="DL26" s="665" t="s">
        <v>127</v>
      </c>
      <c r="DM26" s="657"/>
      <c r="DN26" s="657"/>
      <c r="DO26" s="657"/>
      <c r="DP26" s="657"/>
      <c r="DQ26" s="657"/>
      <c r="DR26" s="657"/>
      <c r="DS26" s="657"/>
      <c r="DT26" s="657"/>
      <c r="DU26" s="657"/>
      <c r="DV26" s="658"/>
      <c r="DW26" s="661" t="s">
        <v>127</v>
      </c>
      <c r="DX26" s="687"/>
      <c r="DY26" s="687"/>
      <c r="DZ26" s="687"/>
      <c r="EA26" s="687"/>
      <c r="EB26" s="687"/>
      <c r="EC26" s="688"/>
    </row>
    <row r="27" spans="2:133" ht="11.25" customHeight="1" x14ac:dyDescent="0.15">
      <c r="B27" s="653" t="s">
        <v>294</v>
      </c>
      <c r="C27" s="654"/>
      <c r="D27" s="654"/>
      <c r="E27" s="654"/>
      <c r="F27" s="654"/>
      <c r="G27" s="654"/>
      <c r="H27" s="654"/>
      <c r="I27" s="654"/>
      <c r="J27" s="654"/>
      <c r="K27" s="654"/>
      <c r="L27" s="654"/>
      <c r="M27" s="654"/>
      <c r="N27" s="654"/>
      <c r="O27" s="654"/>
      <c r="P27" s="654"/>
      <c r="Q27" s="655"/>
      <c r="R27" s="656">
        <v>13222987</v>
      </c>
      <c r="S27" s="657"/>
      <c r="T27" s="657"/>
      <c r="U27" s="657"/>
      <c r="V27" s="657"/>
      <c r="W27" s="657"/>
      <c r="X27" s="657"/>
      <c r="Y27" s="658"/>
      <c r="Z27" s="659">
        <v>53.1</v>
      </c>
      <c r="AA27" s="659"/>
      <c r="AB27" s="659"/>
      <c r="AC27" s="659"/>
      <c r="AD27" s="660">
        <v>12597515</v>
      </c>
      <c r="AE27" s="660"/>
      <c r="AF27" s="660"/>
      <c r="AG27" s="660"/>
      <c r="AH27" s="660"/>
      <c r="AI27" s="660"/>
      <c r="AJ27" s="660"/>
      <c r="AK27" s="660"/>
      <c r="AL27" s="661">
        <v>99.699996948242188</v>
      </c>
      <c r="AM27" s="662"/>
      <c r="AN27" s="662"/>
      <c r="AO27" s="663"/>
      <c r="AP27" s="653" t="s">
        <v>295</v>
      </c>
      <c r="AQ27" s="654"/>
      <c r="AR27" s="654"/>
      <c r="AS27" s="654"/>
      <c r="AT27" s="654"/>
      <c r="AU27" s="654"/>
      <c r="AV27" s="654"/>
      <c r="AW27" s="654"/>
      <c r="AX27" s="654"/>
      <c r="AY27" s="654"/>
      <c r="AZ27" s="654"/>
      <c r="BA27" s="654"/>
      <c r="BB27" s="654"/>
      <c r="BC27" s="654"/>
      <c r="BD27" s="654"/>
      <c r="BE27" s="654"/>
      <c r="BF27" s="655"/>
      <c r="BG27" s="656">
        <v>5228513</v>
      </c>
      <c r="BH27" s="657"/>
      <c r="BI27" s="657"/>
      <c r="BJ27" s="657"/>
      <c r="BK27" s="657"/>
      <c r="BL27" s="657"/>
      <c r="BM27" s="657"/>
      <c r="BN27" s="658"/>
      <c r="BO27" s="659">
        <v>100</v>
      </c>
      <c r="BP27" s="659"/>
      <c r="BQ27" s="659"/>
      <c r="BR27" s="659"/>
      <c r="BS27" s="660">
        <v>77724</v>
      </c>
      <c r="BT27" s="660"/>
      <c r="BU27" s="660"/>
      <c r="BV27" s="660"/>
      <c r="BW27" s="660"/>
      <c r="BX27" s="660"/>
      <c r="BY27" s="660"/>
      <c r="BZ27" s="660"/>
      <c r="CA27" s="660"/>
      <c r="CB27" s="664"/>
      <c r="CD27" s="653" t="s">
        <v>296</v>
      </c>
      <c r="CE27" s="654"/>
      <c r="CF27" s="654"/>
      <c r="CG27" s="654"/>
      <c r="CH27" s="654"/>
      <c r="CI27" s="654"/>
      <c r="CJ27" s="654"/>
      <c r="CK27" s="654"/>
      <c r="CL27" s="654"/>
      <c r="CM27" s="654"/>
      <c r="CN27" s="654"/>
      <c r="CO27" s="654"/>
      <c r="CP27" s="654"/>
      <c r="CQ27" s="655"/>
      <c r="CR27" s="656">
        <v>7495737</v>
      </c>
      <c r="CS27" s="689"/>
      <c r="CT27" s="689"/>
      <c r="CU27" s="689"/>
      <c r="CV27" s="689"/>
      <c r="CW27" s="689"/>
      <c r="CX27" s="689"/>
      <c r="CY27" s="690"/>
      <c r="CZ27" s="661">
        <v>30.8</v>
      </c>
      <c r="DA27" s="687"/>
      <c r="DB27" s="687"/>
      <c r="DC27" s="691"/>
      <c r="DD27" s="665">
        <v>1857514</v>
      </c>
      <c r="DE27" s="689"/>
      <c r="DF27" s="689"/>
      <c r="DG27" s="689"/>
      <c r="DH27" s="689"/>
      <c r="DI27" s="689"/>
      <c r="DJ27" s="689"/>
      <c r="DK27" s="690"/>
      <c r="DL27" s="665">
        <v>1819367</v>
      </c>
      <c r="DM27" s="689"/>
      <c r="DN27" s="689"/>
      <c r="DO27" s="689"/>
      <c r="DP27" s="689"/>
      <c r="DQ27" s="689"/>
      <c r="DR27" s="689"/>
      <c r="DS27" s="689"/>
      <c r="DT27" s="689"/>
      <c r="DU27" s="689"/>
      <c r="DV27" s="690"/>
      <c r="DW27" s="661">
        <v>13.7</v>
      </c>
      <c r="DX27" s="687"/>
      <c r="DY27" s="687"/>
      <c r="DZ27" s="687"/>
      <c r="EA27" s="687"/>
      <c r="EB27" s="687"/>
      <c r="EC27" s="688"/>
    </row>
    <row r="28" spans="2:133" ht="11.25" customHeight="1" x14ac:dyDescent="0.15">
      <c r="B28" s="653" t="s">
        <v>297</v>
      </c>
      <c r="C28" s="654"/>
      <c r="D28" s="654"/>
      <c r="E28" s="654"/>
      <c r="F28" s="654"/>
      <c r="G28" s="654"/>
      <c r="H28" s="654"/>
      <c r="I28" s="654"/>
      <c r="J28" s="654"/>
      <c r="K28" s="654"/>
      <c r="L28" s="654"/>
      <c r="M28" s="654"/>
      <c r="N28" s="654"/>
      <c r="O28" s="654"/>
      <c r="P28" s="654"/>
      <c r="Q28" s="655"/>
      <c r="R28" s="656">
        <v>5795</v>
      </c>
      <c r="S28" s="657"/>
      <c r="T28" s="657"/>
      <c r="U28" s="657"/>
      <c r="V28" s="657"/>
      <c r="W28" s="657"/>
      <c r="X28" s="657"/>
      <c r="Y28" s="658"/>
      <c r="Z28" s="659">
        <v>0</v>
      </c>
      <c r="AA28" s="659"/>
      <c r="AB28" s="659"/>
      <c r="AC28" s="659"/>
      <c r="AD28" s="660">
        <v>5795</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298</v>
      </c>
      <c r="CE28" s="654"/>
      <c r="CF28" s="654"/>
      <c r="CG28" s="654"/>
      <c r="CH28" s="654"/>
      <c r="CI28" s="654"/>
      <c r="CJ28" s="654"/>
      <c r="CK28" s="654"/>
      <c r="CL28" s="654"/>
      <c r="CM28" s="654"/>
      <c r="CN28" s="654"/>
      <c r="CO28" s="654"/>
      <c r="CP28" s="654"/>
      <c r="CQ28" s="655"/>
      <c r="CR28" s="656">
        <v>1997257</v>
      </c>
      <c r="CS28" s="657"/>
      <c r="CT28" s="657"/>
      <c r="CU28" s="657"/>
      <c r="CV28" s="657"/>
      <c r="CW28" s="657"/>
      <c r="CX28" s="657"/>
      <c r="CY28" s="658"/>
      <c r="CZ28" s="661">
        <v>8.1999999999999993</v>
      </c>
      <c r="DA28" s="687"/>
      <c r="DB28" s="687"/>
      <c r="DC28" s="691"/>
      <c r="DD28" s="665">
        <v>1886013</v>
      </c>
      <c r="DE28" s="657"/>
      <c r="DF28" s="657"/>
      <c r="DG28" s="657"/>
      <c r="DH28" s="657"/>
      <c r="DI28" s="657"/>
      <c r="DJ28" s="657"/>
      <c r="DK28" s="658"/>
      <c r="DL28" s="665">
        <v>1886013</v>
      </c>
      <c r="DM28" s="657"/>
      <c r="DN28" s="657"/>
      <c r="DO28" s="657"/>
      <c r="DP28" s="657"/>
      <c r="DQ28" s="657"/>
      <c r="DR28" s="657"/>
      <c r="DS28" s="657"/>
      <c r="DT28" s="657"/>
      <c r="DU28" s="657"/>
      <c r="DV28" s="658"/>
      <c r="DW28" s="661">
        <v>14.2</v>
      </c>
      <c r="DX28" s="687"/>
      <c r="DY28" s="687"/>
      <c r="DZ28" s="687"/>
      <c r="EA28" s="687"/>
      <c r="EB28" s="687"/>
      <c r="EC28" s="688"/>
    </row>
    <row r="29" spans="2:133" ht="11.25" customHeight="1" x14ac:dyDescent="0.15">
      <c r="B29" s="653" t="s">
        <v>299</v>
      </c>
      <c r="C29" s="654"/>
      <c r="D29" s="654"/>
      <c r="E29" s="654"/>
      <c r="F29" s="654"/>
      <c r="G29" s="654"/>
      <c r="H29" s="654"/>
      <c r="I29" s="654"/>
      <c r="J29" s="654"/>
      <c r="K29" s="654"/>
      <c r="L29" s="654"/>
      <c r="M29" s="654"/>
      <c r="N29" s="654"/>
      <c r="O29" s="654"/>
      <c r="P29" s="654"/>
      <c r="Q29" s="655"/>
      <c r="R29" s="656">
        <v>47489</v>
      </c>
      <c r="S29" s="657"/>
      <c r="T29" s="657"/>
      <c r="U29" s="657"/>
      <c r="V29" s="657"/>
      <c r="W29" s="657"/>
      <c r="X29" s="657"/>
      <c r="Y29" s="658"/>
      <c r="Z29" s="659">
        <v>0.2</v>
      </c>
      <c r="AA29" s="659"/>
      <c r="AB29" s="659"/>
      <c r="AC29" s="659"/>
      <c r="AD29" s="660" t="s">
        <v>127</v>
      </c>
      <c r="AE29" s="660"/>
      <c r="AF29" s="660"/>
      <c r="AG29" s="660"/>
      <c r="AH29" s="660"/>
      <c r="AI29" s="660"/>
      <c r="AJ29" s="660"/>
      <c r="AK29" s="660"/>
      <c r="AL29" s="661" t="s">
        <v>127</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2" t="s">
        <v>300</v>
      </c>
      <c r="CE29" s="693"/>
      <c r="CF29" s="653" t="s">
        <v>69</v>
      </c>
      <c r="CG29" s="654"/>
      <c r="CH29" s="654"/>
      <c r="CI29" s="654"/>
      <c r="CJ29" s="654"/>
      <c r="CK29" s="654"/>
      <c r="CL29" s="654"/>
      <c r="CM29" s="654"/>
      <c r="CN29" s="654"/>
      <c r="CO29" s="654"/>
      <c r="CP29" s="654"/>
      <c r="CQ29" s="655"/>
      <c r="CR29" s="656">
        <v>1997220</v>
      </c>
      <c r="CS29" s="689"/>
      <c r="CT29" s="689"/>
      <c r="CU29" s="689"/>
      <c r="CV29" s="689"/>
      <c r="CW29" s="689"/>
      <c r="CX29" s="689"/>
      <c r="CY29" s="690"/>
      <c r="CZ29" s="661">
        <v>8.1999999999999993</v>
      </c>
      <c r="DA29" s="687"/>
      <c r="DB29" s="687"/>
      <c r="DC29" s="691"/>
      <c r="DD29" s="665">
        <v>1885976</v>
      </c>
      <c r="DE29" s="689"/>
      <c r="DF29" s="689"/>
      <c r="DG29" s="689"/>
      <c r="DH29" s="689"/>
      <c r="DI29" s="689"/>
      <c r="DJ29" s="689"/>
      <c r="DK29" s="690"/>
      <c r="DL29" s="665">
        <v>1885976</v>
      </c>
      <c r="DM29" s="689"/>
      <c r="DN29" s="689"/>
      <c r="DO29" s="689"/>
      <c r="DP29" s="689"/>
      <c r="DQ29" s="689"/>
      <c r="DR29" s="689"/>
      <c r="DS29" s="689"/>
      <c r="DT29" s="689"/>
      <c r="DU29" s="689"/>
      <c r="DV29" s="690"/>
      <c r="DW29" s="661">
        <v>14.2</v>
      </c>
      <c r="DX29" s="687"/>
      <c r="DY29" s="687"/>
      <c r="DZ29" s="687"/>
      <c r="EA29" s="687"/>
      <c r="EB29" s="687"/>
      <c r="EC29" s="688"/>
    </row>
    <row r="30" spans="2:133" ht="11.25" customHeight="1" x14ac:dyDescent="0.15">
      <c r="B30" s="653" t="s">
        <v>301</v>
      </c>
      <c r="C30" s="654"/>
      <c r="D30" s="654"/>
      <c r="E30" s="654"/>
      <c r="F30" s="654"/>
      <c r="G30" s="654"/>
      <c r="H30" s="654"/>
      <c r="I30" s="654"/>
      <c r="J30" s="654"/>
      <c r="K30" s="654"/>
      <c r="L30" s="654"/>
      <c r="M30" s="654"/>
      <c r="N30" s="654"/>
      <c r="O30" s="654"/>
      <c r="P30" s="654"/>
      <c r="Q30" s="655"/>
      <c r="R30" s="656">
        <v>328022</v>
      </c>
      <c r="S30" s="657"/>
      <c r="T30" s="657"/>
      <c r="U30" s="657"/>
      <c r="V30" s="657"/>
      <c r="W30" s="657"/>
      <c r="X30" s="657"/>
      <c r="Y30" s="658"/>
      <c r="Z30" s="659">
        <v>1.3</v>
      </c>
      <c r="AA30" s="659"/>
      <c r="AB30" s="659"/>
      <c r="AC30" s="659"/>
      <c r="AD30" s="660">
        <v>8953</v>
      </c>
      <c r="AE30" s="660"/>
      <c r="AF30" s="660"/>
      <c r="AG30" s="660"/>
      <c r="AH30" s="660"/>
      <c r="AI30" s="660"/>
      <c r="AJ30" s="660"/>
      <c r="AK30" s="660"/>
      <c r="AL30" s="661">
        <v>0.1</v>
      </c>
      <c r="AM30" s="662"/>
      <c r="AN30" s="662"/>
      <c r="AO30" s="663"/>
      <c r="AP30" s="638" t="s">
        <v>219</v>
      </c>
      <c r="AQ30" s="639"/>
      <c r="AR30" s="639"/>
      <c r="AS30" s="639"/>
      <c r="AT30" s="639"/>
      <c r="AU30" s="639"/>
      <c r="AV30" s="639"/>
      <c r="AW30" s="639"/>
      <c r="AX30" s="639"/>
      <c r="AY30" s="639"/>
      <c r="AZ30" s="639"/>
      <c r="BA30" s="639"/>
      <c r="BB30" s="639"/>
      <c r="BC30" s="639"/>
      <c r="BD30" s="639"/>
      <c r="BE30" s="639"/>
      <c r="BF30" s="640"/>
      <c r="BG30" s="638" t="s">
        <v>302</v>
      </c>
      <c r="BH30" s="698"/>
      <c r="BI30" s="698"/>
      <c r="BJ30" s="698"/>
      <c r="BK30" s="698"/>
      <c r="BL30" s="698"/>
      <c r="BM30" s="698"/>
      <c r="BN30" s="698"/>
      <c r="BO30" s="698"/>
      <c r="BP30" s="698"/>
      <c r="BQ30" s="699"/>
      <c r="BR30" s="638" t="s">
        <v>303</v>
      </c>
      <c r="BS30" s="698"/>
      <c r="BT30" s="698"/>
      <c r="BU30" s="698"/>
      <c r="BV30" s="698"/>
      <c r="BW30" s="698"/>
      <c r="BX30" s="698"/>
      <c r="BY30" s="698"/>
      <c r="BZ30" s="698"/>
      <c r="CA30" s="698"/>
      <c r="CB30" s="699"/>
      <c r="CD30" s="694"/>
      <c r="CE30" s="695"/>
      <c r="CF30" s="653" t="s">
        <v>304</v>
      </c>
      <c r="CG30" s="654"/>
      <c r="CH30" s="654"/>
      <c r="CI30" s="654"/>
      <c r="CJ30" s="654"/>
      <c r="CK30" s="654"/>
      <c r="CL30" s="654"/>
      <c r="CM30" s="654"/>
      <c r="CN30" s="654"/>
      <c r="CO30" s="654"/>
      <c r="CP30" s="654"/>
      <c r="CQ30" s="655"/>
      <c r="CR30" s="656">
        <v>1940473</v>
      </c>
      <c r="CS30" s="657"/>
      <c r="CT30" s="657"/>
      <c r="CU30" s="657"/>
      <c r="CV30" s="657"/>
      <c r="CW30" s="657"/>
      <c r="CX30" s="657"/>
      <c r="CY30" s="658"/>
      <c r="CZ30" s="661">
        <v>8</v>
      </c>
      <c r="DA30" s="687"/>
      <c r="DB30" s="687"/>
      <c r="DC30" s="691"/>
      <c r="DD30" s="665">
        <v>1842941</v>
      </c>
      <c r="DE30" s="657"/>
      <c r="DF30" s="657"/>
      <c r="DG30" s="657"/>
      <c r="DH30" s="657"/>
      <c r="DI30" s="657"/>
      <c r="DJ30" s="657"/>
      <c r="DK30" s="658"/>
      <c r="DL30" s="665">
        <v>1842941</v>
      </c>
      <c r="DM30" s="657"/>
      <c r="DN30" s="657"/>
      <c r="DO30" s="657"/>
      <c r="DP30" s="657"/>
      <c r="DQ30" s="657"/>
      <c r="DR30" s="657"/>
      <c r="DS30" s="657"/>
      <c r="DT30" s="657"/>
      <c r="DU30" s="657"/>
      <c r="DV30" s="658"/>
      <c r="DW30" s="661">
        <v>13.9</v>
      </c>
      <c r="DX30" s="687"/>
      <c r="DY30" s="687"/>
      <c r="DZ30" s="687"/>
      <c r="EA30" s="687"/>
      <c r="EB30" s="687"/>
      <c r="EC30" s="688"/>
    </row>
    <row r="31" spans="2:133" ht="11.25" customHeight="1" x14ac:dyDescent="0.15">
      <c r="B31" s="653" t="s">
        <v>305</v>
      </c>
      <c r="C31" s="654"/>
      <c r="D31" s="654"/>
      <c r="E31" s="654"/>
      <c r="F31" s="654"/>
      <c r="G31" s="654"/>
      <c r="H31" s="654"/>
      <c r="I31" s="654"/>
      <c r="J31" s="654"/>
      <c r="K31" s="654"/>
      <c r="L31" s="654"/>
      <c r="M31" s="654"/>
      <c r="N31" s="654"/>
      <c r="O31" s="654"/>
      <c r="P31" s="654"/>
      <c r="Q31" s="655"/>
      <c r="R31" s="656">
        <v>84144</v>
      </c>
      <c r="S31" s="657"/>
      <c r="T31" s="657"/>
      <c r="U31" s="657"/>
      <c r="V31" s="657"/>
      <c r="W31" s="657"/>
      <c r="X31" s="657"/>
      <c r="Y31" s="658"/>
      <c r="Z31" s="659">
        <v>0.3</v>
      </c>
      <c r="AA31" s="659"/>
      <c r="AB31" s="659"/>
      <c r="AC31" s="659"/>
      <c r="AD31" s="660">
        <v>32</v>
      </c>
      <c r="AE31" s="660"/>
      <c r="AF31" s="660"/>
      <c r="AG31" s="660"/>
      <c r="AH31" s="660"/>
      <c r="AI31" s="660"/>
      <c r="AJ31" s="660"/>
      <c r="AK31" s="660"/>
      <c r="AL31" s="661">
        <v>0</v>
      </c>
      <c r="AM31" s="662"/>
      <c r="AN31" s="662"/>
      <c r="AO31" s="663"/>
      <c r="AP31" s="702" t="s">
        <v>306</v>
      </c>
      <c r="AQ31" s="703"/>
      <c r="AR31" s="703"/>
      <c r="AS31" s="703"/>
      <c r="AT31" s="708" t="s">
        <v>307</v>
      </c>
      <c r="AU31" s="355"/>
      <c r="AV31" s="355"/>
      <c r="AW31" s="355"/>
      <c r="AX31" s="642" t="s">
        <v>186</v>
      </c>
      <c r="AY31" s="643"/>
      <c r="AZ31" s="643"/>
      <c r="BA31" s="643"/>
      <c r="BB31" s="643"/>
      <c r="BC31" s="643"/>
      <c r="BD31" s="643"/>
      <c r="BE31" s="643"/>
      <c r="BF31" s="644"/>
      <c r="BG31" s="712">
        <v>99.3</v>
      </c>
      <c r="BH31" s="700"/>
      <c r="BI31" s="700"/>
      <c r="BJ31" s="700"/>
      <c r="BK31" s="700"/>
      <c r="BL31" s="700"/>
      <c r="BM31" s="651">
        <v>96.9</v>
      </c>
      <c r="BN31" s="700"/>
      <c r="BO31" s="700"/>
      <c r="BP31" s="700"/>
      <c r="BQ31" s="701"/>
      <c r="BR31" s="712">
        <v>99.2</v>
      </c>
      <c r="BS31" s="700"/>
      <c r="BT31" s="700"/>
      <c r="BU31" s="700"/>
      <c r="BV31" s="700"/>
      <c r="BW31" s="700"/>
      <c r="BX31" s="651">
        <v>96.8</v>
      </c>
      <c r="BY31" s="700"/>
      <c r="BZ31" s="700"/>
      <c r="CA31" s="700"/>
      <c r="CB31" s="701"/>
      <c r="CD31" s="694"/>
      <c r="CE31" s="695"/>
      <c r="CF31" s="653" t="s">
        <v>308</v>
      </c>
      <c r="CG31" s="654"/>
      <c r="CH31" s="654"/>
      <c r="CI31" s="654"/>
      <c r="CJ31" s="654"/>
      <c r="CK31" s="654"/>
      <c r="CL31" s="654"/>
      <c r="CM31" s="654"/>
      <c r="CN31" s="654"/>
      <c r="CO31" s="654"/>
      <c r="CP31" s="654"/>
      <c r="CQ31" s="655"/>
      <c r="CR31" s="656">
        <v>56747</v>
      </c>
      <c r="CS31" s="689"/>
      <c r="CT31" s="689"/>
      <c r="CU31" s="689"/>
      <c r="CV31" s="689"/>
      <c r="CW31" s="689"/>
      <c r="CX31" s="689"/>
      <c r="CY31" s="690"/>
      <c r="CZ31" s="661">
        <v>0.2</v>
      </c>
      <c r="DA31" s="687"/>
      <c r="DB31" s="687"/>
      <c r="DC31" s="691"/>
      <c r="DD31" s="665">
        <v>43035</v>
      </c>
      <c r="DE31" s="689"/>
      <c r="DF31" s="689"/>
      <c r="DG31" s="689"/>
      <c r="DH31" s="689"/>
      <c r="DI31" s="689"/>
      <c r="DJ31" s="689"/>
      <c r="DK31" s="690"/>
      <c r="DL31" s="665">
        <v>43035</v>
      </c>
      <c r="DM31" s="689"/>
      <c r="DN31" s="689"/>
      <c r="DO31" s="689"/>
      <c r="DP31" s="689"/>
      <c r="DQ31" s="689"/>
      <c r="DR31" s="689"/>
      <c r="DS31" s="689"/>
      <c r="DT31" s="689"/>
      <c r="DU31" s="689"/>
      <c r="DV31" s="690"/>
      <c r="DW31" s="661">
        <v>0.3</v>
      </c>
      <c r="DX31" s="687"/>
      <c r="DY31" s="687"/>
      <c r="DZ31" s="687"/>
      <c r="EA31" s="687"/>
      <c r="EB31" s="687"/>
      <c r="EC31" s="688"/>
    </row>
    <row r="32" spans="2:133" ht="11.25" customHeight="1" x14ac:dyDescent="0.15">
      <c r="B32" s="653" t="s">
        <v>309</v>
      </c>
      <c r="C32" s="654"/>
      <c r="D32" s="654"/>
      <c r="E32" s="654"/>
      <c r="F32" s="654"/>
      <c r="G32" s="654"/>
      <c r="H32" s="654"/>
      <c r="I32" s="654"/>
      <c r="J32" s="654"/>
      <c r="K32" s="654"/>
      <c r="L32" s="654"/>
      <c r="M32" s="654"/>
      <c r="N32" s="654"/>
      <c r="O32" s="654"/>
      <c r="P32" s="654"/>
      <c r="Q32" s="655"/>
      <c r="R32" s="656">
        <v>5981283</v>
      </c>
      <c r="S32" s="657"/>
      <c r="T32" s="657"/>
      <c r="U32" s="657"/>
      <c r="V32" s="657"/>
      <c r="W32" s="657"/>
      <c r="X32" s="657"/>
      <c r="Y32" s="658"/>
      <c r="Z32" s="659">
        <v>24</v>
      </c>
      <c r="AA32" s="659"/>
      <c r="AB32" s="659"/>
      <c r="AC32" s="659"/>
      <c r="AD32" s="660" t="s">
        <v>127</v>
      </c>
      <c r="AE32" s="660"/>
      <c r="AF32" s="660"/>
      <c r="AG32" s="660"/>
      <c r="AH32" s="660"/>
      <c r="AI32" s="660"/>
      <c r="AJ32" s="660"/>
      <c r="AK32" s="660"/>
      <c r="AL32" s="661" t="s">
        <v>127</v>
      </c>
      <c r="AM32" s="662"/>
      <c r="AN32" s="662"/>
      <c r="AO32" s="663"/>
      <c r="AP32" s="704"/>
      <c r="AQ32" s="705"/>
      <c r="AR32" s="705"/>
      <c r="AS32" s="705"/>
      <c r="AT32" s="709"/>
      <c r="AU32" s="211" t="s">
        <v>310</v>
      </c>
      <c r="AX32" s="653" t="s">
        <v>311</v>
      </c>
      <c r="AY32" s="654"/>
      <c r="AZ32" s="654"/>
      <c r="BA32" s="654"/>
      <c r="BB32" s="654"/>
      <c r="BC32" s="654"/>
      <c r="BD32" s="654"/>
      <c r="BE32" s="654"/>
      <c r="BF32" s="655"/>
      <c r="BG32" s="713">
        <v>98.9</v>
      </c>
      <c r="BH32" s="689"/>
      <c r="BI32" s="689"/>
      <c r="BJ32" s="689"/>
      <c r="BK32" s="689"/>
      <c r="BL32" s="689"/>
      <c r="BM32" s="662">
        <v>95.9</v>
      </c>
      <c r="BN32" s="689"/>
      <c r="BO32" s="689"/>
      <c r="BP32" s="689"/>
      <c r="BQ32" s="711"/>
      <c r="BR32" s="713">
        <v>98.9</v>
      </c>
      <c r="BS32" s="689"/>
      <c r="BT32" s="689"/>
      <c r="BU32" s="689"/>
      <c r="BV32" s="689"/>
      <c r="BW32" s="689"/>
      <c r="BX32" s="662">
        <v>96.2</v>
      </c>
      <c r="BY32" s="689"/>
      <c r="BZ32" s="689"/>
      <c r="CA32" s="689"/>
      <c r="CB32" s="711"/>
      <c r="CD32" s="696"/>
      <c r="CE32" s="697"/>
      <c r="CF32" s="653" t="s">
        <v>312</v>
      </c>
      <c r="CG32" s="654"/>
      <c r="CH32" s="654"/>
      <c r="CI32" s="654"/>
      <c r="CJ32" s="654"/>
      <c r="CK32" s="654"/>
      <c r="CL32" s="654"/>
      <c r="CM32" s="654"/>
      <c r="CN32" s="654"/>
      <c r="CO32" s="654"/>
      <c r="CP32" s="654"/>
      <c r="CQ32" s="655"/>
      <c r="CR32" s="656">
        <v>37</v>
      </c>
      <c r="CS32" s="657"/>
      <c r="CT32" s="657"/>
      <c r="CU32" s="657"/>
      <c r="CV32" s="657"/>
      <c r="CW32" s="657"/>
      <c r="CX32" s="657"/>
      <c r="CY32" s="658"/>
      <c r="CZ32" s="661">
        <v>0</v>
      </c>
      <c r="DA32" s="687"/>
      <c r="DB32" s="687"/>
      <c r="DC32" s="691"/>
      <c r="DD32" s="665">
        <v>37</v>
      </c>
      <c r="DE32" s="657"/>
      <c r="DF32" s="657"/>
      <c r="DG32" s="657"/>
      <c r="DH32" s="657"/>
      <c r="DI32" s="657"/>
      <c r="DJ32" s="657"/>
      <c r="DK32" s="658"/>
      <c r="DL32" s="665">
        <v>37</v>
      </c>
      <c r="DM32" s="657"/>
      <c r="DN32" s="657"/>
      <c r="DO32" s="657"/>
      <c r="DP32" s="657"/>
      <c r="DQ32" s="657"/>
      <c r="DR32" s="657"/>
      <c r="DS32" s="657"/>
      <c r="DT32" s="657"/>
      <c r="DU32" s="657"/>
      <c r="DV32" s="658"/>
      <c r="DW32" s="661">
        <v>0</v>
      </c>
      <c r="DX32" s="687"/>
      <c r="DY32" s="687"/>
      <c r="DZ32" s="687"/>
      <c r="EA32" s="687"/>
      <c r="EB32" s="687"/>
      <c r="EC32" s="688"/>
    </row>
    <row r="33" spans="2:133" ht="11.25" customHeight="1" x14ac:dyDescent="0.15">
      <c r="B33" s="683" t="s">
        <v>313</v>
      </c>
      <c r="C33" s="684"/>
      <c r="D33" s="684"/>
      <c r="E33" s="684"/>
      <c r="F33" s="684"/>
      <c r="G33" s="684"/>
      <c r="H33" s="684"/>
      <c r="I33" s="684"/>
      <c r="J33" s="684"/>
      <c r="K33" s="684"/>
      <c r="L33" s="684"/>
      <c r="M33" s="684"/>
      <c r="N33" s="684"/>
      <c r="O33" s="684"/>
      <c r="P33" s="684"/>
      <c r="Q33" s="685"/>
      <c r="R33" s="656" t="s">
        <v>127</v>
      </c>
      <c r="S33" s="657"/>
      <c r="T33" s="657"/>
      <c r="U33" s="657"/>
      <c r="V33" s="657"/>
      <c r="W33" s="657"/>
      <c r="X33" s="657"/>
      <c r="Y33" s="658"/>
      <c r="Z33" s="659" t="s">
        <v>127</v>
      </c>
      <c r="AA33" s="659"/>
      <c r="AB33" s="659"/>
      <c r="AC33" s="659"/>
      <c r="AD33" s="660" t="s">
        <v>127</v>
      </c>
      <c r="AE33" s="660"/>
      <c r="AF33" s="660"/>
      <c r="AG33" s="660"/>
      <c r="AH33" s="660"/>
      <c r="AI33" s="660"/>
      <c r="AJ33" s="660"/>
      <c r="AK33" s="660"/>
      <c r="AL33" s="661" t="s">
        <v>127</v>
      </c>
      <c r="AM33" s="662"/>
      <c r="AN33" s="662"/>
      <c r="AO33" s="663"/>
      <c r="AP33" s="706"/>
      <c r="AQ33" s="707"/>
      <c r="AR33" s="707"/>
      <c r="AS33" s="707"/>
      <c r="AT33" s="710"/>
      <c r="AU33" s="356"/>
      <c r="AV33" s="356"/>
      <c r="AW33" s="356"/>
      <c r="AX33" s="674" t="s">
        <v>314</v>
      </c>
      <c r="AY33" s="675"/>
      <c r="AZ33" s="675"/>
      <c r="BA33" s="675"/>
      <c r="BB33" s="675"/>
      <c r="BC33" s="675"/>
      <c r="BD33" s="675"/>
      <c r="BE33" s="675"/>
      <c r="BF33" s="676"/>
      <c r="BG33" s="714">
        <v>99.5</v>
      </c>
      <c r="BH33" s="715"/>
      <c r="BI33" s="715"/>
      <c r="BJ33" s="715"/>
      <c r="BK33" s="715"/>
      <c r="BL33" s="715"/>
      <c r="BM33" s="716">
        <v>97.3</v>
      </c>
      <c r="BN33" s="715"/>
      <c r="BO33" s="715"/>
      <c r="BP33" s="715"/>
      <c r="BQ33" s="717"/>
      <c r="BR33" s="714">
        <v>99.3</v>
      </c>
      <c r="BS33" s="715"/>
      <c r="BT33" s="715"/>
      <c r="BU33" s="715"/>
      <c r="BV33" s="715"/>
      <c r="BW33" s="715"/>
      <c r="BX33" s="716">
        <v>96.9</v>
      </c>
      <c r="BY33" s="715"/>
      <c r="BZ33" s="715"/>
      <c r="CA33" s="715"/>
      <c r="CB33" s="717"/>
      <c r="CD33" s="653" t="s">
        <v>315</v>
      </c>
      <c r="CE33" s="654"/>
      <c r="CF33" s="654"/>
      <c r="CG33" s="654"/>
      <c r="CH33" s="654"/>
      <c r="CI33" s="654"/>
      <c r="CJ33" s="654"/>
      <c r="CK33" s="654"/>
      <c r="CL33" s="654"/>
      <c r="CM33" s="654"/>
      <c r="CN33" s="654"/>
      <c r="CO33" s="654"/>
      <c r="CP33" s="654"/>
      <c r="CQ33" s="655"/>
      <c r="CR33" s="656">
        <v>10420895</v>
      </c>
      <c r="CS33" s="689"/>
      <c r="CT33" s="689"/>
      <c r="CU33" s="689"/>
      <c r="CV33" s="689"/>
      <c r="CW33" s="689"/>
      <c r="CX33" s="689"/>
      <c r="CY33" s="690"/>
      <c r="CZ33" s="661">
        <v>42.8</v>
      </c>
      <c r="DA33" s="687"/>
      <c r="DB33" s="687"/>
      <c r="DC33" s="691"/>
      <c r="DD33" s="665">
        <v>8603483</v>
      </c>
      <c r="DE33" s="689"/>
      <c r="DF33" s="689"/>
      <c r="DG33" s="689"/>
      <c r="DH33" s="689"/>
      <c r="DI33" s="689"/>
      <c r="DJ33" s="689"/>
      <c r="DK33" s="690"/>
      <c r="DL33" s="665">
        <v>5596869</v>
      </c>
      <c r="DM33" s="689"/>
      <c r="DN33" s="689"/>
      <c r="DO33" s="689"/>
      <c r="DP33" s="689"/>
      <c r="DQ33" s="689"/>
      <c r="DR33" s="689"/>
      <c r="DS33" s="689"/>
      <c r="DT33" s="689"/>
      <c r="DU33" s="689"/>
      <c r="DV33" s="690"/>
      <c r="DW33" s="661">
        <v>42.1</v>
      </c>
      <c r="DX33" s="687"/>
      <c r="DY33" s="687"/>
      <c r="DZ33" s="687"/>
      <c r="EA33" s="687"/>
      <c r="EB33" s="687"/>
      <c r="EC33" s="688"/>
    </row>
    <row r="34" spans="2:133" ht="11.25" customHeight="1" x14ac:dyDescent="0.15">
      <c r="B34" s="653" t="s">
        <v>316</v>
      </c>
      <c r="C34" s="654"/>
      <c r="D34" s="654"/>
      <c r="E34" s="654"/>
      <c r="F34" s="654"/>
      <c r="G34" s="654"/>
      <c r="H34" s="654"/>
      <c r="I34" s="654"/>
      <c r="J34" s="654"/>
      <c r="K34" s="654"/>
      <c r="L34" s="654"/>
      <c r="M34" s="654"/>
      <c r="N34" s="654"/>
      <c r="O34" s="654"/>
      <c r="P34" s="654"/>
      <c r="Q34" s="655"/>
      <c r="R34" s="656">
        <v>1726738</v>
      </c>
      <c r="S34" s="657"/>
      <c r="T34" s="657"/>
      <c r="U34" s="657"/>
      <c r="V34" s="657"/>
      <c r="W34" s="657"/>
      <c r="X34" s="657"/>
      <c r="Y34" s="658"/>
      <c r="Z34" s="659">
        <v>6.9</v>
      </c>
      <c r="AA34" s="659"/>
      <c r="AB34" s="659"/>
      <c r="AC34" s="659"/>
      <c r="AD34" s="660" t="s">
        <v>127</v>
      </c>
      <c r="AE34" s="660"/>
      <c r="AF34" s="660"/>
      <c r="AG34" s="660"/>
      <c r="AH34" s="660"/>
      <c r="AI34" s="660"/>
      <c r="AJ34" s="660"/>
      <c r="AK34" s="660"/>
      <c r="AL34" s="661" t="s">
        <v>127</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317</v>
      </c>
      <c r="CE34" s="654"/>
      <c r="CF34" s="654"/>
      <c r="CG34" s="654"/>
      <c r="CH34" s="654"/>
      <c r="CI34" s="654"/>
      <c r="CJ34" s="654"/>
      <c r="CK34" s="654"/>
      <c r="CL34" s="654"/>
      <c r="CM34" s="654"/>
      <c r="CN34" s="654"/>
      <c r="CO34" s="654"/>
      <c r="CP34" s="654"/>
      <c r="CQ34" s="655"/>
      <c r="CR34" s="656">
        <v>3154430</v>
      </c>
      <c r="CS34" s="657"/>
      <c r="CT34" s="657"/>
      <c r="CU34" s="657"/>
      <c r="CV34" s="657"/>
      <c r="CW34" s="657"/>
      <c r="CX34" s="657"/>
      <c r="CY34" s="658"/>
      <c r="CZ34" s="661">
        <v>13</v>
      </c>
      <c r="DA34" s="687"/>
      <c r="DB34" s="687"/>
      <c r="DC34" s="691"/>
      <c r="DD34" s="665">
        <v>2256360</v>
      </c>
      <c r="DE34" s="657"/>
      <c r="DF34" s="657"/>
      <c r="DG34" s="657"/>
      <c r="DH34" s="657"/>
      <c r="DI34" s="657"/>
      <c r="DJ34" s="657"/>
      <c r="DK34" s="658"/>
      <c r="DL34" s="665">
        <v>2139019</v>
      </c>
      <c r="DM34" s="657"/>
      <c r="DN34" s="657"/>
      <c r="DO34" s="657"/>
      <c r="DP34" s="657"/>
      <c r="DQ34" s="657"/>
      <c r="DR34" s="657"/>
      <c r="DS34" s="657"/>
      <c r="DT34" s="657"/>
      <c r="DU34" s="657"/>
      <c r="DV34" s="658"/>
      <c r="DW34" s="661">
        <v>16.100000000000001</v>
      </c>
      <c r="DX34" s="687"/>
      <c r="DY34" s="687"/>
      <c r="DZ34" s="687"/>
      <c r="EA34" s="687"/>
      <c r="EB34" s="687"/>
      <c r="EC34" s="688"/>
    </row>
    <row r="35" spans="2:133" ht="11.25" customHeight="1" x14ac:dyDescent="0.15">
      <c r="B35" s="653" t="s">
        <v>318</v>
      </c>
      <c r="C35" s="654"/>
      <c r="D35" s="654"/>
      <c r="E35" s="654"/>
      <c r="F35" s="654"/>
      <c r="G35" s="654"/>
      <c r="H35" s="654"/>
      <c r="I35" s="654"/>
      <c r="J35" s="654"/>
      <c r="K35" s="654"/>
      <c r="L35" s="654"/>
      <c r="M35" s="654"/>
      <c r="N35" s="654"/>
      <c r="O35" s="654"/>
      <c r="P35" s="654"/>
      <c r="Q35" s="655"/>
      <c r="R35" s="656">
        <v>67236</v>
      </c>
      <c r="S35" s="657"/>
      <c r="T35" s="657"/>
      <c r="U35" s="657"/>
      <c r="V35" s="657"/>
      <c r="W35" s="657"/>
      <c r="X35" s="657"/>
      <c r="Y35" s="658"/>
      <c r="Z35" s="659">
        <v>0.3</v>
      </c>
      <c r="AA35" s="659"/>
      <c r="AB35" s="659"/>
      <c r="AC35" s="659"/>
      <c r="AD35" s="660">
        <v>28034</v>
      </c>
      <c r="AE35" s="660"/>
      <c r="AF35" s="660"/>
      <c r="AG35" s="660"/>
      <c r="AH35" s="660"/>
      <c r="AI35" s="660"/>
      <c r="AJ35" s="660"/>
      <c r="AK35" s="660"/>
      <c r="AL35" s="661">
        <v>0.2</v>
      </c>
      <c r="AM35" s="662"/>
      <c r="AN35" s="662"/>
      <c r="AO35" s="663"/>
      <c r="AP35" s="216"/>
      <c r="AQ35" s="638" t="s">
        <v>319</v>
      </c>
      <c r="AR35" s="639"/>
      <c r="AS35" s="639"/>
      <c r="AT35" s="639"/>
      <c r="AU35" s="639"/>
      <c r="AV35" s="639"/>
      <c r="AW35" s="639"/>
      <c r="AX35" s="639"/>
      <c r="AY35" s="639"/>
      <c r="AZ35" s="639"/>
      <c r="BA35" s="639"/>
      <c r="BB35" s="639"/>
      <c r="BC35" s="639"/>
      <c r="BD35" s="639"/>
      <c r="BE35" s="639"/>
      <c r="BF35" s="640"/>
      <c r="BG35" s="638" t="s">
        <v>320</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321</v>
      </c>
      <c r="CE35" s="654"/>
      <c r="CF35" s="654"/>
      <c r="CG35" s="654"/>
      <c r="CH35" s="654"/>
      <c r="CI35" s="654"/>
      <c r="CJ35" s="654"/>
      <c r="CK35" s="654"/>
      <c r="CL35" s="654"/>
      <c r="CM35" s="654"/>
      <c r="CN35" s="654"/>
      <c r="CO35" s="654"/>
      <c r="CP35" s="654"/>
      <c r="CQ35" s="655"/>
      <c r="CR35" s="656">
        <v>649740</v>
      </c>
      <c r="CS35" s="689"/>
      <c r="CT35" s="689"/>
      <c r="CU35" s="689"/>
      <c r="CV35" s="689"/>
      <c r="CW35" s="689"/>
      <c r="CX35" s="689"/>
      <c r="CY35" s="690"/>
      <c r="CZ35" s="661">
        <v>2.7</v>
      </c>
      <c r="DA35" s="687"/>
      <c r="DB35" s="687"/>
      <c r="DC35" s="691"/>
      <c r="DD35" s="665">
        <v>587182</v>
      </c>
      <c r="DE35" s="689"/>
      <c r="DF35" s="689"/>
      <c r="DG35" s="689"/>
      <c r="DH35" s="689"/>
      <c r="DI35" s="689"/>
      <c r="DJ35" s="689"/>
      <c r="DK35" s="690"/>
      <c r="DL35" s="665">
        <v>336869</v>
      </c>
      <c r="DM35" s="689"/>
      <c r="DN35" s="689"/>
      <c r="DO35" s="689"/>
      <c r="DP35" s="689"/>
      <c r="DQ35" s="689"/>
      <c r="DR35" s="689"/>
      <c r="DS35" s="689"/>
      <c r="DT35" s="689"/>
      <c r="DU35" s="689"/>
      <c r="DV35" s="690"/>
      <c r="DW35" s="661">
        <v>2.5</v>
      </c>
      <c r="DX35" s="687"/>
      <c r="DY35" s="687"/>
      <c r="DZ35" s="687"/>
      <c r="EA35" s="687"/>
      <c r="EB35" s="687"/>
      <c r="EC35" s="688"/>
    </row>
    <row r="36" spans="2:133" ht="11.25" customHeight="1" x14ac:dyDescent="0.15">
      <c r="B36" s="653" t="s">
        <v>322</v>
      </c>
      <c r="C36" s="654"/>
      <c r="D36" s="654"/>
      <c r="E36" s="654"/>
      <c r="F36" s="654"/>
      <c r="G36" s="654"/>
      <c r="H36" s="654"/>
      <c r="I36" s="654"/>
      <c r="J36" s="654"/>
      <c r="K36" s="654"/>
      <c r="L36" s="654"/>
      <c r="M36" s="654"/>
      <c r="N36" s="654"/>
      <c r="O36" s="654"/>
      <c r="P36" s="654"/>
      <c r="Q36" s="655"/>
      <c r="R36" s="656">
        <v>119123</v>
      </c>
      <c r="S36" s="657"/>
      <c r="T36" s="657"/>
      <c r="U36" s="657"/>
      <c r="V36" s="657"/>
      <c r="W36" s="657"/>
      <c r="X36" s="657"/>
      <c r="Y36" s="658"/>
      <c r="Z36" s="659">
        <v>0.5</v>
      </c>
      <c r="AA36" s="659"/>
      <c r="AB36" s="659"/>
      <c r="AC36" s="659"/>
      <c r="AD36" s="660" t="s">
        <v>127</v>
      </c>
      <c r="AE36" s="660"/>
      <c r="AF36" s="660"/>
      <c r="AG36" s="660"/>
      <c r="AH36" s="660"/>
      <c r="AI36" s="660"/>
      <c r="AJ36" s="660"/>
      <c r="AK36" s="660"/>
      <c r="AL36" s="661" t="s">
        <v>127</v>
      </c>
      <c r="AM36" s="662"/>
      <c r="AN36" s="662"/>
      <c r="AO36" s="663"/>
      <c r="AP36" s="216"/>
      <c r="AQ36" s="718" t="s">
        <v>323</v>
      </c>
      <c r="AR36" s="719"/>
      <c r="AS36" s="719"/>
      <c r="AT36" s="719"/>
      <c r="AU36" s="719"/>
      <c r="AV36" s="719"/>
      <c r="AW36" s="719"/>
      <c r="AX36" s="719"/>
      <c r="AY36" s="720"/>
      <c r="AZ36" s="645">
        <v>1878221</v>
      </c>
      <c r="BA36" s="646"/>
      <c r="BB36" s="646"/>
      <c r="BC36" s="646"/>
      <c r="BD36" s="646"/>
      <c r="BE36" s="646"/>
      <c r="BF36" s="721"/>
      <c r="BG36" s="642" t="s">
        <v>324</v>
      </c>
      <c r="BH36" s="643"/>
      <c r="BI36" s="643"/>
      <c r="BJ36" s="643"/>
      <c r="BK36" s="643"/>
      <c r="BL36" s="643"/>
      <c r="BM36" s="643"/>
      <c r="BN36" s="643"/>
      <c r="BO36" s="643"/>
      <c r="BP36" s="643"/>
      <c r="BQ36" s="643"/>
      <c r="BR36" s="643"/>
      <c r="BS36" s="643"/>
      <c r="BT36" s="643"/>
      <c r="BU36" s="644"/>
      <c r="BV36" s="645">
        <v>136148</v>
      </c>
      <c r="BW36" s="646"/>
      <c r="BX36" s="646"/>
      <c r="BY36" s="646"/>
      <c r="BZ36" s="646"/>
      <c r="CA36" s="646"/>
      <c r="CB36" s="721"/>
      <c r="CD36" s="653" t="s">
        <v>325</v>
      </c>
      <c r="CE36" s="654"/>
      <c r="CF36" s="654"/>
      <c r="CG36" s="654"/>
      <c r="CH36" s="654"/>
      <c r="CI36" s="654"/>
      <c r="CJ36" s="654"/>
      <c r="CK36" s="654"/>
      <c r="CL36" s="654"/>
      <c r="CM36" s="654"/>
      <c r="CN36" s="654"/>
      <c r="CO36" s="654"/>
      <c r="CP36" s="654"/>
      <c r="CQ36" s="655"/>
      <c r="CR36" s="656">
        <v>3483955</v>
      </c>
      <c r="CS36" s="657"/>
      <c r="CT36" s="657"/>
      <c r="CU36" s="657"/>
      <c r="CV36" s="657"/>
      <c r="CW36" s="657"/>
      <c r="CX36" s="657"/>
      <c r="CY36" s="658"/>
      <c r="CZ36" s="661">
        <v>14.3</v>
      </c>
      <c r="DA36" s="687"/>
      <c r="DB36" s="687"/>
      <c r="DC36" s="691"/>
      <c r="DD36" s="665">
        <v>3244140</v>
      </c>
      <c r="DE36" s="657"/>
      <c r="DF36" s="657"/>
      <c r="DG36" s="657"/>
      <c r="DH36" s="657"/>
      <c r="DI36" s="657"/>
      <c r="DJ36" s="657"/>
      <c r="DK36" s="658"/>
      <c r="DL36" s="665">
        <v>2159451</v>
      </c>
      <c r="DM36" s="657"/>
      <c r="DN36" s="657"/>
      <c r="DO36" s="657"/>
      <c r="DP36" s="657"/>
      <c r="DQ36" s="657"/>
      <c r="DR36" s="657"/>
      <c r="DS36" s="657"/>
      <c r="DT36" s="657"/>
      <c r="DU36" s="657"/>
      <c r="DV36" s="658"/>
      <c r="DW36" s="661">
        <v>16.3</v>
      </c>
      <c r="DX36" s="687"/>
      <c r="DY36" s="687"/>
      <c r="DZ36" s="687"/>
      <c r="EA36" s="687"/>
      <c r="EB36" s="687"/>
      <c r="EC36" s="688"/>
    </row>
    <row r="37" spans="2:133" ht="11.25" customHeight="1" x14ac:dyDescent="0.15">
      <c r="B37" s="653" t="s">
        <v>326</v>
      </c>
      <c r="C37" s="654"/>
      <c r="D37" s="654"/>
      <c r="E37" s="654"/>
      <c r="F37" s="654"/>
      <c r="G37" s="654"/>
      <c r="H37" s="654"/>
      <c r="I37" s="654"/>
      <c r="J37" s="654"/>
      <c r="K37" s="654"/>
      <c r="L37" s="654"/>
      <c r="M37" s="654"/>
      <c r="N37" s="654"/>
      <c r="O37" s="654"/>
      <c r="P37" s="654"/>
      <c r="Q37" s="655"/>
      <c r="R37" s="656">
        <v>1479963</v>
      </c>
      <c r="S37" s="657"/>
      <c r="T37" s="657"/>
      <c r="U37" s="657"/>
      <c r="V37" s="657"/>
      <c r="W37" s="657"/>
      <c r="X37" s="657"/>
      <c r="Y37" s="658"/>
      <c r="Z37" s="659">
        <v>5.9</v>
      </c>
      <c r="AA37" s="659"/>
      <c r="AB37" s="659"/>
      <c r="AC37" s="659"/>
      <c r="AD37" s="660" t="s">
        <v>127</v>
      </c>
      <c r="AE37" s="660"/>
      <c r="AF37" s="660"/>
      <c r="AG37" s="660"/>
      <c r="AH37" s="660"/>
      <c r="AI37" s="660"/>
      <c r="AJ37" s="660"/>
      <c r="AK37" s="660"/>
      <c r="AL37" s="661" t="s">
        <v>127</v>
      </c>
      <c r="AM37" s="662"/>
      <c r="AN37" s="662"/>
      <c r="AO37" s="663"/>
      <c r="AQ37" s="722" t="s">
        <v>327</v>
      </c>
      <c r="AR37" s="723"/>
      <c r="AS37" s="723"/>
      <c r="AT37" s="723"/>
      <c r="AU37" s="723"/>
      <c r="AV37" s="723"/>
      <c r="AW37" s="723"/>
      <c r="AX37" s="723"/>
      <c r="AY37" s="724"/>
      <c r="AZ37" s="656">
        <v>381099</v>
      </c>
      <c r="BA37" s="657"/>
      <c r="BB37" s="657"/>
      <c r="BC37" s="657"/>
      <c r="BD37" s="689"/>
      <c r="BE37" s="689"/>
      <c r="BF37" s="711"/>
      <c r="BG37" s="653" t="s">
        <v>328</v>
      </c>
      <c r="BH37" s="654"/>
      <c r="BI37" s="654"/>
      <c r="BJ37" s="654"/>
      <c r="BK37" s="654"/>
      <c r="BL37" s="654"/>
      <c r="BM37" s="654"/>
      <c r="BN37" s="654"/>
      <c r="BO37" s="654"/>
      <c r="BP37" s="654"/>
      <c r="BQ37" s="654"/>
      <c r="BR37" s="654"/>
      <c r="BS37" s="654"/>
      <c r="BT37" s="654"/>
      <c r="BU37" s="655"/>
      <c r="BV37" s="656">
        <v>39110</v>
      </c>
      <c r="BW37" s="657"/>
      <c r="BX37" s="657"/>
      <c r="BY37" s="657"/>
      <c r="BZ37" s="657"/>
      <c r="CA37" s="657"/>
      <c r="CB37" s="666"/>
      <c r="CD37" s="653" t="s">
        <v>329</v>
      </c>
      <c r="CE37" s="654"/>
      <c r="CF37" s="654"/>
      <c r="CG37" s="654"/>
      <c r="CH37" s="654"/>
      <c r="CI37" s="654"/>
      <c r="CJ37" s="654"/>
      <c r="CK37" s="654"/>
      <c r="CL37" s="654"/>
      <c r="CM37" s="654"/>
      <c r="CN37" s="654"/>
      <c r="CO37" s="654"/>
      <c r="CP37" s="654"/>
      <c r="CQ37" s="655"/>
      <c r="CR37" s="656">
        <v>1806574</v>
      </c>
      <c r="CS37" s="689"/>
      <c r="CT37" s="689"/>
      <c r="CU37" s="689"/>
      <c r="CV37" s="689"/>
      <c r="CW37" s="689"/>
      <c r="CX37" s="689"/>
      <c r="CY37" s="690"/>
      <c r="CZ37" s="661">
        <v>7.4</v>
      </c>
      <c r="DA37" s="687"/>
      <c r="DB37" s="687"/>
      <c r="DC37" s="691"/>
      <c r="DD37" s="665">
        <v>1754669</v>
      </c>
      <c r="DE37" s="689"/>
      <c r="DF37" s="689"/>
      <c r="DG37" s="689"/>
      <c r="DH37" s="689"/>
      <c r="DI37" s="689"/>
      <c r="DJ37" s="689"/>
      <c r="DK37" s="690"/>
      <c r="DL37" s="665">
        <v>1705759</v>
      </c>
      <c r="DM37" s="689"/>
      <c r="DN37" s="689"/>
      <c r="DO37" s="689"/>
      <c r="DP37" s="689"/>
      <c r="DQ37" s="689"/>
      <c r="DR37" s="689"/>
      <c r="DS37" s="689"/>
      <c r="DT37" s="689"/>
      <c r="DU37" s="689"/>
      <c r="DV37" s="690"/>
      <c r="DW37" s="661">
        <v>12.8</v>
      </c>
      <c r="DX37" s="687"/>
      <c r="DY37" s="687"/>
      <c r="DZ37" s="687"/>
      <c r="EA37" s="687"/>
      <c r="EB37" s="687"/>
      <c r="EC37" s="688"/>
    </row>
    <row r="38" spans="2:133" ht="11.25" customHeight="1" x14ac:dyDescent="0.15">
      <c r="B38" s="653" t="s">
        <v>330</v>
      </c>
      <c r="C38" s="654"/>
      <c r="D38" s="654"/>
      <c r="E38" s="654"/>
      <c r="F38" s="654"/>
      <c r="G38" s="654"/>
      <c r="H38" s="654"/>
      <c r="I38" s="654"/>
      <c r="J38" s="654"/>
      <c r="K38" s="654"/>
      <c r="L38" s="654"/>
      <c r="M38" s="654"/>
      <c r="N38" s="654"/>
      <c r="O38" s="654"/>
      <c r="P38" s="654"/>
      <c r="Q38" s="655"/>
      <c r="R38" s="656">
        <v>302920</v>
      </c>
      <c r="S38" s="657"/>
      <c r="T38" s="657"/>
      <c r="U38" s="657"/>
      <c r="V38" s="657"/>
      <c r="W38" s="657"/>
      <c r="X38" s="657"/>
      <c r="Y38" s="658"/>
      <c r="Z38" s="659">
        <v>1.2</v>
      </c>
      <c r="AA38" s="659"/>
      <c r="AB38" s="659"/>
      <c r="AC38" s="659"/>
      <c r="AD38" s="660" t="s">
        <v>127</v>
      </c>
      <c r="AE38" s="660"/>
      <c r="AF38" s="660"/>
      <c r="AG38" s="660"/>
      <c r="AH38" s="660"/>
      <c r="AI38" s="660"/>
      <c r="AJ38" s="660"/>
      <c r="AK38" s="660"/>
      <c r="AL38" s="661" t="s">
        <v>127</v>
      </c>
      <c r="AM38" s="662"/>
      <c r="AN38" s="662"/>
      <c r="AO38" s="663"/>
      <c r="AQ38" s="722" t="s">
        <v>331</v>
      </c>
      <c r="AR38" s="723"/>
      <c r="AS38" s="723"/>
      <c r="AT38" s="723"/>
      <c r="AU38" s="723"/>
      <c r="AV38" s="723"/>
      <c r="AW38" s="723"/>
      <c r="AX38" s="723"/>
      <c r="AY38" s="724"/>
      <c r="AZ38" s="656" t="s">
        <v>127</v>
      </c>
      <c r="BA38" s="657"/>
      <c r="BB38" s="657"/>
      <c r="BC38" s="657"/>
      <c r="BD38" s="689"/>
      <c r="BE38" s="689"/>
      <c r="BF38" s="711"/>
      <c r="BG38" s="653" t="s">
        <v>332</v>
      </c>
      <c r="BH38" s="654"/>
      <c r="BI38" s="654"/>
      <c r="BJ38" s="654"/>
      <c r="BK38" s="654"/>
      <c r="BL38" s="654"/>
      <c r="BM38" s="654"/>
      <c r="BN38" s="654"/>
      <c r="BO38" s="654"/>
      <c r="BP38" s="654"/>
      <c r="BQ38" s="654"/>
      <c r="BR38" s="654"/>
      <c r="BS38" s="654"/>
      <c r="BT38" s="654"/>
      <c r="BU38" s="655"/>
      <c r="BV38" s="656">
        <v>6223</v>
      </c>
      <c r="BW38" s="657"/>
      <c r="BX38" s="657"/>
      <c r="BY38" s="657"/>
      <c r="BZ38" s="657"/>
      <c r="CA38" s="657"/>
      <c r="CB38" s="666"/>
      <c r="CD38" s="653" t="s">
        <v>333</v>
      </c>
      <c r="CE38" s="654"/>
      <c r="CF38" s="654"/>
      <c r="CG38" s="654"/>
      <c r="CH38" s="654"/>
      <c r="CI38" s="654"/>
      <c r="CJ38" s="654"/>
      <c r="CK38" s="654"/>
      <c r="CL38" s="654"/>
      <c r="CM38" s="654"/>
      <c r="CN38" s="654"/>
      <c r="CO38" s="654"/>
      <c r="CP38" s="654"/>
      <c r="CQ38" s="655"/>
      <c r="CR38" s="656">
        <v>1497122</v>
      </c>
      <c r="CS38" s="657"/>
      <c r="CT38" s="657"/>
      <c r="CU38" s="657"/>
      <c r="CV38" s="657"/>
      <c r="CW38" s="657"/>
      <c r="CX38" s="657"/>
      <c r="CY38" s="658"/>
      <c r="CZ38" s="661">
        <v>6.2</v>
      </c>
      <c r="DA38" s="687"/>
      <c r="DB38" s="687"/>
      <c r="DC38" s="691"/>
      <c r="DD38" s="665">
        <v>1065112</v>
      </c>
      <c r="DE38" s="657"/>
      <c r="DF38" s="657"/>
      <c r="DG38" s="657"/>
      <c r="DH38" s="657"/>
      <c r="DI38" s="657"/>
      <c r="DJ38" s="657"/>
      <c r="DK38" s="658"/>
      <c r="DL38" s="665">
        <v>839702</v>
      </c>
      <c r="DM38" s="657"/>
      <c r="DN38" s="657"/>
      <c r="DO38" s="657"/>
      <c r="DP38" s="657"/>
      <c r="DQ38" s="657"/>
      <c r="DR38" s="657"/>
      <c r="DS38" s="657"/>
      <c r="DT38" s="657"/>
      <c r="DU38" s="657"/>
      <c r="DV38" s="658"/>
      <c r="DW38" s="661">
        <v>6.3</v>
      </c>
      <c r="DX38" s="687"/>
      <c r="DY38" s="687"/>
      <c r="DZ38" s="687"/>
      <c r="EA38" s="687"/>
      <c r="EB38" s="687"/>
      <c r="EC38" s="688"/>
    </row>
    <row r="39" spans="2:133" ht="11.25" customHeight="1" x14ac:dyDescent="0.15">
      <c r="B39" s="653" t="s">
        <v>334</v>
      </c>
      <c r="C39" s="654"/>
      <c r="D39" s="654"/>
      <c r="E39" s="654"/>
      <c r="F39" s="654"/>
      <c r="G39" s="654"/>
      <c r="H39" s="654"/>
      <c r="I39" s="654"/>
      <c r="J39" s="654"/>
      <c r="K39" s="654"/>
      <c r="L39" s="654"/>
      <c r="M39" s="654"/>
      <c r="N39" s="654"/>
      <c r="O39" s="654"/>
      <c r="P39" s="654"/>
      <c r="Q39" s="655"/>
      <c r="R39" s="656">
        <v>443307</v>
      </c>
      <c r="S39" s="657"/>
      <c r="T39" s="657"/>
      <c r="U39" s="657"/>
      <c r="V39" s="657"/>
      <c r="W39" s="657"/>
      <c r="X39" s="657"/>
      <c r="Y39" s="658"/>
      <c r="Z39" s="659">
        <v>1.8</v>
      </c>
      <c r="AA39" s="659"/>
      <c r="AB39" s="659"/>
      <c r="AC39" s="659"/>
      <c r="AD39" s="660">
        <v>74</v>
      </c>
      <c r="AE39" s="660"/>
      <c r="AF39" s="660"/>
      <c r="AG39" s="660"/>
      <c r="AH39" s="660"/>
      <c r="AI39" s="660"/>
      <c r="AJ39" s="660"/>
      <c r="AK39" s="660"/>
      <c r="AL39" s="661">
        <v>0</v>
      </c>
      <c r="AM39" s="662"/>
      <c r="AN39" s="662"/>
      <c r="AO39" s="663"/>
      <c r="AQ39" s="722" t="s">
        <v>335</v>
      </c>
      <c r="AR39" s="723"/>
      <c r="AS39" s="723"/>
      <c r="AT39" s="723"/>
      <c r="AU39" s="723"/>
      <c r="AV39" s="723"/>
      <c r="AW39" s="723"/>
      <c r="AX39" s="723"/>
      <c r="AY39" s="724"/>
      <c r="AZ39" s="656" t="s">
        <v>127</v>
      </c>
      <c r="BA39" s="657"/>
      <c r="BB39" s="657"/>
      <c r="BC39" s="657"/>
      <c r="BD39" s="689"/>
      <c r="BE39" s="689"/>
      <c r="BF39" s="711"/>
      <c r="BG39" s="653" t="s">
        <v>336</v>
      </c>
      <c r="BH39" s="654"/>
      <c r="BI39" s="654"/>
      <c r="BJ39" s="654"/>
      <c r="BK39" s="654"/>
      <c r="BL39" s="654"/>
      <c r="BM39" s="654"/>
      <c r="BN39" s="654"/>
      <c r="BO39" s="654"/>
      <c r="BP39" s="654"/>
      <c r="BQ39" s="654"/>
      <c r="BR39" s="654"/>
      <c r="BS39" s="654"/>
      <c r="BT39" s="654"/>
      <c r="BU39" s="655"/>
      <c r="BV39" s="656">
        <v>9390</v>
      </c>
      <c r="BW39" s="657"/>
      <c r="BX39" s="657"/>
      <c r="BY39" s="657"/>
      <c r="BZ39" s="657"/>
      <c r="CA39" s="657"/>
      <c r="CB39" s="666"/>
      <c r="CD39" s="653" t="s">
        <v>337</v>
      </c>
      <c r="CE39" s="654"/>
      <c r="CF39" s="654"/>
      <c r="CG39" s="654"/>
      <c r="CH39" s="654"/>
      <c r="CI39" s="654"/>
      <c r="CJ39" s="654"/>
      <c r="CK39" s="654"/>
      <c r="CL39" s="654"/>
      <c r="CM39" s="654"/>
      <c r="CN39" s="654"/>
      <c r="CO39" s="654"/>
      <c r="CP39" s="654"/>
      <c r="CQ39" s="655"/>
      <c r="CR39" s="656">
        <v>1192701</v>
      </c>
      <c r="CS39" s="689"/>
      <c r="CT39" s="689"/>
      <c r="CU39" s="689"/>
      <c r="CV39" s="689"/>
      <c r="CW39" s="689"/>
      <c r="CX39" s="689"/>
      <c r="CY39" s="690"/>
      <c r="CZ39" s="661">
        <v>4.9000000000000004</v>
      </c>
      <c r="DA39" s="687"/>
      <c r="DB39" s="687"/>
      <c r="DC39" s="691"/>
      <c r="DD39" s="665">
        <v>1069590</v>
      </c>
      <c r="DE39" s="689"/>
      <c r="DF39" s="689"/>
      <c r="DG39" s="689"/>
      <c r="DH39" s="689"/>
      <c r="DI39" s="689"/>
      <c r="DJ39" s="689"/>
      <c r="DK39" s="690"/>
      <c r="DL39" s="665" t="s">
        <v>127</v>
      </c>
      <c r="DM39" s="689"/>
      <c r="DN39" s="689"/>
      <c r="DO39" s="689"/>
      <c r="DP39" s="689"/>
      <c r="DQ39" s="689"/>
      <c r="DR39" s="689"/>
      <c r="DS39" s="689"/>
      <c r="DT39" s="689"/>
      <c r="DU39" s="689"/>
      <c r="DV39" s="690"/>
      <c r="DW39" s="661" t="s">
        <v>127</v>
      </c>
      <c r="DX39" s="687"/>
      <c r="DY39" s="687"/>
      <c r="DZ39" s="687"/>
      <c r="EA39" s="687"/>
      <c r="EB39" s="687"/>
      <c r="EC39" s="688"/>
    </row>
    <row r="40" spans="2:133" ht="11.25" customHeight="1" x14ac:dyDescent="0.15">
      <c r="B40" s="653" t="s">
        <v>338</v>
      </c>
      <c r="C40" s="654"/>
      <c r="D40" s="654"/>
      <c r="E40" s="654"/>
      <c r="F40" s="654"/>
      <c r="G40" s="654"/>
      <c r="H40" s="654"/>
      <c r="I40" s="654"/>
      <c r="J40" s="654"/>
      <c r="K40" s="654"/>
      <c r="L40" s="654"/>
      <c r="M40" s="654"/>
      <c r="N40" s="654"/>
      <c r="O40" s="654"/>
      <c r="P40" s="654"/>
      <c r="Q40" s="655"/>
      <c r="R40" s="656">
        <v>1092319</v>
      </c>
      <c r="S40" s="657"/>
      <c r="T40" s="657"/>
      <c r="U40" s="657"/>
      <c r="V40" s="657"/>
      <c r="W40" s="657"/>
      <c r="X40" s="657"/>
      <c r="Y40" s="658"/>
      <c r="Z40" s="659">
        <v>4.4000000000000004</v>
      </c>
      <c r="AA40" s="659"/>
      <c r="AB40" s="659"/>
      <c r="AC40" s="659"/>
      <c r="AD40" s="660" t="s">
        <v>127</v>
      </c>
      <c r="AE40" s="660"/>
      <c r="AF40" s="660"/>
      <c r="AG40" s="660"/>
      <c r="AH40" s="660"/>
      <c r="AI40" s="660"/>
      <c r="AJ40" s="660"/>
      <c r="AK40" s="660"/>
      <c r="AL40" s="661" t="s">
        <v>127</v>
      </c>
      <c r="AM40" s="662"/>
      <c r="AN40" s="662"/>
      <c r="AO40" s="663"/>
      <c r="AQ40" s="722" t="s">
        <v>339</v>
      </c>
      <c r="AR40" s="723"/>
      <c r="AS40" s="723"/>
      <c r="AT40" s="723"/>
      <c r="AU40" s="723"/>
      <c r="AV40" s="723"/>
      <c r="AW40" s="723"/>
      <c r="AX40" s="723"/>
      <c r="AY40" s="724"/>
      <c r="AZ40" s="656" t="s">
        <v>127</v>
      </c>
      <c r="BA40" s="657"/>
      <c r="BB40" s="657"/>
      <c r="BC40" s="657"/>
      <c r="BD40" s="689"/>
      <c r="BE40" s="689"/>
      <c r="BF40" s="711"/>
      <c r="BG40" s="704" t="s">
        <v>340</v>
      </c>
      <c r="BH40" s="705"/>
      <c r="BI40" s="705"/>
      <c r="BJ40" s="705"/>
      <c r="BK40" s="705"/>
      <c r="BL40" s="359"/>
      <c r="BM40" s="654" t="s">
        <v>341</v>
      </c>
      <c r="BN40" s="654"/>
      <c r="BO40" s="654"/>
      <c r="BP40" s="654"/>
      <c r="BQ40" s="654"/>
      <c r="BR40" s="654"/>
      <c r="BS40" s="654"/>
      <c r="BT40" s="654"/>
      <c r="BU40" s="655"/>
      <c r="BV40" s="656">
        <v>94</v>
      </c>
      <c r="BW40" s="657"/>
      <c r="BX40" s="657"/>
      <c r="BY40" s="657"/>
      <c r="BZ40" s="657"/>
      <c r="CA40" s="657"/>
      <c r="CB40" s="666"/>
      <c r="CD40" s="653" t="s">
        <v>342</v>
      </c>
      <c r="CE40" s="654"/>
      <c r="CF40" s="654"/>
      <c r="CG40" s="654"/>
      <c r="CH40" s="654"/>
      <c r="CI40" s="654"/>
      <c r="CJ40" s="654"/>
      <c r="CK40" s="654"/>
      <c r="CL40" s="654"/>
      <c r="CM40" s="654"/>
      <c r="CN40" s="654"/>
      <c r="CO40" s="654"/>
      <c r="CP40" s="654"/>
      <c r="CQ40" s="655"/>
      <c r="CR40" s="656">
        <v>442947</v>
      </c>
      <c r="CS40" s="657"/>
      <c r="CT40" s="657"/>
      <c r="CU40" s="657"/>
      <c r="CV40" s="657"/>
      <c r="CW40" s="657"/>
      <c r="CX40" s="657"/>
      <c r="CY40" s="658"/>
      <c r="CZ40" s="661">
        <v>1.8</v>
      </c>
      <c r="DA40" s="687"/>
      <c r="DB40" s="687"/>
      <c r="DC40" s="691"/>
      <c r="DD40" s="665">
        <v>381099</v>
      </c>
      <c r="DE40" s="657"/>
      <c r="DF40" s="657"/>
      <c r="DG40" s="657"/>
      <c r="DH40" s="657"/>
      <c r="DI40" s="657"/>
      <c r="DJ40" s="657"/>
      <c r="DK40" s="658"/>
      <c r="DL40" s="665">
        <v>121828</v>
      </c>
      <c r="DM40" s="657"/>
      <c r="DN40" s="657"/>
      <c r="DO40" s="657"/>
      <c r="DP40" s="657"/>
      <c r="DQ40" s="657"/>
      <c r="DR40" s="657"/>
      <c r="DS40" s="657"/>
      <c r="DT40" s="657"/>
      <c r="DU40" s="657"/>
      <c r="DV40" s="658"/>
      <c r="DW40" s="661">
        <v>0.9</v>
      </c>
      <c r="DX40" s="687"/>
      <c r="DY40" s="687"/>
      <c r="DZ40" s="687"/>
      <c r="EA40" s="687"/>
      <c r="EB40" s="687"/>
      <c r="EC40" s="688"/>
    </row>
    <row r="41" spans="2:133" ht="11.25" customHeight="1" x14ac:dyDescent="0.15">
      <c r="B41" s="653" t="s">
        <v>343</v>
      </c>
      <c r="C41" s="654"/>
      <c r="D41" s="654"/>
      <c r="E41" s="654"/>
      <c r="F41" s="654"/>
      <c r="G41" s="654"/>
      <c r="H41" s="654"/>
      <c r="I41" s="654"/>
      <c r="J41" s="654"/>
      <c r="K41" s="654"/>
      <c r="L41" s="654"/>
      <c r="M41" s="654"/>
      <c r="N41" s="654"/>
      <c r="O41" s="654"/>
      <c r="P41" s="654"/>
      <c r="Q41" s="655"/>
      <c r="R41" s="656" t="s">
        <v>127</v>
      </c>
      <c r="S41" s="657"/>
      <c r="T41" s="657"/>
      <c r="U41" s="657"/>
      <c r="V41" s="657"/>
      <c r="W41" s="657"/>
      <c r="X41" s="657"/>
      <c r="Y41" s="658"/>
      <c r="Z41" s="659" t="s">
        <v>127</v>
      </c>
      <c r="AA41" s="659"/>
      <c r="AB41" s="659"/>
      <c r="AC41" s="659"/>
      <c r="AD41" s="660" t="s">
        <v>127</v>
      </c>
      <c r="AE41" s="660"/>
      <c r="AF41" s="660"/>
      <c r="AG41" s="660"/>
      <c r="AH41" s="660"/>
      <c r="AI41" s="660"/>
      <c r="AJ41" s="660"/>
      <c r="AK41" s="660"/>
      <c r="AL41" s="661" t="s">
        <v>127</v>
      </c>
      <c r="AM41" s="662"/>
      <c r="AN41" s="662"/>
      <c r="AO41" s="663"/>
      <c r="AQ41" s="722" t="s">
        <v>344</v>
      </c>
      <c r="AR41" s="723"/>
      <c r="AS41" s="723"/>
      <c r="AT41" s="723"/>
      <c r="AU41" s="723"/>
      <c r="AV41" s="723"/>
      <c r="AW41" s="723"/>
      <c r="AX41" s="723"/>
      <c r="AY41" s="724"/>
      <c r="AZ41" s="656">
        <v>574412</v>
      </c>
      <c r="BA41" s="657"/>
      <c r="BB41" s="657"/>
      <c r="BC41" s="657"/>
      <c r="BD41" s="689"/>
      <c r="BE41" s="689"/>
      <c r="BF41" s="711"/>
      <c r="BG41" s="704"/>
      <c r="BH41" s="705"/>
      <c r="BI41" s="705"/>
      <c r="BJ41" s="705"/>
      <c r="BK41" s="705"/>
      <c r="BL41" s="359"/>
      <c r="BM41" s="654" t="s">
        <v>345</v>
      </c>
      <c r="BN41" s="654"/>
      <c r="BO41" s="654"/>
      <c r="BP41" s="654"/>
      <c r="BQ41" s="654"/>
      <c r="BR41" s="654"/>
      <c r="BS41" s="654"/>
      <c r="BT41" s="654"/>
      <c r="BU41" s="655"/>
      <c r="BV41" s="656" t="s">
        <v>127</v>
      </c>
      <c r="BW41" s="657"/>
      <c r="BX41" s="657"/>
      <c r="BY41" s="657"/>
      <c r="BZ41" s="657"/>
      <c r="CA41" s="657"/>
      <c r="CB41" s="666"/>
      <c r="CD41" s="653" t="s">
        <v>346</v>
      </c>
      <c r="CE41" s="654"/>
      <c r="CF41" s="654"/>
      <c r="CG41" s="654"/>
      <c r="CH41" s="654"/>
      <c r="CI41" s="654"/>
      <c r="CJ41" s="654"/>
      <c r="CK41" s="654"/>
      <c r="CL41" s="654"/>
      <c r="CM41" s="654"/>
      <c r="CN41" s="654"/>
      <c r="CO41" s="654"/>
      <c r="CP41" s="654"/>
      <c r="CQ41" s="655"/>
      <c r="CR41" s="656" t="s">
        <v>127</v>
      </c>
      <c r="CS41" s="689"/>
      <c r="CT41" s="689"/>
      <c r="CU41" s="689"/>
      <c r="CV41" s="689"/>
      <c r="CW41" s="689"/>
      <c r="CX41" s="689"/>
      <c r="CY41" s="690"/>
      <c r="CZ41" s="661" t="s">
        <v>127</v>
      </c>
      <c r="DA41" s="687"/>
      <c r="DB41" s="687"/>
      <c r="DC41" s="691"/>
      <c r="DD41" s="665" t="s">
        <v>127</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347</v>
      </c>
      <c r="C42" s="654"/>
      <c r="D42" s="654"/>
      <c r="E42" s="654"/>
      <c r="F42" s="654"/>
      <c r="G42" s="654"/>
      <c r="H42" s="654"/>
      <c r="I42" s="654"/>
      <c r="J42" s="654"/>
      <c r="K42" s="654"/>
      <c r="L42" s="654"/>
      <c r="M42" s="654"/>
      <c r="N42" s="654"/>
      <c r="O42" s="654"/>
      <c r="P42" s="654"/>
      <c r="Q42" s="655"/>
      <c r="R42" s="656" t="s">
        <v>127</v>
      </c>
      <c r="S42" s="657"/>
      <c r="T42" s="657"/>
      <c r="U42" s="657"/>
      <c r="V42" s="657"/>
      <c r="W42" s="657"/>
      <c r="X42" s="657"/>
      <c r="Y42" s="658"/>
      <c r="Z42" s="659" t="s">
        <v>127</v>
      </c>
      <c r="AA42" s="659"/>
      <c r="AB42" s="659"/>
      <c r="AC42" s="659"/>
      <c r="AD42" s="660" t="s">
        <v>127</v>
      </c>
      <c r="AE42" s="660"/>
      <c r="AF42" s="660"/>
      <c r="AG42" s="660"/>
      <c r="AH42" s="660"/>
      <c r="AI42" s="660"/>
      <c r="AJ42" s="660"/>
      <c r="AK42" s="660"/>
      <c r="AL42" s="661" t="s">
        <v>127</v>
      </c>
      <c r="AM42" s="662"/>
      <c r="AN42" s="662"/>
      <c r="AO42" s="663"/>
      <c r="AQ42" s="725" t="s">
        <v>348</v>
      </c>
      <c r="AR42" s="726"/>
      <c r="AS42" s="726"/>
      <c r="AT42" s="726"/>
      <c r="AU42" s="726"/>
      <c r="AV42" s="726"/>
      <c r="AW42" s="726"/>
      <c r="AX42" s="726"/>
      <c r="AY42" s="727"/>
      <c r="AZ42" s="734">
        <v>922710</v>
      </c>
      <c r="BA42" s="735"/>
      <c r="BB42" s="735"/>
      <c r="BC42" s="735"/>
      <c r="BD42" s="715"/>
      <c r="BE42" s="715"/>
      <c r="BF42" s="717"/>
      <c r="BG42" s="706"/>
      <c r="BH42" s="707"/>
      <c r="BI42" s="707"/>
      <c r="BJ42" s="707"/>
      <c r="BK42" s="707"/>
      <c r="BL42" s="357"/>
      <c r="BM42" s="675" t="s">
        <v>349</v>
      </c>
      <c r="BN42" s="675"/>
      <c r="BO42" s="675"/>
      <c r="BP42" s="675"/>
      <c r="BQ42" s="675"/>
      <c r="BR42" s="675"/>
      <c r="BS42" s="675"/>
      <c r="BT42" s="675"/>
      <c r="BU42" s="676"/>
      <c r="BV42" s="734">
        <v>380</v>
      </c>
      <c r="BW42" s="735"/>
      <c r="BX42" s="735"/>
      <c r="BY42" s="735"/>
      <c r="BZ42" s="735"/>
      <c r="CA42" s="735"/>
      <c r="CB42" s="741"/>
      <c r="CD42" s="653" t="s">
        <v>350</v>
      </c>
      <c r="CE42" s="654"/>
      <c r="CF42" s="654"/>
      <c r="CG42" s="654"/>
      <c r="CH42" s="654"/>
      <c r="CI42" s="654"/>
      <c r="CJ42" s="654"/>
      <c r="CK42" s="654"/>
      <c r="CL42" s="654"/>
      <c r="CM42" s="654"/>
      <c r="CN42" s="654"/>
      <c r="CO42" s="654"/>
      <c r="CP42" s="654"/>
      <c r="CQ42" s="655"/>
      <c r="CR42" s="656">
        <v>2148225</v>
      </c>
      <c r="CS42" s="689"/>
      <c r="CT42" s="689"/>
      <c r="CU42" s="689"/>
      <c r="CV42" s="689"/>
      <c r="CW42" s="689"/>
      <c r="CX42" s="689"/>
      <c r="CY42" s="690"/>
      <c r="CZ42" s="661">
        <v>8.8000000000000007</v>
      </c>
      <c r="DA42" s="687"/>
      <c r="DB42" s="687"/>
      <c r="DC42" s="691"/>
      <c r="DD42" s="665">
        <v>341504</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351</v>
      </c>
      <c r="C43" s="654"/>
      <c r="D43" s="654"/>
      <c r="E43" s="654"/>
      <c r="F43" s="654"/>
      <c r="G43" s="654"/>
      <c r="H43" s="654"/>
      <c r="I43" s="654"/>
      <c r="J43" s="654"/>
      <c r="K43" s="654"/>
      <c r="L43" s="654"/>
      <c r="M43" s="654"/>
      <c r="N43" s="654"/>
      <c r="O43" s="654"/>
      <c r="P43" s="654"/>
      <c r="Q43" s="655"/>
      <c r="R43" s="656">
        <v>643619</v>
      </c>
      <c r="S43" s="657"/>
      <c r="T43" s="657"/>
      <c r="U43" s="657"/>
      <c r="V43" s="657"/>
      <c r="W43" s="657"/>
      <c r="X43" s="657"/>
      <c r="Y43" s="658"/>
      <c r="Z43" s="659">
        <v>2.6</v>
      </c>
      <c r="AA43" s="659"/>
      <c r="AB43" s="659"/>
      <c r="AC43" s="659"/>
      <c r="AD43" s="660" t="s">
        <v>127</v>
      </c>
      <c r="AE43" s="660"/>
      <c r="AF43" s="660"/>
      <c r="AG43" s="660"/>
      <c r="AH43" s="660"/>
      <c r="AI43" s="660"/>
      <c r="AJ43" s="660"/>
      <c r="AK43" s="660"/>
      <c r="AL43" s="661" t="s">
        <v>127</v>
      </c>
      <c r="AM43" s="662"/>
      <c r="AN43" s="662"/>
      <c r="AO43" s="663"/>
      <c r="CD43" s="653" t="s">
        <v>352</v>
      </c>
      <c r="CE43" s="654"/>
      <c r="CF43" s="654"/>
      <c r="CG43" s="654"/>
      <c r="CH43" s="654"/>
      <c r="CI43" s="654"/>
      <c r="CJ43" s="654"/>
      <c r="CK43" s="654"/>
      <c r="CL43" s="654"/>
      <c r="CM43" s="654"/>
      <c r="CN43" s="654"/>
      <c r="CO43" s="654"/>
      <c r="CP43" s="654"/>
      <c r="CQ43" s="655"/>
      <c r="CR43" s="656">
        <v>6767</v>
      </c>
      <c r="CS43" s="689"/>
      <c r="CT43" s="689"/>
      <c r="CU43" s="689"/>
      <c r="CV43" s="689"/>
      <c r="CW43" s="689"/>
      <c r="CX43" s="689"/>
      <c r="CY43" s="690"/>
      <c r="CZ43" s="661">
        <v>0</v>
      </c>
      <c r="DA43" s="687"/>
      <c r="DB43" s="687"/>
      <c r="DC43" s="691"/>
      <c r="DD43" s="665">
        <v>6767</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4" t="s">
        <v>353</v>
      </c>
      <c r="C44" s="675"/>
      <c r="D44" s="675"/>
      <c r="E44" s="675"/>
      <c r="F44" s="675"/>
      <c r="G44" s="675"/>
      <c r="H44" s="675"/>
      <c r="I44" s="675"/>
      <c r="J44" s="675"/>
      <c r="K44" s="675"/>
      <c r="L44" s="675"/>
      <c r="M44" s="675"/>
      <c r="N44" s="675"/>
      <c r="O44" s="675"/>
      <c r="P44" s="675"/>
      <c r="Q44" s="676"/>
      <c r="R44" s="734">
        <v>24901326</v>
      </c>
      <c r="S44" s="735"/>
      <c r="T44" s="735"/>
      <c r="U44" s="735"/>
      <c r="V44" s="735"/>
      <c r="W44" s="735"/>
      <c r="X44" s="735"/>
      <c r="Y44" s="736"/>
      <c r="Z44" s="737">
        <v>100</v>
      </c>
      <c r="AA44" s="737"/>
      <c r="AB44" s="737"/>
      <c r="AC44" s="737"/>
      <c r="AD44" s="738">
        <v>12640403</v>
      </c>
      <c r="AE44" s="738"/>
      <c r="AF44" s="738"/>
      <c r="AG44" s="738"/>
      <c r="AH44" s="738"/>
      <c r="AI44" s="738"/>
      <c r="AJ44" s="738"/>
      <c r="AK44" s="738"/>
      <c r="AL44" s="739">
        <v>100</v>
      </c>
      <c r="AM44" s="716"/>
      <c r="AN44" s="716"/>
      <c r="AO44" s="740"/>
      <c r="CD44" s="692" t="s">
        <v>300</v>
      </c>
      <c r="CE44" s="693"/>
      <c r="CF44" s="653" t="s">
        <v>354</v>
      </c>
      <c r="CG44" s="654"/>
      <c r="CH44" s="654"/>
      <c r="CI44" s="654"/>
      <c r="CJ44" s="654"/>
      <c r="CK44" s="654"/>
      <c r="CL44" s="654"/>
      <c r="CM44" s="654"/>
      <c r="CN44" s="654"/>
      <c r="CO44" s="654"/>
      <c r="CP44" s="654"/>
      <c r="CQ44" s="655"/>
      <c r="CR44" s="656">
        <v>2120757</v>
      </c>
      <c r="CS44" s="657"/>
      <c r="CT44" s="657"/>
      <c r="CU44" s="657"/>
      <c r="CV44" s="657"/>
      <c r="CW44" s="657"/>
      <c r="CX44" s="657"/>
      <c r="CY44" s="658"/>
      <c r="CZ44" s="661">
        <v>8.6999999999999993</v>
      </c>
      <c r="DA44" s="662"/>
      <c r="DB44" s="662"/>
      <c r="DC44" s="668"/>
      <c r="DD44" s="665">
        <v>314036</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4"/>
      <c r="CE45" s="695"/>
      <c r="CF45" s="653" t="s">
        <v>355</v>
      </c>
      <c r="CG45" s="654"/>
      <c r="CH45" s="654"/>
      <c r="CI45" s="654"/>
      <c r="CJ45" s="654"/>
      <c r="CK45" s="654"/>
      <c r="CL45" s="654"/>
      <c r="CM45" s="654"/>
      <c r="CN45" s="654"/>
      <c r="CO45" s="654"/>
      <c r="CP45" s="654"/>
      <c r="CQ45" s="655"/>
      <c r="CR45" s="656">
        <v>815475</v>
      </c>
      <c r="CS45" s="689"/>
      <c r="CT45" s="689"/>
      <c r="CU45" s="689"/>
      <c r="CV45" s="689"/>
      <c r="CW45" s="689"/>
      <c r="CX45" s="689"/>
      <c r="CY45" s="690"/>
      <c r="CZ45" s="661">
        <v>3.4</v>
      </c>
      <c r="DA45" s="687"/>
      <c r="DB45" s="687"/>
      <c r="DC45" s="691"/>
      <c r="DD45" s="665">
        <v>15951</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211" t="s">
        <v>356</v>
      </c>
      <c r="CD46" s="694"/>
      <c r="CE46" s="695"/>
      <c r="CF46" s="653" t="s">
        <v>357</v>
      </c>
      <c r="CG46" s="654"/>
      <c r="CH46" s="654"/>
      <c r="CI46" s="654"/>
      <c r="CJ46" s="654"/>
      <c r="CK46" s="654"/>
      <c r="CL46" s="654"/>
      <c r="CM46" s="654"/>
      <c r="CN46" s="654"/>
      <c r="CO46" s="654"/>
      <c r="CP46" s="654"/>
      <c r="CQ46" s="655"/>
      <c r="CR46" s="656">
        <v>1238578</v>
      </c>
      <c r="CS46" s="657"/>
      <c r="CT46" s="657"/>
      <c r="CU46" s="657"/>
      <c r="CV46" s="657"/>
      <c r="CW46" s="657"/>
      <c r="CX46" s="657"/>
      <c r="CY46" s="658"/>
      <c r="CZ46" s="661">
        <v>5.0999999999999996</v>
      </c>
      <c r="DA46" s="662"/>
      <c r="DB46" s="662"/>
      <c r="DC46" s="668"/>
      <c r="DD46" s="665">
        <v>292869</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358</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4"/>
      <c r="CE47" s="695"/>
      <c r="CF47" s="653" t="s">
        <v>359</v>
      </c>
      <c r="CG47" s="654"/>
      <c r="CH47" s="654"/>
      <c r="CI47" s="654"/>
      <c r="CJ47" s="654"/>
      <c r="CK47" s="654"/>
      <c r="CL47" s="654"/>
      <c r="CM47" s="654"/>
      <c r="CN47" s="654"/>
      <c r="CO47" s="654"/>
      <c r="CP47" s="654"/>
      <c r="CQ47" s="655"/>
      <c r="CR47" s="656">
        <v>27468</v>
      </c>
      <c r="CS47" s="689"/>
      <c r="CT47" s="689"/>
      <c r="CU47" s="689"/>
      <c r="CV47" s="689"/>
      <c r="CW47" s="689"/>
      <c r="CX47" s="689"/>
      <c r="CY47" s="690"/>
      <c r="CZ47" s="661">
        <v>0.1</v>
      </c>
      <c r="DA47" s="687"/>
      <c r="DB47" s="687"/>
      <c r="DC47" s="691"/>
      <c r="DD47" s="665">
        <v>27468</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360</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6"/>
      <c r="CE48" s="697"/>
      <c r="CF48" s="653" t="s">
        <v>361</v>
      </c>
      <c r="CG48" s="654"/>
      <c r="CH48" s="654"/>
      <c r="CI48" s="654"/>
      <c r="CJ48" s="654"/>
      <c r="CK48" s="654"/>
      <c r="CL48" s="654"/>
      <c r="CM48" s="654"/>
      <c r="CN48" s="654"/>
      <c r="CO48" s="654"/>
      <c r="CP48" s="654"/>
      <c r="CQ48" s="655"/>
      <c r="CR48" s="656" t="s">
        <v>127</v>
      </c>
      <c r="CS48" s="657"/>
      <c r="CT48" s="657"/>
      <c r="CU48" s="657"/>
      <c r="CV48" s="657"/>
      <c r="CW48" s="657"/>
      <c r="CX48" s="657"/>
      <c r="CY48" s="658"/>
      <c r="CZ48" s="661" t="s">
        <v>127</v>
      </c>
      <c r="DA48" s="662"/>
      <c r="DB48" s="662"/>
      <c r="DC48" s="668"/>
      <c r="DD48" s="665" t="s">
        <v>127</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60"/>
      <c r="CD49" s="674" t="s">
        <v>362</v>
      </c>
      <c r="CE49" s="675"/>
      <c r="CF49" s="675"/>
      <c r="CG49" s="675"/>
      <c r="CH49" s="675"/>
      <c r="CI49" s="675"/>
      <c r="CJ49" s="675"/>
      <c r="CK49" s="675"/>
      <c r="CL49" s="675"/>
      <c r="CM49" s="675"/>
      <c r="CN49" s="675"/>
      <c r="CO49" s="675"/>
      <c r="CP49" s="675"/>
      <c r="CQ49" s="676"/>
      <c r="CR49" s="734">
        <v>24336574</v>
      </c>
      <c r="CS49" s="715"/>
      <c r="CT49" s="715"/>
      <c r="CU49" s="715"/>
      <c r="CV49" s="715"/>
      <c r="CW49" s="715"/>
      <c r="CX49" s="715"/>
      <c r="CY49" s="742"/>
      <c r="CZ49" s="739">
        <v>100</v>
      </c>
      <c r="DA49" s="743"/>
      <c r="DB49" s="743"/>
      <c r="DC49" s="744"/>
      <c r="DD49" s="745">
        <v>14689636</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mp9+ZkwFeVOUQmspN4E3GtIm+zmTVLKJHMg5ykdWWlfwWx0IF2ypjm/fA0VDmzPUeWICF0p0tsuLQBzO1h43Kw==" saltValue="smX57OOIFtA4NQMUOZjL7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EA135"/>
  <sheetViews>
    <sheetView topLeftCell="A55" zoomScale="85" zoomScaleNormal="85" zoomScaleSheetLayoutView="70" workbookViewId="0">
      <selection activeCell="AU64" sqref="AU6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363</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364</v>
      </c>
      <c r="DK2" s="1124"/>
      <c r="DL2" s="1124"/>
      <c r="DM2" s="1124"/>
      <c r="DN2" s="1124"/>
      <c r="DO2" s="1125"/>
      <c r="DP2" s="219"/>
      <c r="DQ2" s="1123" t="s">
        <v>365</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367</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368</v>
      </c>
      <c r="B5" s="1028"/>
      <c r="C5" s="1028"/>
      <c r="D5" s="1028"/>
      <c r="E5" s="1028"/>
      <c r="F5" s="1028"/>
      <c r="G5" s="1028"/>
      <c r="H5" s="1028"/>
      <c r="I5" s="1028"/>
      <c r="J5" s="1028"/>
      <c r="K5" s="1028"/>
      <c r="L5" s="1028"/>
      <c r="M5" s="1028"/>
      <c r="N5" s="1028"/>
      <c r="O5" s="1028"/>
      <c r="P5" s="1029"/>
      <c r="Q5" s="1033" t="s">
        <v>369</v>
      </c>
      <c r="R5" s="1034"/>
      <c r="S5" s="1034"/>
      <c r="T5" s="1034"/>
      <c r="U5" s="1035"/>
      <c r="V5" s="1033" t="s">
        <v>370</v>
      </c>
      <c r="W5" s="1034"/>
      <c r="X5" s="1034"/>
      <c r="Y5" s="1034"/>
      <c r="Z5" s="1035"/>
      <c r="AA5" s="1033" t="s">
        <v>371</v>
      </c>
      <c r="AB5" s="1034"/>
      <c r="AC5" s="1034"/>
      <c r="AD5" s="1034"/>
      <c r="AE5" s="1034"/>
      <c r="AF5" s="1126" t="s">
        <v>372</v>
      </c>
      <c r="AG5" s="1034"/>
      <c r="AH5" s="1034"/>
      <c r="AI5" s="1034"/>
      <c r="AJ5" s="1047"/>
      <c r="AK5" s="1034" t="s">
        <v>373</v>
      </c>
      <c r="AL5" s="1034"/>
      <c r="AM5" s="1034"/>
      <c r="AN5" s="1034"/>
      <c r="AO5" s="1035"/>
      <c r="AP5" s="1033" t="s">
        <v>374</v>
      </c>
      <c r="AQ5" s="1034"/>
      <c r="AR5" s="1034"/>
      <c r="AS5" s="1034"/>
      <c r="AT5" s="1035"/>
      <c r="AU5" s="1033" t="s">
        <v>375</v>
      </c>
      <c r="AV5" s="1034"/>
      <c r="AW5" s="1034"/>
      <c r="AX5" s="1034"/>
      <c r="AY5" s="1047"/>
      <c r="AZ5" s="223"/>
      <c r="BA5" s="223"/>
      <c r="BB5" s="223"/>
      <c r="BC5" s="223"/>
      <c r="BD5" s="223"/>
      <c r="BE5" s="224"/>
      <c r="BF5" s="224"/>
      <c r="BG5" s="224"/>
      <c r="BH5" s="224"/>
      <c r="BI5" s="224"/>
      <c r="BJ5" s="224"/>
      <c r="BK5" s="224"/>
      <c r="BL5" s="224"/>
      <c r="BM5" s="224"/>
      <c r="BN5" s="224"/>
      <c r="BO5" s="224"/>
      <c r="BP5" s="224"/>
      <c r="BQ5" s="1027" t="s">
        <v>376</v>
      </c>
      <c r="BR5" s="1028"/>
      <c r="BS5" s="1028"/>
      <c r="BT5" s="1028"/>
      <c r="BU5" s="1028"/>
      <c r="BV5" s="1028"/>
      <c r="BW5" s="1028"/>
      <c r="BX5" s="1028"/>
      <c r="BY5" s="1028"/>
      <c r="BZ5" s="1028"/>
      <c r="CA5" s="1028"/>
      <c r="CB5" s="1028"/>
      <c r="CC5" s="1028"/>
      <c r="CD5" s="1028"/>
      <c r="CE5" s="1028"/>
      <c r="CF5" s="1028"/>
      <c r="CG5" s="1029"/>
      <c r="CH5" s="1033" t="s">
        <v>377</v>
      </c>
      <c r="CI5" s="1034"/>
      <c r="CJ5" s="1034"/>
      <c r="CK5" s="1034"/>
      <c r="CL5" s="1035"/>
      <c r="CM5" s="1033" t="s">
        <v>378</v>
      </c>
      <c r="CN5" s="1034"/>
      <c r="CO5" s="1034"/>
      <c r="CP5" s="1034"/>
      <c r="CQ5" s="1035"/>
      <c r="CR5" s="1033" t="s">
        <v>379</v>
      </c>
      <c r="CS5" s="1034"/>
      <c r="CT5" s="1034"/>
      <c r="CU5" s="1034"/>
      <c r="CV5" s="1035"/>
      <c r="CW5" s="1033" t="s">
        <v>380</v>
      </c>
      <c r="CX5" s="1034"/>
      <c r="CY5" s="1034"/>
      <c r="CZ5" s="1034"/>
      <c r="DA5" s="1035"/>
      <c r="DB5" s="1033" t="s">
        <v>381</v>
      </c>
      <c r="DC5" s="1034"/>
      <c r="DD5" s="1034"/>
      <c r="DE5" s="1034"/>
      <c r="DF5" s="1035"/>
      <c r="DG5" s="1116" t="s">
        <v>382</v>
      </c>
      <c r="DH5" s="1117"/>
      <c r="DI5" s="1117"/>
      <c r="DJ5" s="1117"/>
      <c r="DK5" s="1118"/>
      <c r="DL5" s="1116" t="s">
        <v>383</v>
      </c>
      <c r="DM5" s="1117"/>
      <c r="DN5" s="1117"/>
      <c r="DO5" s="1117"/>
      <c r="DP5" s="1118"/>
      <c r="DQ5" s="1033" t="s">
        <v>384</v>
      </c>
      <c r="DR5" s="1034"/>
      <c r="DS5" s="1034"/>
      <c r="DT5" s="1034"/>
      <c r="DU5" s="1035"/>
      <c r="DV5" s="1033" t="s">
        <v>375</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385</v>
      </c>
      <c r="C7" s="1080"/>
      <c r="D7" s="1080"/>
      <c r="E7" s="1080"/>
      <c r="F7" s="1080"/>
      <c r="G7" s="1080"/>
      <c r="H7" s="1080"/>
      <c r="I7" s="1080"/>
      <c r="J7" s="1080"/>
      <c r="K7" s="1080"/>
      <c r="L7" s="1080"/>
      <c r="M7" s="1080"/>
      <c r="N7" s="1080"/>
      <c r="O7" s="1080"/>
      <c r="P7" s="1081"/>
      <c r="Q7" s="1134">
        <v>24900</v>
      </c>
      <c r="R7" s="1135"/>
      <c r="S7" s="1135"/>
      <c r="T7" s="1135"/>
      <c r="U7" s="1135"/>
      <c r="V7" s="1135">
        <v>24337</v>
      </c>
      <c r="W7" s="1135"/>
      <c r="X7" s="1135"/>
      <c r="Y7" s="1135"/>
      <c r="Z7" s="1135"/>
      <c r="AA7" s="1135">
        <v>563</v>
      </c>
      <c r="AB7" s="1135"/>
      <c r="AC7" s="1135"/>
      <c r="AD7" s="1135"/>
      <c r="AE7" s="1136"/>
      <c r="AF7" s="1137">
        <v>548</v>
      </c>
      <c r="AG7" s="1138"/>
      <c r="AH7" s="1138"/>
      <c r="AI7" s="1138"/>
      <c r="AJ7" s="1139"/>
      <c r="AK7" s="1140">
        <v>1247</v>
      </c>
      <c r="AL7" s="1141"/>
      <c r="AM7" s="1141"/>
      <c r="AN7" s="1141"/>
      <c r="AO7" s="1141"/>
      <c r="AP7" s="1141">
        <v>14280</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15">
      <c r="A8" s="229">
        <v>2</v>
      </c>
      <c r="B8" s="1062" t="s">
        <v>386</v>
      </c>
      <c r="C8" s="1063"/>
      <c r="D8" s="1063"/>
      <c r="E8" s="1063"/>
      <c r="F8" s="1063"/>
      <c r="G8" s="1063"/>
      <c r="H8" s="1063"/>
      <c r="I8" s="1063"/>
      <c r="J8" s="1063"/>
      <c r="K8" s="1063"/>
      <c r="L8" s="1063"/>
      <c r="M8" s="1063"/>
      <c r="N8" s="1063"/>
      <c r="O8" s="1063"/>
      <c r="P8" s="1064"/>
      <c r="Q8" s="1070">
        <v>56</v>
      </c>
      <c r="R8" s="1071"/>
      <c r="S8" s="1071"/>
      <c r="T8" s="1071"/>
      <c r="U8" s="1071"/>
      <c r="V8" s="1071">
        <v>56</v>
      </c>
      <c r="W8" s="1071"/>
      <c r="X8" s="1071"/>
      <c r="Y8" s="1071"/>
      <c r="Z8" s="1071"/>
      <c r="AA8" s="1071" t="s">
        <v>570</v>
      </c>
      <c r="AB8" s="1071"/>
      <c r="AC8" s="1071"/>
      <c r="AD8" s="1071"/>
      <c r="AE8" s="1072"/>
      <c r="AF8" s="1067" t="s">
        <v>128</v>
      </c>
      <c r="AG8" s="1068"/>
      <c r="AH8" s="1068"/>
      <c r="AI8" s="1068"/>
      <c r="AJ8" s="1069"/>
      <c r="AK8" s="1112">
        <v>56</v>
      </c>
      <c r="AL8" s="1113"/>
      <c r="AM8" s="1113"/>
      <c r="AN8" s="1113"/>
      <c r="AO8" s="1113"/>
      <c r="AP8" s="1113">
        <v>128</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t="s">
        <v>387</v>
      </c>
      <c r="C9" s="1063"/>
      <c r="D9" s="1063"/>
      <c r="E9" s="1063"/>
      <c r="F9" s="1063"/>
      <c r="G9" s="1063"/>
      <c r="H9" s="1063"/>
      <c r="I9" s="1063"/>
      <c r="J9" s="1063"/>
      <c r="K9" s="1063"/>
      <c r="L9" s="1063"/>
      <c r="M9" s="1063"/>
      <c r="N9" s="1063"/>
      <c r="O9" s="1063"/>
      <c r="P9" s="1064"/>
      <c r="Q9" s="1070">
        <v>2</v>
      </c>
      <c r="R9" s="1071"/>
      <c r="S9" s="1071"/>
      <c r="T9" s="1071"/>
      <c r="U9" s="1071"/>
      <c r="V9" s="1071">
        <v>0</v>
      </c>
      <c r="W9" s="1071"/>
      <c r="X9" s="1071"/>
      <c r="Y9" s="1071"/>
      <c r="Z9" s="1071"/>
      <c r="AA9" s="1071">
        <v>2</v>
      </c>
      <c r="AB9" s="1071"/>
      <c r="AC9" s="1071"/>
      <c r="AD9" s="1071"/>
      <c r="AE9" s="1072"/>
      <c r="AF9" s="1067">
        <v>2</v>
      </c>
      <c r="AG9" s="1068"/>
      <c r="AH9" s="1068"/>
      <c r="AI9" s="1068"/>
      <c r="AJ9" s="1069"/>
      <c r="AK9" s="1112" t="s">
        <v>570</v>
      </c>
      <c r="AL9" s="1113"/>
      <c r="AM9" s="1113"/>
      <c r="AN9" s="1113"/>
      <c r="AO9" s="1113"/>
      <c r="AP9" s="1113" t="s">
        <v>570</v>
      </c>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388</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389</v>
      </c>
      <c r="B23" s="969" t="s">
        <v>390</v>
      </c>
      <c r="C23" s="970"/>
      <c r="D23" s="970"/>
      <c r="E23" s="970"/>
      <c r="F23" s="970"/>
      <c r="G23" s="970"/>
      <c r="H23" s="970"/>
      <c r="I23" s="970"/>
      <c r="J23" s="970"/>
      <c r="K23" s="970"/>
      <c r="L23" s="970"/>
      <c r="M23" s="970"/>
      <c r="N23" s="970"/>
      <c r="O23" s="970"/>
      <c r="P23" s="980"/>
      <c r="Q23" s="1099">
        <v>24958</v>
      </c>
      <c r="R23" s="1093"/>
      <c r="S23" s="1093"/>
      <c r="T23" s="1093"/>
      <c r="U23" s="1093"/>
      <c r="V23" s="1093">
        <v>24393</v>
      </c>
      <c r="W23" s="1093"/>
      <c r="X23" s="1093"/>
      <c r="Y23" s="1093"/>
      <c r="Z23" s="1093"/>
      <c r="AA23" s="1093">
        <v>565</v>
      </c>
      <c r="AB23" s="1093"/>
      <c r="AC23" s="1093"/>
      <c r="AD23" s="1093"/>
      <c r="AE23" s="1100"/>
      <c r="AF23" s="1101">
        <v>550</v>
      </c>
      <c r="AG23" s="1093"/>
      <c r="AH23" s="1093"/>
      <c r="AI23" s="1093"/>
      <c r="AJ23" s="1102"/>
      <c r="AK23" s="1103"/>
      <c r="AL23" s="1104"/>
      <c r="AM23" s="1104"/>
      <c r="AN23" s="1104"/>
      <c r="AO23" s="1104"/>
      <c r="AP23" s="1093">
        <v>14408</v>
      </c>
      <c r="AQ23" s="1093"/>
      <c r="AR23" s="1093"/>
      <c r="AS23" s="1093"/>
      <c r="AT23" s="1093"/>
      <c r="AU23" s="1094"/>
      <c r="AV23" s="1094"/>
      <c r="AW23" s="1094"/>
      <c r="AX23" s="1094"/>
      <c r="AY23" s="1095"/>
      <c r="AZ23" s="1096" t="s">
        <v>128</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368</v>
      </c>
      <c r="B26" s="1028"/>
      <c r="C26" s="1028"/>
      <c r="D26" s="1028"/>
      <c r="E26" s="1028"/>
      <c r="F26" s="1028"/>
      <c r="G26" s="1028"/>
      <c r="H26" s="1028"/>
      <c r="I26" s="1028"/>
      <c r="J26" s="1028"/>
      <c r="K26" s="1028"/>
      <c r="L26" s="1028"/>
      <c r="M26" s="1028"/>
      <c r="N26" s="1028"/>
      <c r="O26" s="1028"/>
      <c r="P26" s="1029"/>
      <c r="Q26" s="1033" t="s">
        <v>393</v>
      </c>
      <c r="R26" s="1034"/>
      <c r="S26" s="1034"/>
      <c r="T26" s="1034"/>
      <c r="U26" s="1035"/>
      <c r="V26" s="1033" t="s">
        <v>394</v>
      </c>
      <c r="W26" s="1034"/>
      <c r="X26" s="1034"/>
      <c r="Y26" s="1034"/>
      <c r="Z26" s="1035"/>
      <c r="AA26" s="1033" t="s">
        <v>395</v>
      </c>
      <c r="AB26" s="1034"/>
      <c r="AC26" s="1034"/>
      <c r="AD26" s="1034"/>
      <c r="AE26" s="1034"/>
      <c r="AF26" s="1087" t="s">
        <v>396</v>
      </c>
      <c r="AG26" s="1040"/>
      <c r="AH26" s="1040"/>
      <c r="AI26" s="1040"/>
      <c r="AJ26" s="1088"/>
      <c r="AK26" s="1034" t="s">
        <v>397</v>
      </c>
      <c r="AL26" s="1034"/>
      <c r="AM26" s="1034"/>
      <c r="AN26" s="1034"/>
      <c r="AO26" s="1035"/>
      <c r="AP26" s="1033" t="s">
        <v>398</v>
      </c>
      <c r="AQ26" s="1034"/>
      <c r="AR26" s="1034"/>
      <c r="AS26" s="1034"/>
      <c r="AT26" s="1035"/>
      <c r="AU26" s="1033" t="s">
        <v>399</v>
      </c>
      <c r="AV26" s="1034"/>
      <c r="AW26" s="1034"/>
      <c r="AX26" s="1034"/>
      <c r="AY26" s="1035"/>
      <c r="AZ26" s="1033" t="s">
        <v>400</v>
      </c>
      <c r="BA26" s="1034"/>
      <c r="BB26" s="1034"/>
      <c r="BC26" s="1034"/>
      <c r="BD26" s="1035"/>
      <c r="BE26" s="1033" t="s">
        <v>375</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401</v>
      </c>
      <c r="C28" s="1080"/>
      <c r="D28" s="1080"/>
      <c r="E28" s="1080"/>
      <c r="F28" s="1080"/>
      <c r="G28" s="1080"/>
      <c r="H28" s="1080"/>
      <c r="I28" s="1080"/>
      <c r="J28" s="1080"/>
      <c r="K28" s="1080"/>
      <c r="L28" s="1080"/>
      <c r="M28" s="1080"/>
      <c r="N28" s="1080"/>
      <c r="O28" s="1080"/>
      <c r="P28" s="1081"/>
      <c r="Q28" s="1082">
        <v>5136</v>
      </c>
      <c r="R28" s="1083"/>
      <c r="S28" s="1083"/>
      <c r="T28" s="1083"/>
      <c r="U28" s="1083"/>
      <c r="V28" s="1083">
        <v>5000</v>
      </c>
      <c r="W28" s="1083"/>
      <c r="X28" s="1083"/>
      <c r="Y28" s="1083"/>
      <c r="Z28" s="1083"/>
      <c r="AA28" s="1083">
        <v>136</v>
      </c>
      <c r="AB28" s="1083"/>
      <c r="AC28" s="1083"/>
      <c r="AD28" s="1083"/>
      <c r="AE28" s="1084"/>
      <c r="AF28" s="1085">
        <v>136</v>
      </c>
      <c r="AG28" s="1083"/>
      <c r="AH28" s="1083"/>
      <c r="AI28" s="1083"/>
      <c r="AJ28" s="1086"/>
      <c r="AK28" s="1074">
        <v>542</v>
      </c>
      <c r="AL28" s="1075"/>
      <c r="AM28" s="1075"/>
      <c r="AN28" s="1075"/>
      <c r="AO28" s="1075"/>
      <c r="AP28" s="1075" t="s">
        <v>570</v>
      </c>
      <c r="AQ28" s="1075"/>
      <c r="AR28" s="1075"/>
      <c r="AS28" s="1075"/>
      <c r="AT28" s="1075"/>
      <c r="AU28" s="1075" t="s">
        <v>570</v>
      </c>
      <c r="AV28" s="1075"/>
      <c r="AW28" s="1075"/>
      <c r="AX28" s="1075"/>
      <c r="AY28" s="1075"/>
      <c r="AZ28" s="1076" t="s">
        <v>570</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402</v>
      </c>
      <c r="C29" s="1063"/>
      <c r="D29" s="1063"/>
      <c r="E29" s="1063"/>
      <c r="F29" s="1063"/>
      <c r="G29" s="1063"/>
      <c r="H29" s="1063"/>
      <c r="I29" s="1063"/>
      <c r="J29" s="1063"/>
      <c r="K29" s="1063"/>
      <c r="L29" s="1063"/>
      <c r="M29" s="1063"/>
      <c r="N29" s="1063"/>
      <c r="O29" s="1063"/>
      <c r="P29" s="1064"/>
      <c r="Q29" s="1070">
        <v>4710</v>
      </c>
      <c r="R29" s="1071"/>
      <c r="S29" s="1071"/>
      <c r="T29" s="1071"/>
      <c r="U29" s="1071"/>
      <c r="V29" s="1071">
        <v>4621</v>
      </c>
      <c r="W29" s="1071"/>
      <c r="X29" s="1071"/>
      <c r="Y29" s="1071"/>
      <c r="Z29" s="1071"/>
      <c r="AA29" s="1071">
        <v>89</v>
      </c>
      <c r="AB29" s="1071"/>
      <c r="AC29" s="1071"/>
      <c r="AD29" s="1071"/>
      <c r="AE29" s="1072"/>
      <c r="AF29" s="1067">
        <v>89</v>
      </c>
      <c r="AG29" s="1068"/>
      <c r="AH29" s="1068"/>
      <c r="AI29" s="1068"/>
      <c r="AJ29" s="1069"/>
      <c r="AK29" s="1012">
        <v>701</v>
      </c>
      <c r="AL29" s="1003"/>
      <c r="AM29" s="1003"/>
      <c r="AN29" s="1003"/>
      <c r="AO29" s="1003"/>
      <c r="AP29" s="1003" t="s">
        <v>570</v>
      </c>
      <c r="AQ29" s="1003"/>
      <c r="AR29" s="1003"/>
      <c r="AS29" s="1003"/>
      <c r="AT29" s="1003"/>
      <c r="AU29" s="1003" t="s">
        <v>570</v>
      </c>
      <c r="AV29" s="1003"/>
      <c r="AW29" s="1003"/>
      <c r="AX29" s="1003"/>
      <c r="AY29" s="1003"/>
      <c r="AZ29" s="1073" t="s">
        <v>570</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403</v>
      </c>
      <c r="C30" s="1063"/>
      <c r="D30" s="1063"/>
      <c r="E30" s="1063"/>
      <c r="F30" s="1063"/>
      <c r="G30" s="1063"/>
      <c r="H30" s="1063"/>
      <c r="I30" s="1063"/>
      <c r="J30" s="1063"/>
      <c r="K30" s="1063"/>
      <c r="L30" s="1063"/>
      <c r="M30" s="1063"/>
      <c r="N30" s="1063"/>
      <c r="O30" s="1063"/>
      <c r="P30" s="1064"/>
      <c r="Q30" s="1070">
        <v>610</v>
      </c>
      <c r="R30" s="1071"/>
      <c r="S30" s="1071"/>
      <c r="T30" s="1071"/>
      <c r="U30" s="1071"/>
      <c r="V30" s="1071">
        <v>606</v>
      </c>
      <c r="W30" s="1071"/>
      <c r="X30" s="1071"/>
      <c r="Y30" s="1071"/>
      <c r="Z30" s="1071"/>
      <c r="AA30" s="1071">
        <v>4</v>
      </c>
      <c r="AB30" s="1071"/>
      <c r="AC30" s="1071"/>
      <c r="AD30" s="1071"/>
      <c r="AE30" s="1072"/>
      <c r="AF30" s="1067">
        <v>4</v>
      </c>
      <c r="AG30" s="1068"/>
      <c r="AH30" s="1068"/>
      <c r="AI30" s="1068"/>
      <c r="AJ30" s="1069"/>
      <c r="AK30" s="1012">
        <v>187</v>
      </c>
      <c r="AL30" s="1003"/>
      <c r="AM30" s="1003"/>
      <c r="AN30" s="1003"/>
      <c r="AO30" s="1003"/>
      <c r="AP30" s="1003" t="s">
        <v>570</v>
      </c>
      <c r="AQ30" s="1003"/>
      <c r="AR30" s="1003"/>
      <c r="AS30" s="1003"/>
      <c r="AT30" s="1003"/>
      <c r="AU30" s="1003" t="s">
        <v>570</v>
      </c>
      <c r="AV30" s="1003"/>
      <c r="AW30" s="1003"/>
      <c r="AX30" s="1003"/>
      <c r="AY30" s="1003"/>
      <c r="AZ30" s="1073" t="s">
        <v>570</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404</v>
      </c>
      <c r="C31" s="1063"/>
      <c r="D31" s="1063"/>
      <c r="E31" s="1063"/>
      <c r="F31" s="1063"/>
      <c r="G31" s="1063"/>
      <c r="H31" s="1063"/>
      <c r="I31" s="1063"/>
      <c r="J31" s="1063"/>
      <c r="K31" s="1063"/>
      <c r="L31" s="1063"/>
      <c r="M31" s="1063"/>
      <c r="N31" s="1063"/>
      <c r="O31" s="1063"/>
      <c r="P31" s="1064"/>
      <c r="Q31" s="1070">
        <v>821</v>
      </c>
      <c r="R31" s="1071"/>
      <c r="S31" s="1071"/>
      <c r="T31" s="1071"/>
      <c r="U31" s="1071"/>
      <c r="V31" s="1071">
        <v>621</v>
      </c>
      <c r="W31" s="1071"/>
      <c r="X31" s="1071"/>
      <c r="Y31" s="1071"/>
      <c r="Z31" s="1071"/>
      <c r="AA31" s="1071">
        <v>200</v>
      </c>
      <c r="AB31" s="1071"/>
      <c r="AC31" s="1071"/>
      <c r="AD31" s="1071"/>
      <c r="AE31" s="1072"/>
      <c r="AF31" s="1067">
        <v>399</v>
      </c>
      <c r="AG31" s="1068"/>
      <c r="AH31" s="1068"/>
      <c r="AI31" s="1068"/>
      <c r="AJ31" s="1069"/>
      <c r="AK31" s="1012" t="s">
        <v>570</v>
      </c>
      <c r="AL31" s="1003"/>
      <c r="AM31" s="1003"/>
      <c r="AN31" s="1003"/>
      <c r="AO31" s="1003"/>
      <c r="AP31" s="1003">
        <v>3072</v>
      </c>
      <c r="AQ31" s="1003"/>
      <c r="AR31" s="1003"/>
      <c r="AS31" s="1003"/>
      <c r="AT31" s="1003"/>
      <c r="AU31" s="1003" t="s">
        <v>570</v>
      </c>
      <c r="AV31" s="1003"/>
      <c r="AW31" s="1003"/>
      <c r="AX31" s="1003"/>
      <c r="AY31" s="1003"/>
      <c r="AZ31" s="1073" t="s">
        <v>570</v>
      </c>
      <c r="BA31" s="1073"/>
      <c r="BB31" s="1073"/>
      <c r="BC31" s="1073"/>
      <c r="BD31" s="1073"/>
      <c r="BE31" s="1004" t="s">
        <v>405</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406</v>
      </c>
      <c r="C32" s="1063"/>
      <c r="D32" s="1063"/>
      <c r="E32" s="1063"/>
      <c r="F32" s="1063"/>
      <c r="G32" s="1063"/>
      <c r="H32" s="1063"/>
      <c r="I32" s="1063"/>
      <c r="J32" s="1063"/>
      <c r="K32" s="1063"/>
      <c r="L32" s="1063"/>
      <c r="M32" s="1063"/>
      <c r="N32" s="1063"/>
      <c r="O32" s="1063"/>
      <c r="P32" s="1064"/>
      <c r="Q32" s="1070">
        <v>1114</v>
      </c>
      <c r="R32" s="1071"/>
      <c r="S32" s="1071"/>
      <c r="T32" s="1071"/>
      <c r="U32" s="1071"/>
      <c r="V32" s="1071">
        <v>1039</v>
      </c>
      <c r="W32" s="1071"/>
      <c r="X32" s="1071"/>
      <c r="Y32" s="1071"/>
      <c r="Z32" s="1071"/>
      <c r="AA32" s="1071">
        <v>75</v>
      </c>
      <c r="AB32" s="1071"/>
      <c r="AC32" s="1071"/>
      <c r="AD32" s="1071"/>
      <c r="AE32" s="1072"/>
      <c r="AF32" s="1067">
        <v>216</v>
      </c>
      <c r="AG32" s="1068"/>
      <c r="AH32" s="1068"/>
      <c r="AI32" s="1068"/>
      <c r="AJ32" s="1069"/>
      <c r="AK32" s="1012">
        <v>381</v>
      </c>
      <c r="AL32" s="1003"/>
      <c r="AM32" s="1003"/>
      <c r="AN32" s="1003"/>
      <c r="AO32" s="1003"/>
      <c r="AP32" s="1003">
        <v>5417</v>
      </c>
      <c r="AQ32" s="1003"/>
      <c r="AR32" s="1003"/>
      <c r="AS32" s="1003"/>
      <c r="AT32" s="1003"/>
      <c r="AU32" s="1003">
        <v>2232</v>
      </c>
      <c r="AV32" s="1003"/>
      <c r="AW32" s="1003"/>
      <c r="AX32" s="1003"/>
      <c r="AY32" s="1003"/>
      <c r="AZ32" s="1073" t="s">
        <v>570</v>
      </c>
      <c r="BA32" s="1073"/>
      <c r="BB32" s="1073"/>
      <c r="BC32" s="1073"/>
      <c r="BD32" s="1073"/>
      <c r="BE32" s="1004" t="s">
        <v>405</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407</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389</v>
      </c>
      <c r="B63" s="969" t="s">
        <v>408</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843</v>
      </c>
      <c r="AG63" s="991"/>
      <c r="AH63" s="991"/>
      <c r="AI63" s="991"/>
      <c r="AJ63" s="1054"/>
      <c r="AK63" s="1055"/>
      <c r="AL63" s="995"/>
      <c r="AM63" s="995"/>
      <c r="AN63" s="995"/>
      <c r="AO63" s="995"/>
      <c r="AP63" s="991">
        <v>8489</v>
      </c>
      <c r="AQ63" s="991"/>
      <c r="AR63" s="991"/>
      <c r="AS63" s="991"/>
      <c r="AT63" s="991"/>
      <c r="AU63" s="991">
        <v>2232</v>
      </c>
      <c r="AV63" s="991"/>
      <c r="AW63" s="991"/>
      <c r="AX63" s="991"/>
      <c r="AY63" s="991"/>
      <c r="AZ63" s="1049"/>
      <c r="BA63" s="1049"/>
      <c r="BB63" s="1049"/>
      <c r="BC63" s="1049"/>
      <c r="BD63" s="1049"/>
      <c r="BE63" s="992"/>
      <c r="BF63" s="992"/>
      <c r="BG63" s="992"/>
      <c r="BH63" s="992"/>
      <c r="BI63" s="993"/>
      <c r="BJ63" s="1050" t="s">
        <v>128</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410</v>
      </c>
      <c r="B66" s="1028"/>
      <c r="C66" s="1028"/>
      <c r="D66" s="1028"/>
      <c r="E66" s="1028"/>
      <c r="F66" s="1028"/>
      <c r="G66" s="1028"/>
      <c r="H66" s="1028"/>
      <c r="I66" s="1028"/>
      <c r="J66" s="1028"/>
      <c r="K66" s="1028"/>
      <c r="L66" s="1028"/>
      <c r="M66" s="1028"/>
      <c r="N66" s="1028"/>
      <c r="O66" s="1028"/>
      <c r="P66" s="1029"/>
      <c r="Q66" s="1033" t="s">
        <v>411</v>
      </c>
      <c r="R66" s="1034"/>
      <c r="S66" s="1034"/>
      <c r="T66" s="1034"/>
      <c r="U66" s="1035"/>
      <c r="V66" s="1033" t="s">
        <v>394</v>
      </c>
      <c r="W66" s="1034"/>
      <c r="X66" s="1034"/>
      <c r="Y66" s="1034"/>
      <c r="Z66" s="1035"/>
      <c r="AA66" s="1033" t="s">
        <v>395</v>
      </c>
      <c r="AB66" s="1034"/>
      <c r="AC66" s="1034"/>
      <c r="AD66" s="1034"/>
      <c r="AE66" s="1035"/>
      <c r="AF66" s="1039" t="s">
        <v>412</v>
      </c>
      <c r="AG66" s="1040"/>
      <c r="AH66" s="1040"/>
      <c r="AI66" s="1040"/>
      <c r="AJ66" s="1041"/>
      <c r="AK66" s="1033" t="s">
        <v>397</v>
      </c>
      <c r="AL66" s="1028"/>
      <c r="AM66" s="1028"/>
      <c r="AN66" s="1028"/>
      <c r="AO66" s="1029"/>
      <c r="AP66" s="1033" t="s">
        <v>398</v>
      </c>
      <c r="AQ66" s="1034"/>
      <c r="AR66" s="1034"/>
      <c r="AS66" s="1034"/>
      <c r="AT66" s="1035"/>
      <c r="AU66" s="1033" t="s">
        <v>413</v>
      </c>
      <c r="AV66" s="1034"/>
      <c r="AW66" s="1034"/>
      <c r="AX66" s="1034"/>
      <c r="AY66" s="1035"/>
      <c r="AZ66" s="1033" t="s">
        <v>375</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c r="C69" s="1007"/>
      <c r="D69" s="1007"/>
      <c r="E69" s="1007"/>
      <c r="F69" s="1007"/>
      <c r="G69" s="1007"/>
      <c r="H69" s="1007"/>
      <c r="I69" s="1007"/>
      <c r="J69" s="1007"/>
      <c r="K69" s="1007"/>
      <c r="L69" s="1007"/>
      <c r="M69" s="1007"/>
      <c r="N69" s="1007"/>
      <c r="O69" s="1007"/>
      <c r="P69" s="1008"/>
      <c r="Q69" s="1009"/>
      <c r="R69" s="1003"/>
      <c r="S69" s="1003"/>
      <c r="T69" s="1003"/>
      <c r="U69" s="1003"/>
      <c r="V69" s="1003"/>
      <c r="W69" s="1003"/>
      <c r="X69" s="1003"/>
      <c r="Y69" s="1003"/>
      <c r="Z69" s="1003"/>
      <c r="AA69" s="1003"/>
      <c r="AB69" s="1003"/>
      <c r="AC69" s="1003"/>
      <c r="AD69" s="1003"/>
      <c r="AE69" s="1003"/>
      <c r="AF69" s="1003"/>
      <c r="AG69" s="1003"/>
      <c r="AH69" s="1003"/>
      <c r="AI69" s="1003"/>
      <c r="AJ69" s="1003"/>
      <c r="AK69" s="1003"/>
      <c r="AL69" s="1003"/>
      <c r="AM69" s="1003"/>
      <c r="AN69" s="1003"/>
      <c r="AO69" s="1003"/>
      <c r="AP69" s="1003"/>
      <c r="AQ69" s="1003"/>
      <c r="AR69" s="1003"/>
      <c r="AS69" s="1003"/>
      <c r="AT69" s="1003"/>
      <c r="AU69" s="1003"/>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c r="C70" s="1007"/>
      <c r="D70" s="1007"/>
      <c r="E70" s="1007"/>
      <c r="F70" s="1007"/>
      <c r="G70" s="1007"/>
      <c r="H70" s="1007"/>
      <c r="I70" s="1007"/>
      <c r="J70" s="1007"/>
      <c r="K70" s="1007"/>
      <c r="L70" s="1007"/>
      <c r="M70" s="1007"/>
      <c r="N70" s="1007"/>
      <c r="O70" s="1007"/>
      <c r="P70" s="1008"/>
      <c r="Q70" s="1009"/>
      <c r="R70" s="1003"/>
      <c r="S70" s="1003"/>
      <c r="T70" s="1003"/>
      <c r="U70" s="1003"/>
      <c r="V70" s="1003"/>
      <c r="W70" s="1003"/>
      <c r="X70" s="1003"/>
      <c r="Y70" s="1003"/>
      <c r="Z70" s="1003"/>
      <c r="AA70" s="1003"/>
      <c r="AB70" s="1003"/>
      <c r="AC70" s="1003"/>
      <c r="AD70" s="1003"/>
      <c r="AE70" s="1003"/>
      <c r="AF70" s="1003"/>
      <c r="AG70" s="1003"/>
      <c r="AH70" s="1003"/>
      <c r="AI70" s="1003"/>
      <c r="AJ70" s="1003"/>
      <c r="AK70" s="1003"/>
      <c r="AL70" s="1003"/>
      <c r="AM70" s="1003"/>
      <c r="AN70" s="1003"/>
      <c r="AO70" s="1003"/>
      <c r="AP70" s="1003"/>
      <c r="AQ70" s="1003"/>
      <c r="AR70" s="1003"/>
      <c r="AS70" s="1003"/>
      <c r="AT70" s="1003"/>
      <c r="AU70" s="1003"/>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c r="C71" s="1007"/>
      <c r="D71" s="1007"/>
      <c r="E71" s="1007"/>
      <c r="F71" s="1007"/>
      <c r="G71" s="1007"/>
      <c r="H71" s="1007"/>
      <c r="I71" s="1007"/>
      <c r="J71" s="1007"/>
      <c r="K71" s="1007"/>
      <c r="L71" s="1007"/>
      <c r="M71" s="1007"/>
      <c r="N71" s="1007"/>
      <c r="O71" s="1007"/>
      <c r="P71" s="1008"/>
      <c r="Q71" s="1009"/>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c r="C72" s="1007"/>
      <c r="D72" s="1007"/>
      <c r="E72" s="1007"/>
      <c r="F72" s="1007"/>
      <c r="G72" s="1007"/>
      <c r="H72" s="1007"/>
      <c r="I72" s="1007"/>
      <c r="J72" s="1007"/>
      <c r="K72" s="1007"/>
      <c r="L72" s="1007"/>
      <c r="M72" s="1007"/>
      <c r="N72" s="1007"/>
      <c r="O72" s="1007"/>
      <c r="P72" s="1008"/>
      <c r="Q72" s="1009"/>
      <c r="R72" s="1003"/>
      <c r="S72" s="1003"/>
      <c r="T72" s="1003"/>
      <c r="U72" s="1003"/>
      <c r="V72" s="1003"/>
      <c r="W72" s="1003"/>
      <c r="X72" s="1003"/>
      <c r="Y72" s="1003"/>
      <c r="Z72" s="1003"/>
      <c r="AA72" s="1003"/>
      <c r="AB72" s="1003"/>
      <c r="AC72" s="1003"/>
      <c r="AD72" s="1003"/>
      <c r="AE72" s="1003"/>
      <c r="AF72" s="1003"/>
      <c r="AG72" s="1003"/>
      <c r="AH72" s="1003"/>
      <c r="AI72" s="1003"/>
      <c r="AJ72" s="1003"/>
      <c r="AK72" s="1003"/>
      <c r="AL72" s="1003"/>
      <c r="AM72" s="1003"/>
      <c r="AN72" s="1003"/>
      <c r="AO72" s="1003"/>
      <c r="AP72" s="1003"/>
      <c r="AQ72" s="1003"/>
      <c r="AR72" s="1003"/>
      <c r="AS72" s="1003"/>
      <c r="AT72" s="1003"/>
      <c r="AU72" s="1003"/>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c r="C73" s="1007"/>
      <c r="D73" s="1007"/>
      <c r="E73" s="1007"/>
      <c r="F73" s="1007"/>
      <c r="G73" s="1007"/>
      <c r="H73" s="1007"/>
      <c r="I73" s="1007"/>
      <c r="J73" s="1007"/>
      <c r="K73" s="1007"/>
      <c r="L73" s="1007"/>
      <c r="M73" s="1007"/>
      <c r="N73" s="1007"/>
      <c r="O73" s="1007"/>
      <c r="P73" s="1008"/>
      <c r="Q73" s="1009"/>
      <c r="R73" s="1003"/>
      <c r="S73" s="1003"/>
      <c r="T73" s="1003"/>
      <c r="U73" s="1003"/>
      <c r="V73" s="1003"/>
      <c r="W73" s="1003"/>
      <c r="X73" s="1003"/>
      <c r="Y73" s="1003"/>
      <c r="Z73" s="1003"/>
      <c r="AA73" s="1003"/>
      <c r="AB73" s="1003"/>
      <c r="AC73" s="1003"/>
      <c r="AD73" s="1003"/>
      <c r="AE73" s="1003"/>
      <c r="AF73" s="1003"/>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389</v>
      </c>
      <c r="B88" s="969" t="s">
        <v>414</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69" t="s">
        <v>415</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416</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417</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420</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421</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422</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423</v>
      </c>
      <c r="AB109" s="928"/>
      <c r="AC109" s="928"/>
      <c r="AD109" s="928"/>
      <c r="AE109" s="929"/>
      <c r="AF109" s="930" t="s">
        <v>424</v>
      </c>
      <c r="AG109" s="928"/>
      <c r="AH109" s="928"/>
      <c r="AI109" s="928"/>
      <c r="AJ109" s="929"/>
      <c r="AK109" s="930" t="s">
        <v>302</v>
      </c>
      <c r="AL109" s="928"/>
      <c r="AM109" s="928"/>
      <c r="AN109" s="928"/>
      <c r="AO109" s="929"/>
      <c r="AP109" s="930" t="s">
        <v>425</v>
      </c>
      <c r="AQ109" s="928"/>
      <c r="AR109" s="928"/>
      <c r="AS109" s="928"/>
      <c r="AT109" s="961"/>
      <c r="AU109" s="927" t="s">
        <v>422</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423</v>
      </c>
      <c r="BR109" s="928"/>
      <c r="BS109" s="928"/>
      <c r="BT109" s="928"/>
      <c r="BU109" s="929"/>
      <c r="BV109" s="930" t="s">
        <v>424</v>
      </c>
      <c r="BW109" s="928"/>
      <c r="BX109" s="928"/>
      <c r="BY109" s="928"/>
      <c r="BZ109" s="929"/>
      <c r="CA109" s="930" t="s">
        <v>302</v>
      </c>
      <c r="CB109" s="928"/>
      <c r="CC109" s="928"/>
      <c r="CD109" s="928"/>
      <c r="CE109" s="929"/>
      <c r="CF109" s="968" t="s">
        <v>425</v>
      </c>
      <c r="CG109" s="968"/>
      <c r="CH109" s="968"/>
      <c r="CI109" s="968"/>
      <c r="CJ109" s="968"/>
      <c r="CK109" s="930" t="s">
        <v>426</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423</v>
      </c>
      <c r="DH109" s="928"/>
      <c r="DI109" s="928"/>
      <c r="DJ109" s="928"/>
      <c r="DK109" s="929"/>
      <c r="DL109" s="930" t="s">
        <v>424</v>
      </c>
      <c r="DM109" s="928"/>
      <c r="DN109" s="928"/>
      <c r="DO109" s="928"/>
      <c r="DP109" s="929"/>
      <c r="DQ109" s="930" t="s">
        <v>302</v>
      </c>
      <c r="DR109" s="928"/>
      <c r="DS109" s="928"/>
      <c r="DT109" s="928"/>
      <c r="DU109" s="929"/>
      <c r="DV109" s="930" t="s">
        <v>425</v>
      </c>
      <c r="DW109" s="928"/>
      <c r="DX109" s="928"/>
      <c r="DY109" s="928"/>
      <c r="DZ109" s="961"/>
    </row>
    <row r="110" spans="1:131" s="221" customFormat="1" ht="26.25" customHeight="1" x14ac:dyDescent="0.15">
      <c r="A110" s="839" t="s">
        <v>427</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2032101</v>
      </c>
      <c r="AB110" s="921"/>
      <c r="AC110" s="921"/>
      <c r="AD110" s="921"/>
      <c r="AE110" s="922"/>
      <c r="AF110" s="923">
        <v>1991597</v>
      </c>
      <c r="AG110" s="921"/>
      <c r="AH110" s="921"/>
      <c r="AI110" s="921"/>
      <c r="AJ110" s="922"/>
      <c r="AK110" s="923">
        <v>1997220</v>
      </c>
      <c r="AL110" s="921"/>
      <c r="AM110" s="921"/>
      <c r="AN110" s="921"/>
      <c r="AO110" s="922"/>
      <c r="AP110" s="924">
        <v>17.8</v>
      </c>
      <c r="AQ110" s="925"/>
      <c r="AR110" s="925"/>
      <c r="AS110" s="925"/>
      <c r="AT110" s="926"/>
      <c r="AU110" s="962" t="s">
        <v>72</v>
      </c>
      <c r="AV110" s="963"/>
      <c r="AW110" s="963"/>
      <c r="AX110" s="963"/>
      <c r="AY110" s="963"/>
      <c r="AZ110" s="892" t="s">
        <v>428</v>
      </c>
      <c r="BA110" s="840"/>
      <c r="BB110" s="840"/>
      <c r="BC110" s="840"/>
      <c r="BD110" s="840"/>
      <c r="BE110" s="840"/>
      <c r="BF110" s="840"/>
      <c r="BG110" s="840"/>
      <c r="BH110" s="840"/>
      <c r="BI110" s="840"/>
      <c r="BJ110" s="840"/>
      <c r="BK110" s="840"/>
      <c r="BL110" s="840"/>
      <c r="BM110" s="840"/>
      <c r="BN110" s="840"/>
      <c r="BO110" s="840"/>
      <c r="BP110" s="841"/>
      <c r="BQ110" s="893">
        <v>15837038</v>
      </c>
      <c r="BR110" s="874"/>
      <c r="BS110" s="874"/>
      <c r="BT110" s="874"/>
      <c r="BU110" s="874"/>
      <c r="BV110" s="874">
        <v>15255660</v>
      </c>
      <c r="BW110" s="874"/>
      <c r="BX110" s="874"/>
      <c r="BY110" s="874"/>
      <c r="BZ110" s="874"/>
      <c r="CA110" s="874">
        <v>14407506</v>
      </c>
      <c r="CB110" s="874"/>
      <c r="CC110" s="874"/>
      <c r="CD110" s="874"/>
      <c r="CE110" s="874"/>
      <c r="CF110" s="898">
        <v>128.69999999999999</v>
      </c>
      <c r="CG110" s="899"/>
      <c r="CH110" s="899"/>
      <c r="CI110" s="899"/>
      <c r="CJ110" s="899"/>
      <c r="CK110" s="958" t="s">
        <v>429</v>
      </c>
      <c r="CL110" s="851"/>
      <c r="CM110" s="892" t="s">
        <v>430</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431</v>
      </c>
      <c r="DH110" s="874"/>
      <c r="DI110" s="874"/>
      <c r="DJ110" s="874"/>
      <c r="DK110" s="874"/>
      <c r="DL110" s="874" t="s">
        <v>431</v>
      </c>
      <c r="DM110" s="874"/>
      <c r="DN110" s="874"/>
      <c r="DO110" s="874"/>
      <c r="DP110" s="874"/>
      <c r="DQ110" s="874" t="s">
        <v>128</v>
      </c>
      <c r="DR110" s="874"/>
      <c r="DS110" s="874"/>
      <c r="DT110" s="874"/>
      <c r="DU110" s="874"/>
      <c r="DV110" s="875" t="s">
        <v>128</v>
      </c>
      <c r="DW110" s="875"/>
      <c r="DX110" s="875"/>
      <c r="DY110" s="875"/>
      <c r="DZ110" s="876"/>
    </row>
    <row r="111" spans="1:131" s="221" customFormat="1" ht="26.25" customHeight="1" x14ac:dyDescent="0.15">
      <c r="A111" s="806" t="s">
        <v>432</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128</v>
      </c>
      <c r="AB111" s="951"/>
      <c r="AC111" s="951"/>
      <c r="AD111" s="951"/>
      <c r="AE111" s="952"/>
      <c r="AF111" s="953" t="s">
        <v>431</v>
      </c>
      <c r="AG111" s="951"/>
      <c r="AH111" s="951"/>
      <c r="AI111" s="951"/>
      <c r="AJ111" s="952"/>
      <c r="AK111" s="953" t="s">
        <v>128</v>
      </c>
      <c r="AL111" s="951"/>
      <c r="AM111" s="951"/>
      <c r="AN111" s="951"/>
      <c r="AO111" s="952"/>
      <c r="AP111" s="954" t="s">
        <v>128</v>
      </c>
      <c r="AQ111" s="955"/>
      <c r="AR111" s="955"/>
      <c r="AS111" s="955"/>
      <c r="AT111" s="956"/>
      <c r="AU111" s="964"/>
      <c r="AV111" s="965"/>
      <c r="AW111" s="965"/>
      <c r="AX111" s="965"/>
      <c r="AY111" s="965"/>
      <c r="AZ111" s="847" t="s">
        <v>433</v>
      </c>
      <c r="BA111" s="784"/>
      <c r="BB111" s="784"/>
      <c r="BC111" s="784"/>
      <c r="BD111" s="784"/>
      <c r="BE111" s="784"/>
      <c r="BF111" s="784"/>
      <c r="BG111" s="784"/>
      <c r="BH111" s="784"/>
      <c r="BI111" s="784"/>
      <c r="BJ111" s="784"/>
      <c r="BK111" s="784"/>
      <c r="BL111" s="784"/>
      <c r="BM111" s="784"/>
      <c r="BN111" s="784"/>
      <c r="BO111" s="784"/>
      <c r="BP111" s="785"/>
      <c r="BQ111" s="848">
        <v>25255</v>
      </c>
      <c r="BR111" s="849"/>
      <c r="BS111" s="849"/>
      <c r="BT111" s="849"/>
      <c r="BU111" s="849"/>
      <c r="BV111" s="849">
        <v>39210</v>
      </c>
      <c r="BW111" s="849"/>
      <c r="BX111" s="849"/>
      <c r="BY111" s="849"/>
      <c r="BZ111" s="849"/>
      <c r="CA111" s="849">
        <v>35822</v>
      </c>
      <c r="CB111" s="849"/>
      <c r="CC111" s="849"/>
      <c r="CD111" s="849"/>
      <c r="CE111" s="849"/>
      <c r="CF111" s="907">
        <v>0.3</v>
      </c>
      <c r="CG111" s="908"/>
      <c r="CH111" s="908"/>
      <c r="CI111" s="908"/>
      <c r="CJ111" s="908"/>
      <c r="CK111" s="959"/>
      <c r="CL111" s="853"/>
      <c r="CM111" s="847" t="s">
        <v>434</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431</v>
      </c>
      <c r="DH111" s="849"/>
      <c r="DI111" s="849"/>
      <c r="DJ111" s="849"/>
      <c r="DK111" s="849"/>
      <c r="DL111" s="849" t="s">
        <v>128</v>
      </c>
      <c r="DM111" s="849"/>
      <c r="DN111" s="849"/>
      <c r="DO111" s="849"/>
      <c r="DP111" s="849"/>
      <c r="DQ111" s="849" t="s">
        <v>128</v>
      </c>
      <c r="DR111" s="849"/>
      <c r="DS111" s="849"/>
      <c r="DT111" s="849"/>
      <c r="DU111" s="849"/>
      <c r="DV111" s="826" t="s">
        <v>128</v>
      </c>
      <c r="DW111" s="826"/>
      <c r="DX111" s="826"/>
      <c r="DY111" s="826"/>
      <c r="DZ111" s="827"/>
    </row>
    <row r="112" spans="1:131" s="221" customFormat="1" ht="26.25" customHeight="1" x14ac:dyDescent="0.15">
      <c r="A112" s="944" t="s">
        <v>435</v>
      </c>
      <c r="B112" s="945"/>
      <c r="C112" s="784" t="s">
        <v>436</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128</v>
      </c>
      <c r="AB112" s="812"/>
      <c r="AC112" s="812"/>
      <c r="AD112" s="812"/>
      <c r="AE112" s="813"/>
      <c r="AF112" s="814" t="s">
        <v>128</v>
      </c>
      <c r="AG112" s="812"/>
      <c r="AH112" s="812"/>
      <c r="AI112" s="812"/>
      <c r="AJ112" s="813"/>
      <c r="AK112" s="814" t="s">
        <v>431</v>
      </c>
      <c r="AL112" s="812"/>
      <c r="AM112" s="812"/>
      <c r="AN112" s="812"/>
      <c r="AO112" s="813"/>
      <c r="AP112" s="856" t="s">
        <v>128</v>
      </c>
      <c r="AQ112" s="857"/>
      <c r="AR112" s="857"/>
      <c r="AS112" s="857"/>
      <c r="AT112" s="858"/>
      <c r="AU112" s="964"/>
      <c r="AV112" s="965"/>
      <c r="AW112" s="965"/>
      <c r="AX112" s="965"/>
      <c r="AY112" s="965"/>
      <c r="AZ112" s="847" t="s">
        <v>437</v>
      </c>
      <c r="BA112" s="784"/>
      <c r="BB112" s="784"/>
      <c r="BC112" s="784"/>
      <c r="BD112" s="784"/>
      <c r="BE112" s="784"/>
      <c r="BF112" s="784"/>
      <c r="BG112" s="784"/>
      <c r="BH112" s="784"/>
      <c r="BI112" s="784"/>
      <c r="BJ112" s="784"/>
      <c r="BK112" s="784"/>
      <c r="BL112" s="784"/>
      <c r="BM112" s="784"/>
      <c r="BN112" s="784"/>
      <c r="BO112" s="784"/>
      <c r="BP112" s="785"/>
      <c r="BQ112" s="848">
        <v>2637032</v>
      </c>
      <c r="BR112" s="849"/>
      <c r="BS112" s="849"/>
      <c r="BT112" s="849"/>
      <c r="BU112" s="849"/>
      <c r="BV112" s="849">
        <v>2457110</v>
      </c>
      <c r="BW112" s="849"/>
      <c r="BX112" s="849"/>
      <c r="BY112" s="849"/>
      <c r="BZ112" s="849"/>
      <c r="CA112" s="849">
        <v>2231862</v>
      </c>
      <c r="CB112" s="849"/>
      <c r="CC112" s="849"/>
      <c r="CD112" s="849"/>
      <c r="CE112" s="849"/>
      <c r="CF112" s="907">
        <v>19.899999999999999</v>
      </c>
      <c r="CG112" s="908"/>
      <c r="CH112" s="908"/>
      <c r="CI112" s="908"/>
      <c r="CJ112" s="908"/>
      <c r="CK112" s="959"/>
      <c r="CL112" s="853"/>
      <c r="CM112" s="847" t="s">
        <v>438</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128</v>
      </c>
      <c r="DH112" s="849"/>
      <c r="DI112" s="849"/>
      <c r="DJ112" s="849"/>
      <c r="DK112" s="849"/>
      <c r="DL112" s="849" t="s">
        <v>431</v>
      </c>
      <c r="DM112" s="849"/>
      <c r="DN112" s="849"/>
      <c r="DO112" s="849"/>
      <c r="DP112" s="849"/>
      <c r="DQ112" s="849" t="s">
        <v>431</v>
      </c>
      <c r="DR112" s="849"/>
      <c r="DS112" s="849"/>
      <c r="DT112" s="849"/>
      <c r="DU112" s="849"/>
      <c r="DV112" s="826" t="s">
        <v>128</v>
      </c>
      <c r="DW112" s="826"/>
      <c r="DX112" s="826"/>
      <c r="DY112" s="826"/>
      <c r="DZ112" s="827"/>
    </row>
    <row r="113" spans="1:130" s="221" customFormat="1" ht="26.25" customHeight="1" x14ac:dyDescent="0.15">
      <c r="A113" s="946"/>
      <c r="B113" s="947"/>
      <c r="C113" s="784" t="s">
        <v>439</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327100</v>
      </c>
      <c r="AB113" s="951"/>
      <c r="AC113" s="951"/>
      <c r="AD113" s="951"/>
      <c r="AE113" s="952"/>
      <c r="AF113" s="953">
        <v>303886</v>
      </c>
      <c r="AG113" s="951"/>
      <c r="AH113" s="951"/>
      <c r="AI113" s="951"/>
      <c r="AJ113" s="952"/>
      <c r="AK113" s="953">
        <v>310126</v>
      </c>
      <c r="AL113" s="951"/>
      <c r="AM113" s="951"/>
      <c r="AN113" s="951"/>
      <c r="AO113" s="952"/>
      <c r="AP113" s="954">
        <v>2.8</v>
      </c>
      <c r="AQ113" s="955"/>
      <c r="AR113" s="955"/>
      <c r="AS113" s="955"/>
      <c r="AT113" s="956"/>
      <c r="AU113" s="964"/>
      <c r="AV113" s="965"/>
      <c r="AW113" s="965"/>
      <c r="AX113" s="965"/>
      <c r="AY113" s="965"/>
      <c r="AZ113" s="847" t="s">
        <v>440</v>
      </c>
      <c r="BA113" s="784"/>
      <c r="BB113" s="784"/>
      <c r="BC113" s="784"/>
      <c r="BD113" s="784"/>
      <c r="BE113" s="784"/>
      <c r="BF113" s="784"/>
      <c r="BG113" s="784"/>
      <c r="BH113" s="784"/>
      <c r="BI113" s="784"/>
      <c r="BJ113" s="784"/>
      <c r="BK113" s="784"/>
      <c r="BL113" s="784"/>
      <c r="BM113" s="784"/>
      <c r="BN113" s="784"/>
      <c r="BO113" s="784"/>
      <c r="BP113" s="785"/>
      <c r="BQ113" s="848">
        <v>480593</v>
      </c>
      <c r="BR113" s="849"/>
      <c r="BS113" s="849"/>
      <c r="BT113" s="849"/>
      <c r="BU113" s="849"/>
      <c r="BV113" s="849">
        <v>819507</v>
      </c>
      <c r="BW113" s="849"/>
      <c r="BX113" s="849"/>
      <c r="BY113" s="849"/>
      <c r="BZ113" s="849"/>
      <c r="CA113" s="849">
        <v>729831</v>
      </c>
      <c r="CB113" s="849"/>
      <c r="CC113" s="849"/>
      <c r="CD113" s="849"/>
      <c r="CE113" s="849"/>
      <c r="CF113" s="907">
        <v>6.5</v>
      </c>
      <c r="CG113" s="908"/>
      <c r="CH113" s="908"/>
      <c r="CI113" s="908"/>
      <c r="CJ113" s="908"/>
      <c r="CK113" s="959"/>
      <c r="CL113" s="853"/>
      <c r="CM113" s="847" t="s">
        <v>441</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431</v>
      </c>
      <c r="DH113" s="812"/>
      <c r="DI113" s="812"/>
      <c r="DJ113" s="812"/>
      <c r="DK113" s="813"/>
      <c r="DL113" s="814" t="s">
        <v>128</v>
      </c>
      <c r="DM113" s="812"/>
      <c r="DN113" s="812"/>
      <c r="DO113" s="812"/>
      <c r="DP113" s="813"/>
      <c r="DQ113" s="814" t="s">
        <v>442</v>
      </c>
      <c r="DR113" s="812"/>
      <c r="DS113" s="812"/>
      <c r="DT113" s="812"/>
      <c r="DU113" s="813"/>
      <c r="DV113" s="856" t="s">
        <v>128</v>
      </c>
      <c r="DW113" s="857"/>
      <c r="DX113" s="857"/>
      <c r="DY113" s="857"/>
      <c r="DZ113" s="858"/>
    </row>
    <row r="114" spans="1:130" s="221" customFormat="1" ht="26.25" customHeight="1" x14ac:dyDescent="0.15">
      <c r="A114" s="946"/>
      <c r="B114" s="947"/>
      <c r="C114" s="784" t="s">
        <v>443</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71042</v>
      </c>
      <c r="AB114" s="812"/>
      <c r="AC114" s="812"/>
      <c r="AD114" s="812"/>
      <c r="AE114" s="813"/>
      <c r="AF114" s="814">
        <v>83947</v>
      </c>
      <c r="AG114" s="812"/>
      <c r="AH114" s="812"/>
      <c r="AI114" s="812"/>
      <c r="AJ114" s="813"/>
      <c r="AK114" s="814">
        <v>104763</v>
      </c>
      <c r="AL114" s="812"/>
      <c r="AM114" s="812"/>
      <c r="AN114" s="812"/>
      <c r="AO114" s="813"/>
      <c r="AP114" s="856">
        <v>0.9</v>
      </c>
      <c r="AQ114" s="857"/>
      <c r="AR114" s="857"/>
      <c r="AS114" s="857"/>
      <c r="AT114" s="858"/>
      <c r="AU114" s="964"/>
      <c r="AV114" s="965"/>
      <c r="AW114" s="965"/>
      <c r="AX114" s="965"/>
      <c r="AY114" s="965"/>
      <c r="AZ114" s="847" t="s">
        <v>444</v>
      </c>
      <c r="BA114" s="784"/>
      <c r="BB114" s="784"/>
      <c r="BC114" s="784"/>
      <c r="BD114" s="784"/>
      <c r="BE114" s="784"/>
      <c r="BF114" s="784"/>
      <c r="BG114" s="784"/>
      <c r="BH114" s="784"/>
      <c r="BI114" s="784"/>
      <c r="BJ114" s="784"/>
      <c r="BK114" s="784"/>
      <c r="BL114" s="784"/>
      <c r="BM114" s="784"/>
      <c r="BN114" s="784"/>
      <c r="BO114" s="784"/>
      <c r="BP114" s="785"/>
      <c r="BQ114" s="848">
        <v>2626075</v>
      </c>
      <c r="BR114" s="849"/>
      <c r="BS114" s="849"/>
      <c r="BT114" s="849"/>
      <c r="BU114" s="849"/>
      <c r="BV114" s="849">
        <v>2781483</v>
      </c>
      <c r="BW114" s="849"/>
      <c r="BX114" s="849"/>
      <c r="BY114" s="849"/>
      <c r="BZ114" s="849"/>
      <c r="CA114" s="849">
        <v>2739957</v>
      </c>
      <c r="CB114" s="849"/>
      <c r="CC114" s="849"/>
      <c r="CD114" s="849"/>
      <c r="CE114" s="849"/>
      <c r="CF114" s="907">
        <v>24.5</v>
      </c>
      <c r="CG114" s="908"/>
      <c r="CH114" s="908"/>
      <c r="CI114" s="908"/>
      <c r="CJ114" s="908"/>
      <c r="CK114" s="959"/>
      <c r="CL114" s="853"/>
      <c r="CM114" s="847" t="s">
        <v>445</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128</v>
      </c>
      <c r="DH114" s="812"/>
      <c r="DI114" s="812"/>
      <c r="DJ114" s="812"/>
      <c r="DK114" s="813"/>
      <c r="DL114" s="814" t="s">
        <v>128</v>
      </c>
      <c r="DM114" s="812"/>
      <c r="DN114" s="812"/>
      <c r="DO114" s="812"/>
      <c r="DP114" s="813"/>
      <c r="DQ114" s="814" t="s">
        <v>128</v>
      </c>
      <c r="DR114" s="812"/>
      <c r="DS114" s="812"/>
      <c r="DT114" s="812"/>
      <c r="DU114" s="813"/>
      <c r="DV114" s="856" t="s">
        <v>431</v>
      </c>
      <c r="DW114" s="857"/>
      <c r="DX114" s="857"/>
      <c r="DY114" s="857"/>
      <c r="DZ114" s="858"/>
    </row>
    <row r="115" spans="1:130" s="221" customFormat="1" ht="26.25" customHeight="1" x14ac:dyDescent="0.15">
      <c r="A115" s="946"/>
      <c r="B115" s="947"/>
      <c r="C115" s="784" t="s">
        <v>446</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26280</v>
      </c>
      <c r="AB115" s="951"/>
      <c r="AC115" s="951"/>
      <c r="AD115" s="951"/>
      <c r="AE115" s="952"/>
      <c r="AF115" s="953">
        <v>11669</v>
      </c>
      <c r="AG115" s="951"/>
      <c r="AH115" s="951"/>
      <c r="AI115" s="951"/>
      <c r="AJ115" s="952"/>
      <c r="AK115" s="953">
        <v>20430</v>
      </c>
      <c r="AL115" s="951"/>
      <c r="AM115" s="951"/>
      <c r="AN115" s="951"/>
      <c r="AO115" s="952"/>
      <c r="AP115" s="954">
        <v>0.2</v>
      </c>
      <c r="AQ115" s="955"/>
      <c r="AR115" s="955"/>
      <c r="AS115" s="955"/>
      <c r="AT115" s="956"/>
      <c r="AU115" s="964"/>
      <c r="AV115" s="965"/>
      <c r="AW115" s="965"/>
      <c r="AX115" s="965"/>
      <c r="AY115" s="965"/>
      <c r="AZ115" s="847" t="s">
        <v>447</v>
      </c>
      <c r="BA115" s="784"/>
      <c r="BB115" s="784"/>
      <c r="BC115" s="784"/>
      <c r="BD115" s="784"/>
      <c r="BE115" s="784"/>
      <c r="BF115" s="784"/>
      <c r="BG115" s="784"/>
      <c r="BH115" s="784"/>
      <c r="BI115" s="784"/>
      <c r="BJ115" s="784"/>
      <c r="BK115" s="784"/>
      <c r="BL115" s="784"/>
      <c r="BM115" s="784"/>
      <c r="BN115" s="784"/>
      <c r="BO115" s="784"/>
      <c r="BP115" s="785"/>
      <c r="BQ115" s="848" t="s">
        <v>128</v>
      </c>
      <c r="BR115" s="849"/>
      <c r="BS115" s="849"/>
      <c r="BT115" s="849"/>
      <c r="BU115" s="849"/>
      <c r="BV115" s="849" t="s">
        <v>128</v>
      </c>
      <c r="BW115" s="849"/>
      <c r="BX115" s="849"/>
      <c r="BY115" s="849"/>
      <c r="BZ115" s="849"/>
      <c r="CA115" s="849" t="s">
        <v>431</v>
      </c>
      <c r="CB115" s="849"/>
      <c r="CC115" s="849"/>
      <c r="CD115" s="849"/>
      <c r="CE115" s="849"/>
      <c r="CF115" s="907" t="s">
        <v>431</v>
      </c>
      <c r="CG115" s="908"/>
      <c r="CH115" s="908"/>
      <c r="CI115" s="908"/>
      <c r="CJ115" s="908"/>
      <c r="CK115" s="959"/>
      <c r="CL115" s="853"/>
      <c r="CM115" s="847" t="s">
        <v>448</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442</v>
      </c>
      <c r="DH115" s="812"/>
      <c r="DI115" s="812"/>
      <c r="DJ115" s="812"/>
      <c r="DK115" s="813"/>
      <c r="DL115" s="814" t="s">
        <v>442</v>
      </c>
      <c r="DM115" s="812"/>
      <c r="DN115" s="812"/>
      <c r="DO115" s="812"/>
      <c r="DP115" s="813"/>
      <c r="DQ115" s="814" t="s">
        <v>128</v>
      </c>
      <c r="DR115" s="812"/>
      <c r="DS115" s="812"/>
      <c r="DT115" s="812"/>
      <c r="DU115" s="813"/>
      <c r="DV115" s="856" t="s">
        <v>128</v>
      </c>
      <c r="DW115" s="857"/>
      <c r="DX115" s="857"/>
      <c r="DY115" s="857"/>
      <c r="DZ115" s="858"/>
    </row>
    <row r="116" spans="1:130" s="221" customFormat="1" ht="26.25" customHeight="1" x14ac:dyDescent="0.15">
      <c r="A116" s="948"/>
      <c r="B116" s="949"/>
      <c r="C116" s="871" t="s">
        <v>449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128</v>
      </c>
      <c r="AB116" s="812"/>
      <c r="AC116" s="812"/>
      <c r="AD116" s="812"/>
      <c r="AE116" s="813"/>
      <c r="AF116" s="814" t="s">
        <v>128</v>
      </c>
      <c r="AG116" s="812"/>
      <c r="AH116" s="812"/>
      <c r="AI116" s="812"/>
      <c r="AJ116" s="813"/>
      <c r="AK116" s="814" t="s">
        <v>431</v>
      </c>
      <c r="AL116" s="812"/>
      <c r="AM116" s="812"/>
      <c r="AN116" s="812"/>
      <c r="AO116" s="813"/>
      <c r="AP116" s="856" t="s">
        <v>128</v>
      </c>
      <c r="AQ116" s="857"/>
      <c r="AR116" s="857"/>
      <c r="AS116" s="857"/>
      <c r="AT116" s="858"/>
      <c r="AU116" s="964"/>
      <c r="AV116" s="965"/>
      <c r="AW116" s="965"/>
      <c r="AX116" s="965"/>
      <c r="AY116" s="965"/>
      <c r="AZ116" s="941" t="s">
        <v>450</v>
      </c>
      <c r="BA116" s="942"/>
      <c r="BB116" s="942"/>
      <c r="BC116" s="942"/>
      <c r="BD116" s="942"/>
      <c r="BE116" s="942"/>
      <c r="BF116" s="942"/>
      <c r="BG116" s="942"/>
      <c r="BH116" s="942"/>
      <c r="BI116" s="942"/>
      <c r="BJ116" s="942"/>
      <c r="BK116" s="942"/>
      <c r="BL116" s="942"/>
      <c r="BM116" s="942"/>
      <c r="BN116" s="942"/>
      <c r="BO116" s="942"/>
      <c r="BP116" s="943"/>
      <c r="BQ116" s="848" t="s">
        <v>431</v>
      </c>
      <c r="BR116" s="849"/>
      <c r="BS116" s="849"/>
      <c r="BT116" s="849"/>
      <c r="BU116" s="849"/>
      <c r="BV116" s="849" t="s">
        <v>128</v>
      </c>
      <c r="BW116" s="849"/>
      <c r="BX116" s="849"/>
      <c r="BY116" s="849"/>
      <c r="BZ116" s="849"/>
      <c r="CA116" s="849" t="s">
        <v>128</v>
      </c>
      <c r="CB116" s="849"/>
      <c r="CC116" s="849"/>
      <c r="CD116" s="849"/>
      <c r="CE116" s="849"/>
      <c r="CF116" s="907" t="s">
        <v>442</v>
      </c>
      <c r="CG116" s="908"/>
      <c r="CH116" s="908"/>
      <c r="CI116" s="908"/>
      <c r="CJ116" s="908"/>
      <c r="CK116" s="959"/>
      <c r="CL116" s="853"/>
      <c r="CM116" s="847" t="s">
        <v>451</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431</v>
      </c>
      <c r="DH116" s="812"/>
      <c r="DI116" s="812"/>
      <c r="DJ116" s="812"/>
      <c r="DK116" s="813"/>
      <c r="DL116" s="814" t="s">
        <v>442</v>
      </c>
      <c r="DM116" s="812"/>
      <c r="DN116" s="812"/>
      <c r="DO116" s="812"/>
      <c r="DP116" s="813"/>
      <c r="DQ116" s="814" t="s">
        <v>442</v>
      </c>
      <c r="DR116" s="812"/>
      <c r="DS116" s="812"/>
      <c r="DT116" s="812"/>
      <c r="DU116" s="813"/>
      <c r="DV116" s="856" t="s">
        <v>431</v>
      </c>
      <c r="DW116" s="857"/>
      <c r="DX116" s="857"/>
      <c r="DY116" s="857"/>
      <c r="DZ116" s="858"/>
    </row>
    <row r="117" spans="1:130" s="221" customFormat="1" ht="26.25" customHeight="1" x14ac:dyDescent="0.15">
      <c r="A117" s="927" t="s">
        <v>186</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452</v>
      </c>
      <c r="Z117" s="929"/>
      <c r="AA117" s="934">
        <v>2456523</v>
      </c>
      <c r="AB117" s="935"/>
      <c r="AC117" s="935"/>
      <c r="AD117" s="935"/>
      <c r="AE117" s="936"/>
      <c r="AF117" s="937">
        <v>2391099</v>
      </c>
      <c r="AG117" s="935"/>
      <c r="AH117" s="935"/>
      <c r="AI117" s="935"/>
      <c r="AJ117" s="936"/>
      <c r="AK117" s="937">
        <v>2432539</v>
      </c>
      <c r="AL117" s="935"/>
      <c r="AM117" s="935"/>
      <c r="AN117" s="935"/>
      <c r="AO117" s="936"/>
      <c r="AP117" s="938"/>
      <c r="AQ117" s="939"/>
      <c r="AR117" s="939"/>
      <c r="AS117" s="939"/>
      <c r="AT117" s="940"/>
      <c r="AU117" s="964"/>
      <c r="AV117" s="965"/>
      <c r="AW117" s="965"/>
      <c r="AX117" s="965"/>
      <c r="AY117" s="965"/>
      <c r="AZ117" s="895" t="s">
        <v>453</v>
      </c>
      <c r="BA117" s="896"/>
      <c r="BB117" s="896"/>
      <c r="BC117" s="896"/>
      <c r="BD117" s="896"/>
      <c r="BE117" s="896"/>
      <c r="BF117" s="896"/>
      <c r="BG117" s="896"/>
      <c r="BH117" s="896"/>
      <c r="BI117" s="896"/>
      <c r="BJ117" s="896"/>
      <c r="BK117" s="896"/>
      <c r="BL117" s="896"/>
      <c r="BM117" s="896"/>
      <c r="BN117" s="896"/>
      <c r="BO117" s="896"/>
      <c r="BP117" s="897"/>
      <c r="BQ117" s="848" t="s">
        <v>431</v>
      </c>
      <c r="BR117" s="849"/>
      <c r="BS117" s="849"/>
      <c r="BT117" s="849"/>
      <c r="BU117" s="849"/>
      <c r="BV117" s="849" t="s">
        <v>128</v>
      </c>
      <c r="BW117" s="849"/>
      <c r="BX117" s="849"/>
      <c r="BY117" s="849"/>
      <c r="BZ117" s="849"/>
      <c r="CA117" s="849" t="s">
        <v>431</v>
      </c>
      <c r="CB117" s="849"/>
      <c r="CC117" s="849"/>
      <c r="CD117" s="849"/>
      <c r="CE117" s="849"/>
      <c r="CF117" s="907" t="s">
        <v>431</v>
      </c>
      <c r="CG117" s="908"/>
      <c r="CH117" s="908"/>
      <c r="CI117" s="908"/>
      <c r="CJ117" s="908"/>
      <c r="CK117" s="959"/>
      <c r="CL117" s="853"/>
      <c r="CM117" s="847" t="s">
        <v>454</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128</v>
      </c>
      <c r="DH117" s="812"/>
      <c r="DI117" s="812"/>
      <c r="DJ117" s="812"/>
      <c r="DK117" s="813"/>
      <c r="DL117" s="814" t="s">
        <v>128</v>
      </c>
      <c r="DM117" s="812"/>
      <c r="DN117" s="812"/>
      <c r="DO117" s="812"/>
      <c r="DP117" s="813"/>
      <c r="DQ117" s="814" t="s">
        <v>128</v>
      </c>
      <c r="DR117" s="812"/>
      <c r="DS117" s="812"/>
      <c r="DT117" s="812"/>
      <c r="DU117" s="813"/>
      <c r="DV117" s="856" t="s">
        <v>128</v>
      </c>
      <c r="DW117" s="857"/>
      <c r="DX117" s="857"/>
      <c r="DY117" s="857"/>
      <c r="DZ117" s="858"/>
    </row>
    <row r="118" spans="1:130" s="221" customFormat="1" ht="26.25" customHeight="1" x14ac:dyDescent="0.15">
      <c r="A118" s="927" t="s">
        <v>426</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423</v>
      </c>
      <c r="AB118" s="928"/>
      <c r="AC118" s="928"/>
      <c r="AD118" s="928"/>
      <c r="AE118" s="929"/>
      <c r="AF118" s="930" t="s">
        <v>424</v>
      </c>
      <c r="AG118" s="928"/>
      <c r="AH118" s="928"/>
      <c r="AI118" s="928"/>
      <c r="AJ118" s="929"/>
      <c r="AK118" s="930" t="s">
        <v>302</v>
      </c>
      <c r="AL118" s="928"/>
      <c r="AM118" s="928"/>
      <c r="AN118" s="928"/>
      <c r="AO118" s="929"/>
      <c r="AP118" s="931" t="s">
        <v>425</v>
      </c>
      <c r="AQ118" s="932"/>
      <c r="AR118" s="932"/>
      <c r="AS118" s="932"/>
      <c r="AT118" s="933"/>
      <c r="AU118" s="964"/>
      <c r="AV118" s="965"/>
      <c r="AW118" s="965"/>
      <c r="AX118" s="965"/>
      <c r="AY118" s="965"/>
      <c r="AZ118" s="870" t="s">
        <v>455</v>
      </c>
      <c r="BA118" s="871"/>
      <c r="BB118" s="871"/>
      <c r="BC118" s="871"/>
      <c r="BD118" s="871"/>
      <c r="BE118" s="871"/>
      <c r="BF118" s="871"/>
      <c r="BG118" s="871"/>
      <c r="BH118" s="871"/>
      <c r="BI118" s="871"/>
      <c r="BJ118" s="871"/>
      <c r="BK118" s="871"/>
      <c r="BL118" s="871"/>
      <c r="BM118" s="871"/>
      <c r="BN118" s="871"/>
      <c r="BO118" s="871"/>
      <c r="BP118" s="872"/>
      <c r="BQ118" s="911" t="s">
        <v>128</v>
      </c>
      <c r="BR118" s="877"/>
      <c r="BS118" s="877"/>
      <c r="BT118" s="877"/>
      <c r="BU118" s="877"/>
      <c r="BV118" s="877" t="s">
        <v>442</v>
      </c>
      <c r="BW118" s="877"/>
      <c r="BX118" s="877"/>
      <c r="BY118" s="877"/>
      <c r="BZ118" s="877"/>
      <c r="CA118" s="877" t="s">
        <v>128</v>
      </c>
      <c r="CB118" s="877"/>
      <c r="CC118" s="877"/>
      <c r="CD118" s="877"/>
      <c r="CE118" s="877"/>
      <c r="CF118" s="907" t="s">
        <v>128</v>
      </c>
      <c r="CG118" s="908"/>
      <c r="CH118" s="908"/>
      <c r="CI118" s="908"/>
      <c r="CJ118" s="908"/>
      <c r="CK118" s="959"/>
      <c r="CL118" s="853"/>
      <c r="CM118" s="847" t="s">
        <v>456</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128</v>
      </c>
      <c r="DH118" s="812"/>
      <c r="DI118" s="812"/>
      <c r="DJ118" s="812"/>
      <c r="DK118" s="813"/>
      <c r="DL118" s="814" t="s">
        <v>442</v>
      </c>
      <c r="DM118" s="812"/>
      <c r="DN118" s="812"/>
      <c r="DO118" s="812"/>
      <c r="DP118" s="813"/>
      <c r="DQ118" s="814" t="s">
        <v>128</v>
      </c>
      <c r="DR118" s="812"/>
      <c r="DS118" s="812"/>
      <c r="DT118" s="812"/>
      <c r="DU118" s="813"/>
      <c r="DV118" s="856" t="s">
        <v>128</v>
      </c>
      <c r="DW118" s="857"/>
      <c r="DX118" s="857"/>
      <c r="DY118" s="857"/>
      <c r="DZ118" s="858"/>
    </row>
    <row r="119" spans="1:130" s="221" customFormat="1" ht="26.25" customHeight="1" x14ac:dyDescent="0.15">
      <c r="A119" s="850" t="s">
        <v>429</v>
      </c>
      <c r="B119" s="851"/>
      <c r="C119" s="892" t="s">
        <v>430</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128</v>
      </c>
      <c r="AB119" s="921"/>
      <c r="AC119" s="921"/>
      <c r="AD119" s="921"/>
      <c r="AE119" s="922"/>
      <c r="AF119" s="923" t="s">
        <v>128</v>
      </c>
      <c r="AG119" s="921"/>
      <c r="AH119" s="921"/>
      <c r="AI119" s="921"/>
      <c r="AJ119" s="922"/>
      <c r="AK119" s="923" t="s">
        <v>128</v>
      </c>
      <c r="AL119" s="921"/>
      <c r="AM119" s="921"/>
      <c r="AN119" s="921"/>
      <c r="AO119" s="922"/>
      <c r="AP119" s="924" t="s">
        <v>128</v>
      </c>
      <c r="AQ119" s="925"/>
      <c r="AR119" s="925"/>
      <c r="AS119" s="925"/>
      <c r="AT119" s="926"/>
      <c r="AU119" s="966"/>
      <c r="AV119" s="967"/>
      <c r="AW119" s="967"/>
      <c r="AX119" s="967"/>
      <c r="AY119" s="967"/>
      <c r="AZ119" s="242" t="s">
        <v>186</v>
      </c>
      <c r="BA119" s="242"/>
      <c r="BB119" s="242"/>
      <c r="BC119" s="242"/>
      <c r="BD119" s="242"/>
      <c r="BE119" s="242"/>
      <c r="BF119" s="242"/>
      <c r="BG119" s="242"/>
      <c r="BH119" s="242"/>
      <c r="BI119" s="242"/>
      <c r="BJ119" s="242"/>
      <c r="BK119" s="242"/>
      <c r="BL119" s="242"/>
      <c r="BM119" s="242"/>
      <c r="BN119" s="242"/>
      <c r="BO119" s="909" t="s">
        <v>457</v>
      </c>
      <c r="BP119" s="910"/>
      <c r="BQ119" s="911">
        <v>21605993</v>
      </c>
      <c r="BR119" s="877"/>
      <c r="BS119" s="877"/>
      <c r="BT119" s="877"/>
      <c r="BU119" s="877"/>
      <c r="BV119" s="877">
        <v>21352970</v>
      </c>
      <c r="BW119" s="877"/>
      <c r="BX119" s="877"/>
      <c r="BY119" s="877"/>
      <c r="BZ119" s="877"/>
      <c r="CA119" s="877">
        <v>20144978</v>
      </c>
      <c r="CB119" s="877"/>
      <c r="CC119" s="877"/>
      <c r="CD119" s="877"/>
      <c r="CE119" s="877"/>
      <c r="CF119" s="780"/>
      <c r="CG119" s="781"/>
      <c r="CH119" s="781"/>
      <c r="CI119" s="781"/>
      <c r="CJ119" s="866"/>
      <c r="CK119" s="960"/>
      <c r="CL119" s="855"/>
      <c r="CM119" s="870" t="s">
        <v>458</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25255</v>
      </c>
      <c r="DH119" s="796"/>
      <c r="DI119" s="796"/>
      <c r="DJ119" s="796"/>
      <c r="DK119" s="797"/>
      <c r="DL119" s="798">
        <v>39210</v>
      </c>
      <c r="DM119" s="796"/>
      <c r="DN119" s="796"/>
      <c r="DO119" s="796"/>
      <c r="DP119" s="797"/>
      <c r="DQ119" s="798">
        <v>35822</v>
      </c>
      <c r="DR119" s="796"/>
      <c r="DS119" s="796"/>
      <c r="DT119" s="796"/>
      <c r="DU119" s="797"/>
      <c r="DV119" s="880">
        <v>0.3</v>
      </c>
      <c r="DW119" s="881"/>
      <c r="DX119" s="881"/>
      <c r="DY119" s="881"/>
      <c r="DZ119" s="882"/>
    </row>
    <row r="120" spans="1:130" s="221" customFormat="1" ht="26.25" customHeight="1" x14ac:dyDescent="0.15">
      <c r="A120" s="852"/>
      <c r="B120" s="853"/>
      <c r="C120" s="847" t="s">
        <v>434</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128</v>
      </c>
      <c r="AB120" s="812"/>
      <c r="AC120" s="812"/>
      <c r="AD120" s="812"/>
      <c r="AE120" s="813"/>
      <c r="AF120" s="814" t="s">
        <v>442</v>
      </c>
      <c r="AG120" s="812"/>
      <c r="AH120" s="812"/>
      <c r="AI120" s="812"/>
      <c r="AJ120" s="813"/>
      <c r="AK120" s="814" t="s">
        <v>442</v>
      </c>
      <c r="AL120" s="812"/>
      <c r="AM120" s="812"/>
      <c r="AN120" s="812"/>
      <c r="AO120" s="813"/>
      <c r="AP120" s="856" t="s">
        <v>128</v>
      </c>
      <c r="AQ120" s="857"/>
      <c r="AR120" s="857"/>
      <c r="AS120" s="857"/>
      <c r="AT120" s="858"/>
      <c r="AU120" s="912" t="s">
        <v>459</v>
      </c>
      <c r="AV120" s="913"/>
      <c r="AW120" s="913"/>
      <c r="AX120" s="913"/>
      <c r="AY120" s="914"/>
      <c r="AZ120" s="892" t="s">
        <v>460</v>
      </c>
      <c r="BA120" s="840"/>
      <c r="BB120" s="840"/>
      <c r="BC120" s="840"/>
      <c r="BD120" s="840"/>
      <c r="BE120" s="840"/>
      <c r="BF120" s="840"/>
      <c r="BG120" s="840"/>
      <c r="BH120" s="840"/>
      <c r="BI120" s="840"/>
      <c r="BJ120" s="840"/>
      <c r="BK120" s="840"/>
      <c r="BL120" s="840"/>
      <c r="BM120" s="840"/>
      <c r="BN120" s="840"/>
      <c r="BO120" s="840"/>
      <c r="BP120" s="841"/>
      <c r="BQ120" s="893">
        <v>11458758</v>
      </c>
      <c r="BR120" s="874"/>
      <c r="BS120" s="874"/>
      <c r="BT120" s="874"/>
      <c r="BU120" s="874"/>
      <c r="BV120" s="874">
        <v>11162013</v>
      </c>
      <c r="BW120" s="874"/>
      <c r="BX120" s="874"/>
      <c r="BY120" s="874"/>
      <c r="BZ120" s="874"/>
      <c r="CA120" s="874">
        <v>11296193</v>
      </c>
      <c r="CB120" s="874"/>
      <c r="CC120" s="874"/>
      <c r="CD120" s="874"/>
      <c r="CE120" s="874"/>
      <c r="CF120" s="898">
        <v>100.9</v>
      </c>
      <c r="CG120" s="899"/>
      <c r="CH120" s="899"/>
      <c r="CI120" s="899"/>
      <c r="CJ120" s="899"/>
      <c r="CK120" s="900" t="s">
        <v>461</v>
      </c>
      <c r="CL120" s="884"/>
      <c r="CM120" s="884"/>
      <c r="CN120" s="884"/>
      <c r="CO120" s="885"/>
      <c r="CP120" s="904" t="s">
        <v>462</v>
      </c>
      <c r="CQ120" s="905"/>
      <c r="CR120" s="905"/>
      <c r="CS120" s="905"/>
      <c r="CT120" s="905"/>
      <c r="CU120" s="905"/>
      <c r="CV120" s="905"/>
      <c r="CW120" s="905"/>
      <c r="CX120" s="905"/>
      <c r="CY120" s="905"/>
      <c r="CZ120" s="905"/>
      <c r="DA120" s="905"/>
      <c r="DB120" s="905"/>
      <c r="DC120" s="905"/>
      <c r="DD120" s="905"/>
      <c r="DE120" s="905"/>
      <c r="DF120" s="906"/>
      <c r="DG120" s="893">
        <v>2637032</v>
      </c>
      <c r="DH120" s="874"/>
      <c r="DI120" s="874"/>
      <c r="DJ120" s="874"/>
      <c r="DK120" s="874"/>
      <c r="DL120" s="874">
        <v>2457110</v>
      </c>
      <c r="DM120" s="874"/>
      <c r="DN120" s="874"/>
      <c r="DO120" s="874"/>
      <c r="DP120" s="874"/>
      <c r="DQ120" s="874">
        <v>2231862</v>
      </c>
      <c r="DR120" s="874"/>
      <c r="DS120" s="874"/>
      <c r="DT120" s="874"/>
      <c r="DU120" s="874"/>
      <c r="DV120" s="875">
        <v>19.899999999999999</v>
      </c>
      <c r="DW120" s="875"/>
      <c r="DX120" s="875"/>
      <c r="DY120" s="875"/>
      <c r="DZ120" s="876"/>
    </row>
    <row r="121" spans="1:130" s="221" customFormat="1" ht="26.25" customHeight="1" x14ac:dyDescent="0.15">
      <c r="A121" s="852"/>
      <c r="B121" s="853"/>
      <c r="C121" s="895" t="s">
        <v>463</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442</v>
      </c>
      <c r="AB121" s="812"/>
      <c r="AC121" s="812"/>
      <c r="AD121" s="812"/>
      <c r="AE121" s="813"/>
      <c r="AF121" s="814" t="s">
        <v>442</v>
      </c>
      <c r="AG121" s="812"/>
      <c r="AH121" s="812"/>
      <c r="AI121" s="812"/>
      <c r="AJ121" s="813"/>
      <c r="AK121" s="814" t="s">
        <v>431</v>
      </c>
      <c r="AL121" s="812"/>
      <c r="AM121" s="812"/>
      <c r="AN121" s="812"/>
      <c r="AO121" s="813"/>
      <c r="AP121" s="856" t="s">
        <v>442</v>
      </c>
      <c r="AQ121" s="857"/>
      <c r="AR121" s="857"/>
      <c r="AS121" s="857"/>
      <c r="AT121" s="858"/>
      <c r="AU121" s="915"/>
      <c r="AV121" s="916"/>
      <c r="AW121" s="916"/>
      <c r="AX121" s="916"/>
      <c r="AY121" s="917"/>
      <c r="AZ121" s="847" t="s">
        <v>464</v>
      </c>
      <c r="BA121" s="784"/>
      <c r="BB121" s="784"/>
      <c r="BC121" s="784"/>
      <c r="BD121" s="784"/>
      <c r="BE121" s="784"/>
      <c r="BF121" s="784"/>
      <c r="BG121" s="784"/>
      <c r="BH121" s="784"/>
      <c r="BI121" s="784"/>
      <c r="BJ121" s="784"/>
      <c r="BK121" s="784"/>
      <c r="BL121" s="784"/>
      <c r="BM121" s="784"/>
      <c r="BN121" s="784"/>
      <c r="BO121" s="784"/>
      <c r="BP121" s="785"/>
      <c r="BQ121" s="848">
        <v>1345005</v>
      </c>
      <c r="BR121" s="849"/>
      <c r="BS121" s="849"/>
      <c r="BT121" s="849"/>
      <c r="BU121" s="849"/>
      <c r="BV121" s="849">
        <v>1329975</v>
      </c>
      <c r="BW121" s="849"/>
      <c r="BX121" s="849"/>
      <c r="BY121" s="849"/>
      <c r="BZ121" s="849"/>
      <c r="CA121" s="849">
        <v>1117225</v>
      </c>
      <c r="CB121" s="849"/>
      <c r="CC121" s="849"/>
      <c r="CD121" s="849"/>
      <c r="CE121" s="849"/>
      <c r="CF121" s="907">
        <v>10</v>
      </c>
      <c r="CG121" s="908"/>
      <c r="CH121" s="908"/>
      <c r="CI121" s="908"/>
      <c r="CJ121" s="908"/>
      <c r="CK121" s="901"/>
      <c r="CL121" s="887"/>
      <c r="CM121" s="887"/>
      <c r="CN121" s="887"/>
      <c r="CO121" s="888"/>
      <c r="CP121" s="867" t="s">
        <v>402</v>
      </c>
      <c r="CQ121" s="868"/>
      <c r="CR121" s="868"/>
      <c r="CS121" s="868"/>
      <c r="CT121" s="868"/>
      <c r="CU121" s="868"/>
      <c r="CV121" s="868"/>
      <c r="CW121" s="868"/>
      <c r="CX121" s="868"/>
      <c r="CY121" s="868"/>
      <c r="CZ121" s="868"/>
      <c r="DA121" s="868"/>
      <c r="DB121" s="868"/>
      <c r="DC121" s="868"/>
      <c r="DD121" s="868"/>
      <c r="DE121" s="868"/>
      <c r="DF121" s="869"/>
      <c r="DG121" s="848" t="s">
        <v>442</v>
      </c>
      <c r="DH121" s="849"/>
      <c r="DI121" s="849"/>
      <c r="DJ121" s="849"/>
      <c r="DK121" s="849"/>
      <c r="DL121" s="849" t="s">
        <v>442</v>
      </c>
      <c r="DM121" s="849"/>
      <c r="DN121" s="849"/>
      <c r="DO121" s="849"/>
      <c r="DP121" s="849"/>
      <c r="DQ121" s="849" t="s">
        <v>128</v>
      </c>
      <c r="DR121" s="849"/>
      <c r="DS121" s="849"/>
      <c r="DT121" s="849"/>
      <c r="DU121" s="849"/>
      <c r="DV121" s="826" t="s">
        <v>128</v>
      </c>
      <c r="DW121" s="826"/>
      <c r="DX121" s="826"/>
      <c r="DY121" s="826"/>
      <c r="DZ121" s="827"/>
    </row>
    <row r="122" spans="1:130" s="221" customFormat="1" ht="26.25" customHeight="1" x14ac:dyDescent="0.15">
      <c r="A122" s="852"/>
      <c r="B122" s="853"/>
      <c r="C122" s="847" t="s">
        <v>445</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128</v>
      </c>
      <c r="AB122" s="812"/>
      <c r="AC122" s="812"/>
      <c r="AD122" s="812"/>
      <c r="AE122" s="813"/>
      <c r="AF122" s="814" t="s">
        <v>442</v>
      </c>
      <c r="AG122" s="812"/>
      <c r="AH122" s="812"/>
      <c r="AI122" s="812"/>
      <c r="AJ122" s="813"/>
      <c r="AK122" s="814" t="s">
        <v>442</v>
      </c>
      <c r="AL122" s="812"/>
      <c r="AM122" s="812"/>
      <c r="AN122" s="812"/>
      <c r="AO122" s="813"/>
      <c r="AP122" s="856" t="s">
        <v>128</v>
      </c>
      <c r="AQ122" s="857"/>
      <c r="AR122" s="857"/>
      <c r="AS122" s="857"/>
      <c r="AT122" s="858"/>
      <c r="AU122" s="915"/>
      <c r="AV122" s="916"/>
      <c r="AW122" s="916"/>
      <c r="AX122" s="916"/>
      <c r="AY122" s="917"/>
      <c r="AZ122" s="870" t="s">
        <v>465</v>
      </c>
      <c r="BA122" s="871"/>
      <c r="BB122" s="871"/>
      <c r="BC122" s="871"/>
      <c r="BD122" s="871"/>
      <c r="BE122" s="871"/>
      <c r="BF122" s="871"/>
      <c r="BG122" s="871"/>
      <c r="BH122" s="871"/>
      <c r="BI122" s="871"/>
      <c r="BJ122" s="871"/>
      <c r="BK122" s="871"/>
      <c r="BL122" s="871"/>
      <c r="BM122" s="871"/>
      <c r="BN122" s="871"/>
      <c r="BO122" s="871"/>
      <c r="BP122" s="872"/>
      <c r="BQ122" s="911">
        <v>16683769</v>
      </c>
      <c r="BR122" s="877"/>
      <c r="BS122" s="877"/>
      <c r="BT122" s="877"/>
      <c r="BU122" s="877"/>
      <c r="BV122" s="877">
        <v>16076892</v>
      </c>
      <c r="BW122" s="877"/>
      <c r="BX122" s="877"/>
      <c r="BY122" s="877"/>
      <c r="BZ122" s="877"/>
      <c r="CA122" s="877">
        <v>15228401</v>
      </c>
      <c r="CB122" s="877"/>
      <c r="CC122" s="877"/>
      <c r="CD122" s="877"/>
      <c r="CE122" s="877"/>
      <c r="CF122" s="878">
        <v>136</v>
      </c>
      <c r="CG122" s="879"/>
      <c r="CH122" s="879"/>
      <c r="CI122" s="879"/>
      <c r="CJ122" s="879"/>
      <c r="CK122" s="901"/>
      <c r="CL122" s="887"/>
      <c r="CM122" s="887"/>
      <c r="CN122" s="887"/>
      <c r="CO122" s="888"/>
      <c r="CP122" s="867" t="s">
        <v>466</v>
      </c>
      <c r="CQ122" s="868"/>
      <c r="CR122" s="868"/>
      <c r="CS122" s="868"/>
      <c r="CT122" s="868"/>
      <c r="CU122" s="868"/>
      <c r="CV122" s="868"/>
      <c r="CW122" s="868"/>
      <c r="CX122" s="868"/>
      <c r="CY122" s="868"/>
      <c r="CZ122" s="868"/>
      <c r="DA122" s="868"/>
      <c r="DB122" s="868"/>
      <c r="DC122" s="868"/>
      <c r="DD122" s="868"/>
      <c r="DE122" s="868"/>
      <c r="DF122" s="869"/>
      <c r="DG122" s="848" t="s">
        <v>128</v>
      </c>
      <c r="DH122" s="849"/>
      <c r="DI122" s="849"/>
      <c r="DJ122" s="849"/>
      <c r="DK122" s="849"/>
      <c r="DL122" s="849" t="s">
        <v>431</v>
      </c>
      <c r="DM122" s="849"/>
      <c r="DN122" s="849"/>
      <c r="DO122" s="849"/>
      <c r="DP122" s="849"/>
      <c r="DQ122" s="849" t="s">
        <v>128</v>
      </c>
      <c r="DR122" s="849"/>
      <c r="DS122" s="849"/>
      <c r="DT122" s="849"/>
      <c r="DU122" s="849"/>
      <c r="DV122" s="826" t="s">
        <v>128</v>
      </c>
      <c r="DW122" s="826"/>
      <c r="DX122" s="826"/>
      <c r="DY122" s="826"/>
      <c r="DZ122" s="827"/>
    </row>
    <row r="123" spans="1:130" s="221" customFormat="1" ht="26.25" customHeight="1" x14ac:dyDescent="0.15">
      <c r="A123" s="852"/>
      <c r="B123" s="853"/>
      <c r="C123" s="847" t="s">
        <v>451</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431</v>
      </c>
      <c r="AB123" s="812"/>
      <c r="AC123" s="812"/>
      <c r="AD123" s="812"/>
      <c r="AE123" s="813"/>
      <c r="AF123" s="814" t="s">
        <v>128</v>
      </c>
      <c r="AG123" s="812"/>
      <c r="AH123" s="812"/>
      <c r="AI123" s="812"/>
      <c r="AJ123" s="813"/>
      <c r="AK123" s="814" t="s">
        <v>128</v>
      </c>
      <c r="AL123" s="812"/>
      <c r="AM123" s="812"/>
      <c r="AN123" s="812"/>
      <c r="AO123" s="813"/>
      <c r="AP123" s="856" t="s">
        <v>431</v>
      </c>
      <c r="AQ123" s="857"/>
      <c r="AR123" s="857"/>
      <c r="AS123" s="857"/>
      <c r="AT123" s="858"/>
      <c r="AU123" s="918"/>
      <c r="AV123" s="919"/>
      <c r="AW123" s="919"/>
      <c r="AX123" s="919"/>
      <c r="AY123" s="919"/>
      <c r="AZ123" s="242" t="s">
        <v>186</v>
      </c>
      <c r="BA123" s="242"/>
      <c r="BB123" s="242"/>
      <c r="BC123" s="242"/>
      <c r="BD123" s="242"/>
      <c r="BE123" s="242"/>
      <c r="BF123" s="242"/>
      <c r="BG123" s="242"/>
      <c r="BH123" s="242"/>
      <c r="BI123" s="242"/>
      <c r="BJ123" s="242"/>
      <c r="BK123" s="242"/>
      <c r="BL123" s="242"/>
      <c r="BM123" s="242"/>
      <c r="BN123" s="242"/>
      <c r="BO123" s="909" t="s">
        <v>467</v>
      </c>
      <c r="BP123" s="910"/>
      <c r="BQ123" s="864">
        <v>29487532</v>
      </c>
      <c r="BR123" s="865"/>
      <c r="BS123" s="865"/>
      <c r="BT123" s="865"/>
      <c r="BU123" s="865"/>
      <c r="BV123" s="865">
        <v>28568880</v>
      </c>
      <c r="BW123" s="865"/>
      <c r="BX123" s="865"/>
      <c r="BY123" s="865"/>
      <c r="BZ123" s="865"/>
      <c r="CA123" s="865">
        <v>27641819</v>
      </c>
      <c r="CB123" s="865"/>
      <c r="CC123" s="865"/>
      <c r="CD123" s="865"/>
      <c r="CE123" s="865"/>
      <c r="CF123" s="780"/>
      <c r="CG123" s="781"/>
      <c r="CH123" s="781"/>
      <c r="CI123" s="781"/>
      <c r="CJ123" s="866"/>
      <c r="CK123" s="901"/>
      <c r="CL123" s="887"/>
      <c r="CM123" s="887"/>
      <c r="CN123" s="887"/>
      <c r="CO123" s="888"/>
      <c r="CP123" s="867" t="s">
        <v>401</v>
      </c>
      <c r="CQ123" s="868"/>
      <c r="CR123" s="868"/>
      <c r="CS123" s="868"/>
      <c r="CT123" s="868"/>
      <c r="CU123" s="868"/>
      <c r="CV123" s="868"/>
      <c r="CW123" s="868"/>
      <c r="CX123" s="868"/>
      <c r="CY123" s="868"/>
      <c r="CZ123" s="868"/>
      <c r="DA123" s="868"/>
      <c r="DB123" s="868"/>
      <c r="DC123" s="868"/>
      <c r="DD123" s="868"/>
      <c r="DE123" s="868"/>
      <c r="DF123" s="869"/>
      <c r="DG123" s="811" t="s">
        <v>128</v>
      </c>
      <c r="DH123" s="812"/>
      <c r="DI123" s="812"/>
      <c r="DJ123" s="812"/>
      <c r="DK123" s="813"/>
      <c r="DL123" s="814" t="s">
        <v>128</v>
      </c>
      <c r="DM123" s="812"/>
      <c r="DN123" s="812"/>
      <c r="DO123" s="812"/>
      <c r="DP123" s="813"/>
      <c r="DQ123" s="814" t="s">
        <v>128</v>
      </c>
      <c r="DR123" s="812"/>
      <c r="DS123" s="812"/>
      <c r="DT123" s="812"/>
      <c r="DU123" s="813"/>
      <c r="DV123" s="856" t="s">
        <v>128</v>
      </c>
      <c r="DW123" s="857"/>
      <c r="DX123" s="857"/>
      <c r="DY123" s="857"/>
      <c r="DZ123" s="858"/>
    </row>
    <row r="124" spans="1:130" s="221" customFormat="1" ht="26.25" customHeight="1" thickBot="1" x14ac:dyDescent="0.2">
      <c r="A124" s="852"/>
      <c r="B124" s="853"/>
      <c r="C124" s="847" t="s">
        <v>454</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128</v>
      </c>
      <c r="AB124" s="812"/>
      <c r="AC124" s="812"/>
      <c r="AD124" s="812"/>
      <c r="AE124" s="813"/>
      <c r="AF124" s="814" t="s">
        <v>128</v>
      </c>
      <c r="AG124" s="812"/>
      <c r="AH124" s="812"/>
      <c r="AI124" s="812"/>
      <c r="AJ124" s="813"/>
      <c r="AK124" s="814" t="s">
        <v>128</v>
      </c>
      <c r="AL124" s="812"/>
      <c r="AM124" s="812"/>
      <c r="AN124" s="812"/>
      <c r="AO124" s="813"/>
      <c r="AP124" s="856" t="s">
        <v>128</v>
      </c>
      <c r="AQ124" s="857"/>
      <c r="AR124" s="857"/>
      <c r="AS124" s="857"/>
      <c r="AT124" s="858"/>
      <c r="AU124" s="859" t="s">
        <v>468</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128</v>
      </c>
      <c r="BR124" s="863"/>
      <c r="BS124" s="863"/>
      <c r="BT124" s="863"/>
      <c r="BU124" s="863"/>
      <c r="BV124" s="863" t="s">
        <v>128</v>
      </c>
      <c r="BW124" s="863"/>
      <c r="BX124" s="863"/>
      <c r="BY124" s="863"/>
      <c r="BZ124" s="863"/>
      <c r="CA124" s="863" t="s">
        <v>128</v>
      </c>
      <c r="CB124" s="863"/>
      <c r="CC124" s="863"/>
      <c r="CD124" s="863"/>
      <c r="CE124" s="863"/>
      <c r="CF124" s="758"/>
      <c r="CG124" s="759"/>
      <c r="CH124" s="759"/>
      <c r="CI124" s="759"/>
      <c r="CJ124" s="894"/>
      <c r="CK124" s="902"/>
      <c r="CL124" s="902"/>
      <c r="CM124" s="902"/>
      <c r="CN124" s="902"/>
      <c r="CO124" s="903"/>
      <c r="CP124" s="867" t="s">
        <v>469</v>
      </c>
      <c r="CQ124" s="868"/>
      <c r="CR124" s="868"/>
      <c r="CS124" s="868"/>
      <c r="CT124" s="868"/>
      <c r="CU124" s="868"/>
      <c r="CV124" s="868"/>
      <c r="CW124" s="868"/>
      <c r="CX124" s="868"/>
      <c r="CY124" s="868"/>
      <c r="CZ124" s="868"/>
      <c r="DA124" s="868"/>
      <c r="DB124" s="868"/>
      <c r="DC124" s="868"/>
      <c r="DD124" s="868"/>
      <c r="DE124" s="868"/>
      <c r="DF124" s="869"/>
      <c r="DG124" s="795" t="s">
        <v>128</v>
      </c>
      <c r="DH124" s="796"/>
      <c r="DI124" s="796"/>
      <c r="DJ124" s="796"/>
      <c r="DK124" s="797"/>
      <c r="DL124" s="798" t="s">
        <v>128</v>
      </c>
      <c r="DM124" s="796"/>
      <c r="DN124" s="796"/>
      <c r="DO124" s="796"/>
      <c r="DP124" s="797"/>
      <c r="DQ124" s="798" t="s">
        <v>128</v>
      </c>
      <c r="DR124" s="796"/>
      <c r="DS124" s="796"/>
      <c r="DT124" s="796"/>
      <c r="DU124" s="797"/>
      <c r="DV124" s="880" t="s">
        <v>128</v>
      </c>
      <c r="DW124" s="881"/>
      <c r="DX124" s="881"/>
      <c r="DY124" s="881"/>
      <c r="DZ124" s="882"/>
    </row>
    <row r="125" spans="1:130" s="221" customFormat="1" ht="26.25" customHeight="1" x14ac:dyDescent="0.15">
      <c r="A125" s="852"/>
      <c r="B125" s="853"/>
      <c r="C125" s="847" t="s">
        <v>456</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128</v>
      </c>
      <c r="AB125" s="812"/>
      <c r="AC125" s="812"/>
      <c r="AD125" s="812"/>
      <c r="AE125" s="813"/>
      <c r="AF125" s="814" t="s">
        <v>128</v>
      </c>
      <c r="AG125" s="812"/>
      <c r="AH125" s="812"/>
      <c r="AI125" s="812"/>
      <c r="AJ125" s="813"/>
      <c r="AK125" s="814" t="s">
        <v>128</v>
      </c>
      <c r="AL125" s="812"/>
      <c r="AM125" s="812"/>
      <c r="AN125" s="812"/>
      <c r="AO125" s="813"/>
      <c r="AP125" s="856" t="s">
        <v>128</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470</v>
      </c>
      <c r="CL125" s="884"/>
      <c r="CM125" s="884"/>
      <c r="CN125" s="884"/>
      <c r="CO125" s="885"/>
      <c r="CP125" s="892" t="s">
        <v>471</v>
      </c>
      <c r="CQ125" s="840"/>
      <c r="CR125" s="840"/>
      <c r="CS125" s="840"/>
      <c r="CT125" s="840"/>
      <c r="CU125" s="840"/>
      <c r="CV125" s="840"/>
      <c r="CW125" s="840"/>
      <c r="CX125" s="840"/>
      <c r="CY125" s="840"/>
      <c r="CZ125" s="840"/>
      <c r="DA125" s="840"/>
      <c r="DB125" s="840"/>
      <c r="DC125" s="840"/>
      <c r="DD125" s="840"/>
      <c r="DE125" s="840"/>
      <c r="DF125" s="841"/>
      <c r="DG125" s="893" t="s">
        <v>128</v>
      </c>
      <c r="DH125" s="874"/>
      <c r="DI125" s="874"/>
      <c r="DJ125" s="874"/>
      <c r="DK125" s="874"/>
      <c r="DL125" s="874" t="s">
        <v>128</v>
      </c>
      <c r="DM125" s="874"/>
      <c r="DN125" s="874"/>
      <c r="DO125" s="874"/>
      <c r="DP125" s="874"/>
      <c r="DQ125" s="874" t="s">
        <v>128</v>
      </c>
      <c r="DR125" s="874"/>
      <c r="DS125" s="874"/>
      <c r="DT125" s="874"/>
      <c r="DU125" s="874"/>
      <c r="DV125" s="875" t="s">
        <v>128</v>
      </c>
      <c r="DW125" s="875"/>
      <c r="DX125" s="875"/>
      <c r="DY125" s="875"/>
      <c r="DZ125" s="876"/>
    </row>
    <row r="126" spans="1:130" s="221" customFormat="1" ht="26.25" customHeight="1" thickBot="1" x14ac:dyDescent="0.2">
      <c r="A126" s="852"/>
      <c r="B126" s="853"/>
      <c r="C126" s="847" t="s">
        <v>458</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26280</v>
      </c>
      <c r="AB126" s="812"/>
      <c r="AC126" s="812"/>
      <c r="AD126" s="812"/>
      <c r="AE126" s="813"/>
      <c r="AF126" s="814">
        <v>11669</v>
      </c>
      <c r="AG126" s="812"/>
      <c r="AH126" s="812"/>
      <c r="AI126" s="812"/>
      <c r="AJ126" s="813"/>
      <c r="AK126" s="814">
        <v>20430</v>
      </c>
      <c r="AL126" s="812"/>
      <c r="AM126" s="812"/>
      <c r="AN126" s="812"/>
      <c r="AO126" s="813"/>
      <c r="AP126" s="856">
        <v>0.2</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472</v>
      </c>
      <c r="CQ126" s="784"/>
      <c r="CR126" s="784"/>
      <c r="CS126" s="784"/>
      <c r="CT126" s="784"/>
      <c r="CU126" s="784"/>
      <c r="CV126" s="784"/>
      <c r="CW126" s="784"/>
      <c r="CX126" s="784"/>
      <c r="CY126" s="784"/>
      <c r="CZ126" s="784"/>
      <c r="DA126" s="784"/>
      <c r="DB126" s="784"/>
      <c r="DC126" s="784"/>
      <c r="DD126" s="784"/>
      <c r="DE126" s="784"/>
      <c r="DF126" s="785"/>
      <c r="DG126" s="848" t="s">
        <v>128</v>
      </c>
      <c r="DH126" s="849"/>
      <c r="DI126" s="849"/>
      <c r="DJ126" s="849"/>
      <c r="DK126" s="849"/>
      <c r="DL126" s="849" t="s">
        <v>128</v>
      </c>
      <c r="DM126" s="849"/>
      <c r="DN126" s="849"/>
      <c r="DO126" s="849"/>
      <c r="DP126" s="849"/>
      <c r="DQ126" s="849" t="s">
        <v>128</v>
      </c>
      <c r="DR126" s="849"/>
      <c r="DS126" s="849"/>
      <c r="DT126" s="849"/>
      <c r="DU126" s="849"/>
      <c r="DV126" s="826" t="s">
        <v>128</v>
      </c>
      <c r="DW126" s="826"/>
      <c r="DX126" s="826"/>
      <c r="DY126" s="826"/>
      <c r="DZ126" s="827"/>
    </row>
    <row r="127" spans="1:130" s="221" customFormat="1" ht="26.25" customHeight="1" x14ac:dyDescent="0.15">
      <c r="A127" s="854"/>
      <c r="B127" s="855"/>
      <c r="C127" s="870" t="s">
        <v>473</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128</v>
      </c>
      <c r="AB127" s="812"/>
      <c r="AC127" s="812"/>
      <c r="AD127" s="812"/>
      <c r="AE127" s="813"/>
      <c r="AF127" s="814" t="s">
        <v>128</v>
      </c>
      <c r="AG127" s="812"/>
      <c r="AH127" s="812"/>
      <c r="AI127" s="812"/>
      <c r="AJ127" s="813"/>
      <c r="AK127" s="814" t="s">
        <v>128</v>
      </c>
      <c r="AL127" s="812"/>
      <c r="AM127" s="812"/>
      <c r="AN127" s="812"/>
      <c r="AO127" s="813"/>
      <c r="AP127" s="856" t="s">
        <v>128</v>
      </c>
      <c r="AQ127" s="857"/>
      <c r="AR127" s="857"/>
      <c r="AS127" s="857"/>
      <c r="AT127" s="858"/>
      <c r="AU127" s="223"/>
      <c r="AV127" s="223"/>
      <c r="AW127" s="223"/>
      <c r="AX127" s="873" t="s">
        <v>474</v>
      </c>
      <c r="AY127" s="844"/>
      <c r="AZ127" s="844"/>
      <c r="BA127" s="844"/>
      <c r="BB127" s="844"/>
      <c r="BC127" s="844"/>
      <c r="BD127" s="844"/>
      <c r="BE127" s="845"/>
      <c r="BF127" s="843" t="s">
        <v>475</v>
      </c>
      <c r="BG127" s="844"/>
      <c r="BH127" s="844"/>
      <c r="BI127" s="844"/>
      <c r="BJ127" s="844"/>
      <c r="BK127" s="844"/>
      <c r="BL127" s="845"/>
      <c r="BM127" s="843" t="s">
        <v>476</v>
      </c>
      <c r="BN127" s="844"/>
      <c r="BO127" s="844"/>
      <c r="BP127" s="844"/>
      <c r="BQ127" s="844"/>
      <c r="BR127" s="844"/>
      <c r="BS127" s="845"/>
      <c r="BT127" s="843" t="s">
        <v>477</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478</v>
      </c>
      <c r="CQ127" s="784"/>
      <c r="CR127" s="784"/>
      <c r="CS127" s="784"/>
      <c r="CT127" s="784"/>
      <c r="CU127" s="784"/>
      <c r="CV127" s="784"/>
      <c r="CW127" s="784"/>
      <c r="CX127" s="784"/>
      <c r="CY127" s="784"/>
      <c r="CZ127" s="784"/>
      <c r="DA127" s="784"/>
      <c r="DB127" s="784"/>
      <c r="DC127" s="784"/>
      <c r="DD127" s="784"/>
      <c r="DE127" s="784"/>
      <c r="DF127" s="785"/>
      <c r="DG127" s="848" t="s">
        <v>128</v>
      </c>
      <c r="DH127" s="849"/>
      <c r="DI127" s="849"/>
      <c r="DJ127" s="849"/>
      <c r="DK127" s="849"/>
      <c r="DL127" s="849" t="s">
        <v>128</v>
      </c>
      <c r="DM127" s="849"/>
      <c r="DN127" s="849"/>
      <c r="DO127" s="849"/>
      <c r="DP127" s="849"/>
      <c r="DQ127" s="849" t="s">
        <v>128</v>
      </c>
      <c r="DR127" s="849"/>
      <c r="DS127" s="849"/>
      <c r="DT127" s="849"/>
      <c r="DU127" s="849"/>
      <c r="DV127" s="826" t="s">
        <v>128</v>
      </c>
      <c r="DW127" s="826"/>
      <c r="DX127" s="826"/>
      <c r="DY127" s="826"/>
      <c r="DZ127" s="827"/>
    </row>
    <row r="128" spans="1:130" s="221" customFormat="1" ht="26.25" customHeight="1" thickBot="1" x14ac:dyDescent="0.2">
      <c r="A128" s="828" t="s">
        <v>479</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480</v>
      </c>
      <c r="X128" s="830"/>
      <c r="Y128" s="830"/>
      <c r="Z128" s="831"/>
      <c r="AA128" s="832">
        <v>133882</v>
      </c>
      <c r="AB128" s="833"/>
      <c r="AC128" s="833"/>
      <c r="AD128" s="833"/>
      <c r="AE128" s="834"/>
      <c r="AF128" s="835">
        <v>115998</v>
      </c>
      <c r="AG128" s="833"/>
      <c r="AH128" s="833"/>
      <c r="AI128" s="833"/>
      <c r="AJ128" s="834"/>
      <c r="AK128" s="835">
        <v>111244</v>
      </c>
      <c r="AL128" s="833"/>
      <c r="AM128" s="833"/>
      <c r="AN128" s="833"/>
      <c r="AO128" s="834"/>
      <c r="AP128" s="836"/>
      <c r="AQ128" s="837"/>
      <c r="AR128" s="837"/>
      <c r="AS128" s="837"/>
      <c r="AT128" s="838"/>
      <c r="AU128" s="223"/>
      <c r="AV128" s="223"/>
      <c r="AW128" s="223"/>
      <c r="AX128" s="839" t="s">
        <v>481</v>
      </c>
      <c r="AY128" s="840"/>
      <c r="AZ128" s="840"/>
      <c r="BA128" s="840"/>
      <c r="BB128" s="840"/>
      <c r="BC128" s="840"/>
      <c r="BD128" s="840"/>
      <c r="BE128" s="841"/>
      <c r="BF128" s="818" t="s">
        <v>128</v>
      </c>
      <c r="BG128" s="819"/>
      <c r="BH128" s="819"/>
      <c r="BI128" s="819"/>
      <c r="BJ128" s="819"/>
      <c r="BK128" s="819"/>
      <c r="BL128" s="842"/>
      <c r="BM128" s="818">
        <v>12.96</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482</v>
      </c>
      <c r="CQ128" s="762"/>
      <c r="CR128" s="762"/>
      <c r="CS128" s="762"/>
      <c r="CT128" s="762"/>
      <c r="CU128" s="762"/>
      <c r="CV128" s="762"/>
      <c r="CW128" s="762"/>
      <c r="CX128" s="762"/>
      <c r="CY128" s="762"/>
      <c r="CZ128" s="762"/>
      <c r="DA128" s="762"/>
      <c r="DB128" s="762"/>
      <c r="DC128" s="762"/>
      <c r="DD128" s="762"/>
      <c r="DE128" s="762"/>
      <c r="DF128" s="763"/>
      <c r="DG128" s="822" t="s">
        <v>128</v>
      </c>
      <c r="DH128" s="823"/>
      <c r="DI128" s="823"/>
      <c r="DJ128" s="823"/>
      <c r="DK128" s="823"/>
      <c r="DL128" s="823" t="s">
        <v>128</v>
      </c>
      <c r="DM128" s="823"/>
      <c r="DN128" s="823"/>
      <c r="DO128" s="823"/>
      <c r="DP128" s="823"/>
      <c r="DQ128" s="823" t="s">
        <v>128</v>
      </c>
      <c r="DR128" s="823"/>
      <c r="DS128" s="823"/>
      <c r="DT128" s="823"/>
      <c r="DU128" s="823"/>
      <c r="DV128" s="824" t="s">
        <v>128</v>
      </c>
      <c r="DW128" s="824"/>
      <c r="DX128" s="824"/>
      <c r="DY128" s="824"/>
      <c r="DZ128" s="825"/>
    </row>
    <row r="129" spans="1:131" s="221" customFormat="1" ht="26.25" customHeight="1" x14ac:dyDescent="0.15">
      <c r="A129" s="806" t="s">
        <v>105</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483</v>
      </c>
      <c r="X129" s="809"/>
      <c r="Y129" s="809"/>
      <c r="Z129" s="810"/>
      <c r="AA129" s="811">
        <v>12284079</v>
      </c>
      <c r="AB129" s="812"/>
      <c r="AC129" s="812"/>
      <c r="AD129" s="812"/>
      <c r="AE129" s="813"/>
      <c r="AF129" s="814">
        <v>12467198</v>
      </c>
      <c r="AG129" s="812"/>
      <c r="AH129" s="812"/>
      <c r="AI129" s="812"/>
      <c r="AJ129" s="813"/>
      <c r="AK129" s="814">
        <v>12935799</v>
      </c>
      <c r="AL129" s="812"/>
      <c r="AM129" s="812"/>
      <c r="AN129" s="812"/>
      <c r="AO129" s="813"/>
      <c r="AP129" s="815"/>
      <c r="AQ129" s="816"/>
      <c r="AR129" s="816"/>
      <c r="AS129" s="816"/>
      <c r="AT129" s="817"/>
      <c r="AU129" s="224"/>
      <c r="AV129" s="224"/>
      <c r="AW129" s="224"/>
      <c r="AX129" s="783" t="s">
        <v>484</v>
      </c>
      <c r="AY129" s="784"/>
      <c r="AZ129" s="784"/>
      <c r="BA129" s="784"/>
      <c r="BB129" s="784"/>
      <c r="BC129" s="784"/>
      <c r="BD129" s="784"/>
      <c r="BE129" s="785"/>
      <c r="BF129" s="802" t="s">
        <v>128</v>
      </c>
      <c r="BG129" s="803"/>
      <c r="BH129" s="803"/>
      <c r="BI129" s="803"/>
      <c r="BJ129" s="803"/>
      <c r="BK129" s="803"/>
      <c r="BL129" s="804"/>
      <c r="BM129" s="802">
        <v>17.96</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485</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486</v>
      </c>
      <c r="X130" s="809"/>
      <c r="Y130" s="809"/>
      <c r="Z130" s="810"/>
      <c r="AA130" s="811">
        <v>1906664</v>
      </c>
      <c r="AB130" s="812"/>
      <c r="AC130" s="812"/>
      <c r="AD130" s="812"/>
      <c r="AE130" s="813"/>
      <c r="AF130" s="814">
        <v>1860644</v>
      </c>
      <c r="AG130" s="812"/>
      <c r="AH130" s="812"/>
      <c r="AI130" s="812"/>
      <c r="AJ130" s="813"/>
      <c r="AK130" s="814">
        <v>1737483</v>
      </c>
      <c r="AL130" s="812"/>
      <c r="AM130" s="812"/>
      <c r="AN130" s="812"/>
      <c r="AO130" s="813"/>
      <c r="AP130" s="815"/>
      <c r="AQ130" s="816"/>
      <c r="AR130" s="816"/>
      <c r="AS130" s="816"/>
      <c r="AT130" s="817"/>
      <c r="AU130" s="224"/>
      <c r="AV130" s="224"/>
      <c r="AW130" s="224"/>
      <c r="AX130" s="783" t="s">
        <v>487</v>
      </c>
      <c r="AY130" s="784"/>
      <c r="AZ130" s="784"/>
      <c r="BA130" s="784"/>
      <c r="BB130" s="784"/>
      <c r="BC130" s="784"/>
      <c r="BD130" s="784"/>
      <c r="BE130" s="785"/>
      <c r="BF130" s="786">
        <v>4.3</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488</v>
      </c>
      <c r="X131" s="793"/>
      <c r="Y131" s="793"/>
      <c r="Z131" s="794"/>
      <c r="AA131" s="795">
        <v>10377415</v>
      </c>
      <c r="AB131" s="796"/>
      <c r="AC131" s="796"/>
      <c r="AD131" s="796"/>
      <c r="AE131" s="797"/>
      <c r="AF131" s="798">
        <v>10606554</v>
      </c>
      <c r="AG131" s="796"/>
      <c r="AH131" s="796"/>
      <c r="AI131" s="796"/>
      <c r="AJ131" s="797"/>
      <c r="AK131" s="798">
        <v>11198316</v>
      </c>
      <c r="AL131" s="796"/>
      <c r="AM131" s="796"/>
      <c r="AN131" s="796"/>
      <c r="AO131" s="797"/>
      <c r="AP131" s="799"/>
      <c r="AQ131" s="800"/>
      <c r="AR131" s="800"/>
      <c r="AS131" s="800"/>
      <c r="AT131" s="801"/>
      <c r="AU131" s="224"/>
      <c r="AV131" s="224"/>
      <c r="AW131" s="224"/>
      <c r="AX131" s="761" t="s">
        <v>489</v>
      </c>
      <c r="AY131" s="762"/>
      <c r="AZ131" s="762"/>
      <c r="BA131" s="762"/>
      <c r="BB131" s="762"/>
      <c r="BC131" s="762"/>
      <c r="BD131" s="762"/>
      <c r="BE131" s="763"/>
      <c r="BF131" s="764" t="s">
        <v>128</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490</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491</v>
      </c>
      <c r="W132" s="774"/>
      <c r="X132" s="774"/>
      <c r="Y132" s="774"/>
      <c r="Z132" s="775"/>
      <c r="AA132" s="776">
        <v>4.0084838080000003</v>
      </c>
      <c r="AB132" s="777"/>
      <c r="AC132" s="777"/>
      <c r="AD132" s="777"/>
      <c r="AE132" s="778"/>
      <c r="AF132" s="779">
        <v>3.9075556489999999</v>
      </c>
      <c r="AG132" s="777"/>
      <c r="AH132" s="777"/>
      <c r="AI132" s="777"/>
      <c r="AJ132" s="778"/>
      <c r="AK132" s="779">
        <v>5.2133910129999999</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492</v>
      </c>
      <c r="W133" s="753"/>
      <c r="X133" s="753"/>
      <c r="Y133" s="753"/>
      <c r="Z133" s="754"/>
      <c r="AA133" s="755">
        <v>4.5</v>
      </c>
      <c r="AB133" s="756"/>
      <c r="AC133" s="756"/>
      <c r="AD133" s="756"/>
      <c r="AE133" s="757"/>
      <c r="AF133" s="755">
        <v>4.4000000000000004</v>
      </c>
      <c r="AG133" s="756"/>
      <c r="AH133" s="756"/>
      <c r="AI133" s="756"/>
      <c r="AJ133" s="757"/>
      <c r="AK133" s="755">
        <v>4.3</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DOzcYOFj515JNPgdywIwANA/DzjVISM331sIuUimQNtDKc4C8Hb/SfX+QPEpE6Zn25gQooe8Eyhv4u+8zMe/A==" saltValue="zlmZWcGLXxi1Ua5wSweo6w==" spinCount="100000" sheet="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election activeCell="C23" sqref="C23"/>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ii8yiKquLjDAv8kMkQafNF4RHVQpTbCvRm5tOQEMPY5ISuoABh0p6mHQn1dcEsaMQTPYAdS69DwHzkhkGlGFXA==" saltValue="P4ZU9aSOd6aCb7n4xaX4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5/Z48TrCJtwdfvIqZVlsA0pczqXOnl9L8uhbULYlCNiDzISQEeeQcBahMdIv1B3yvXbw7ab+FWpfddBIAZDAg==" saltValue="9Zr/Xio5mSOTSx55ppgV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topLeftCell="A16" workbookViewId="0">
      <selection activeCell="AK14" sqref="AK14:AN14"/>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496</v>
      </c>
      <c r="AP7" s="263"/>
      <c r="AQ7" s="264" t="s">
        <v>497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498</v>
      </c>
      <c r="AQ8" s="270" t="s">
        <v>499</v>
      </c>
      <c r="AR8" s="271" t="s">
        <v>500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501</v>
      </c>
      <c r="AL9" s="1163"/>
      <c r="AM9" s="1163"/>
      <c r="AN9" s="1164"/>
      <c r="AO9" s="272">
        <v>2274460</v>
      </c>
      <c r="AP9" s="272">
        <v>50515</v>
      </c>
      <c r="AQ9" s="273">
        <v>89252</v>
      </c>
      <c r="AR9" s="274">
        <v>-43.4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502</v>
      </c>
      <c r="AL10" s="1163"/>
      <c r="AM10" s="1163"/>
      <c r="AN10" s="1164"/>
      <c r="AO10" s="275">
        <v>726926</v>
      </c>
      <c r="AP10" s="275">
        <v>16145</v>
      </c>
      <c r="AQ10" s="276">
        <v>11439</v>
      </c>
      <c r="AR10" s="277">
        <v>41.1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503</v>
      </c>
      <c r="AL11" s="1163"/>
      <c r="AM11" s="1163"/>
      <c r="AN11" s="1164"/>
      <c r="AO11" s="275" t="s">
        <v>504</v>
      </c>
      <c r="AP11" s="275" t="s">
        <v>504</v>
      </c>
      <c r="AQ11" s="276">
        <v>869</v>
      </c>
      <c r="AR11" s="277" t="s">
        <v>504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505</v>
      </c>
      <c r="AL12" s="1163"/>
      <c r="AM12" s="1163"/>
      <c r="AN12" s="1164"/>
      <c r="AO12" s="275" t="s">
        <v>504</v>
      </c>
      <c r="AP12" s="275" t="s">
        <v>504</v>
      </c>
      <c r="AQ12" s="276">
        <v>1</v>
      </c>
      <c r="AR12" s="277" t="s">
        <v>504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506</v>
      </c>
      <c r="AL13" s="1163"/>
      <c r="AM13" s="1163"/>
      <c r="AN13" s="1164"/>
      <c r="AO13" s="275">
        <v>89811</v>
      </c>
      <c r="AP13" s="275">
        <v>1995</v>
      </c>
      <c r="AQ13" s="276">
        <v>3581</v>
      </c>
      <c r="AR13" s="277">
        <v>-44.3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507</v>
      </c>
      <c r="AL14" s="1163"/>
      <c r="AM14" s="1163"/>
      <c r="AN14" s="1164"/>
      <c r="AO14" s="275">
        <v>6767</v>
      </c>
      <c r="AP14" s="275">
        <v>150</v>
      </c>
      <c r="AQ14" s="276">
        <v>1527</v>
      </c>
      <c r="AR14" s="277">
        <v>-90.2</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508</v>
      </c>
      <c r="AL15" s="1166"/>
      <c r="AM15" s="1166"/>
      <c r="AN15" s="1167"/>
      <c r="AO15" s="275">
        <v>-158404</v>
      </c>
      <c r="AP15" s="275">
        <v>-3518</v>
      </c>
      <c r="AQ15" s="276">
        <v>-6588</v>
      </c>
      <c r="AR15" s="277">
        <v>-46.6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186</v>
      </c>
      <c r="AL16" s="1166"/>
      <c r="AM16" s="1166"/>
      <c r="AN16" s="1167"/>
      <c r="AO16" s="275">
        <v>2939560</v>
      </c>
      <c r="AP16" s="275">
        <v>65287</v>
      </c>
      <c r="AQ16" s="276">
        <v>100080</v>
      </c>
      <c r="AR16" s="277">
        <v>-34.799999999999997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510</v>
      </c>
      <c r="AP20" s="284" t="s">
        <v>511</v>
      </c>
      <c r="AQ20" s="285" t="s">
        <v>512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513</v>
      </c>
      <c r="AL21" s="1169"/>
      <c r="AM21" s="1169"/>
      <c r="AN21" s="1170"/>
      <c r="AO21" s="288">
        <v>4.9800000000000004</v>
      </c>
      <c r="AP21" s="289">
        <v>9.0299999999999994</v>
      </c>
      <c r="AQ21" s="290">
        <v>-4.05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514</v>
      </c>
      <c r="AL22" s="1169"/>
      <c r="AM22" s="1169"/>
      <c r="AN22" s="1170"/>
      <c r="AO22" s="293">
        <v>98.9</v>
      </c>
      <c r="AP22" s="294">
        <v>97.7</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515</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516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496</v>
      </c>
      <c r="AP30" s="263"/>
      <c r="AQ30" s="264" t="s">
        <v>497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498</v>
      </c>
      <c r="AQ31" s="270" t="s">
        <v>499</v>
      </c>
      <c r="AR31" s="271" t="s">
        <v>500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518</v>
      </c>
      <c r="AL32" s="1153"/>
      <c r="AM32" s="1153"/>
      <c r="AN32" s="1154"/>
      <c r="AO32" s="303">
        <v>1997220</v>
      </c>
      <c r="AP32" s="303">
        <v>44358</v>
      </c>
      <c r="AQ32" s="304">
        <v>56817</v>
      </c>
      <c r="AR32" s="305">
        <v>-21.9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519</v>
      </c>
      <c r="AL33" s="1153"/>
      <c r="AM33" s="1153"/>
      <c r="AN33" s="1154"/>
      <c r="AO33" s="303" t="s">
        <v>504</v>
      </c>
      <c r="AP33" s="303" t="s">
        <v>504</v>
      </c>
      <c r="AQ33" s="304" t="s">
        <v>504</v>
      </c>
      <c r="AR33" s="305" t="s">
        <v>504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520</v>
      </c>
      <c r="AL34" s="1153"/>
      <c r="AM34" s="1153"/>
      <c r="AN34" s="1154"/>
      <c r="AO34" s="303" t="s">
        <v>504</v>
      </c>
      <c r="AP34" s="303" t="s">
        <v>504</v>
      </c>
      <c r="AQ34" s="304">
        <v>1</v>
      </c>
      <c r="AR34" s="305" t="s">
        <v>504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521</v>
      </c>
      <c r="AL35" s="1153"/>
      <c r="AM35" s="1153"/>
      <c r="AN35" s="1154"/>
      <c r="AO35" s="303">
        <v>310126</v>
      </c>
      <c r="AP35" s="303">
        <v>6888</v>
      </c>
      <c r="AQ35" s="304">
        <v>14495</v>
      </c>
      <c r="AR35" s="305">
        <v>-52.5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522</v>
      </c>
      <c r="AL36" s="1153"/>
      <c r="AM36" s="1153"/>
      <c r="AN36" s="1154"/>
      <c r="AO36" s="303">
        <v>104763</v>
      </c>
      <c r="AP36" s="303">
        <v>2327</v>
      </c>
      <c r="AQ36" s="304">
        <v>2703</v>
      </c>
      <c r="AR36" s="305">
        <v>-13.9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523</v>
      </c>
      <c r="AL37" s="1153"/>
      <c r="AM37" s="1153"/>
      <c r="AN37" s="1154"/>
      <c r="AO37" s="303">
        <v>20430</v>
      </c>
      <c r="AP37" s="303">
        <v>454</v>
      </c>
      <c r="AQ37" s="304">
        <v>273</v>
      </c>
      <c r="AR37" s="305">
        <v>66.3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524</v>
      </c>
      <c r="AL38" s="1156"/>
      <c r="AM38" s="1156"/>
      <c r="AN38" s="1157"/>
      <c r="AO38" s="306" t="s">
        <v>504</v>
      </c>
      <c r="AP38" s="306" t="s">
        <v>504</v>
      </c>
      <c r="AQ38" s="307">
        <v>2</v>
      </c>
      <c r="AR38" s="295" t="s">
        <v>504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525</v>
      </c>
      <c r="AL39" s="1156"/>
      <c r="AM39" s="1156"/>
      <c r="AN39" s="1157"/>
      <c r="AO39" s="303">
        <v>-111244</v>
      </c>
      <c r="AP39" s="303">
        <v>-2471</v>
      </c>
      <c r="AQ39" s="304">
        <v>-4629</v>
      </c>
      <c r="AR39" s="305">
        <v>-46.6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526</v>
      </c>
      <c r="AL40" s="1153"/>
      <c r="AM40" s="1153"/>
      <c r="AN40" s="1154"/>
      <c r="AO40" s="303">
        <v>-1737483</v>
      </c>
      <c r="AP40" s="303">
        <v>-38589</v>
      </c>
      <c r="AQ40" s="304">
        <v>-48266</v>
      </c>
      <c r="AR40" s="305">
        <v>-20</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295</v>
      </c>
      <c r="AL41" s="1159"/>
      <c r="AM41" s="1159"/>
      <c r="AN41" s="1160"/>
      <c r="AO41" s="303">
        <v>583812</v>
      </c>
      <c r="AP41" s="303">
        <v>12966</v>
      </c>
      <c r="AQ41" s="304">
        <v>21396</v>
      </c>
      <c r="AR41" s="305">
        <v>-39.4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496</v>
      </c>
      <c r="AN49" s="1147" t="s">
        <v>530</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531</v>
      </c>
      <c r="AO50" s="320" t="s">
        <v>532</v>
      </c>
      <c r="AP50" s="321" t="s">
        <v>533</v>
      </c>
      <c r="AQ50" s="322" t="s">
        <v>534</v>
      </c>
      <c r="AR50" s="323" t="s">
        <v>535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536</v>
      </c>
      <c r="AL51" s="316"/>
      <c r="AM51" s="324">
        <v>2583076</v>
      </c>
      <c r="AN51" s="325">
        <v>55160</v>
      </c>
      <c r="AO51" s="326">
        <v>23.3</v>
      </c>
      <c r="AP51" s="327">
        <v>88968</v>
      </c>
      <c r="AQ51" s="328">
        <v>6.8</v>
      </c>
      <c r="AR51" s="329">
        <v>16.5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537</v>
      </c>
      <c r="AM52" s="332">
        <v>1915095</v>
      </c>
      <c r="AN52" s="333">
        <v>40895</v>
      </c>
      <c r="AO52" s="334">
        <v>15</v>
      </c>
      <c r="AP52" s="335">
        <v>45482</v>
      </c>
      <c r="AQ52" s="336">
        <v>5.5</v>
      </c>
      <c r="AR52" s="337">
        <v>9.5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538</v>
      </c>
      <c r="AL53" s="316"/>
      <c r="AM53" s="324">
        <v>2234448</v>
      </c>
      <c r="AN53" s="325">
        <v>48066</v>
      </c>
      <c r="AO53" s="326">
        <v>-12.9</v>
      </c>
      <c r="AP53" s="327">
        <v>85173</v>
      </c>
      <c r="AQ53" s="328">
        <v>-4.3</v>
      </c>
      <c r="AR53" s="329">
        <v>-8.6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537</v>
      </c>
      <c r="AM54" s="332">
        <v>1688736</v>
      </c>
      <c r="AN54" s="333">
        <v>36327</v>
      </c>
      <c r="AO54" s="334">
        <v>-11.2</v>
      </c>
      <c r="AP54" s="335">
        <v>43913</v>
      </c>
      <c r="AQ54" s="336">
        <v>-3.4</v>
      </c>
      <c r="AR54" s="337">
        <v>-7.8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539</v>
      </c>
      <c r="AL55" s="316"/>
      <c r="AM55" s="324">
        <v>1812866</v>
      </c>
      <c r="AN55" s="325">
        <v>39384</v>
      </c>
      <c r="AO55" s="326">
        <v>-18.100000000000001</v>
      </c>
      <c r="AP55" s="327">
        <v>94081</v>
      </c>
      <c r="AQ55" s="328">
        <v>10.5</v>
      </c>
      <c r="AR55" s="329">
        <v>-28.6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537</v>
      </c>
      <c r="AM56" s="332">
        <v>1351092</v>
      </c>
      <c r="AN56" s="333">
        <v>29352</v>
      </c>
      <c r="AO56" s="334">
        <v>-19.2</v>
      </c>
      <c r="AP56" s="335">
        <v>48949</v>
      </c>
      <c r="AQ56" s="336">
        <v>11.5</v>
      </c>
      <c r="AR56" s="337">
        <v>-30.7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540</v>
      </c>
      <c r="AL57" s="316"/>
      <c r="AM57" s="324">
        <v>2318606</v>
      </c>
      <c r="AN57" s="325">
        <v>50783</v>
      </c>
      <c r="AO57" s="326">
        <v>28.9</v>
      </c>
      <c r="AP57" s="327">
        <v>92632</v>
      </c>
      <c r="AQ57" s="328">
        <v>-1.5</v>
      </c>
      <c r="AR57" s="329">
        <v>30.4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537</v>
      </c>
      <c r="AM58" s="332">
        <v>1352436</v>
      </c>
      <c r="AN58" s="333">
        <v>29622</v>
      </c>
      <c r="AO58" s="334">
        <v>0.9</v>
      </c>
      <c r="AP58" s="335">
        <v>47978</v>
      </c>
      <c r="AQ58" s="336">
        <v>-2</v>
      </c>
      <c r="AR58" s="337">
        <v>2.9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541</v>
      </c>
      <c r="AL59" s="316"/>
      <c r="AM59" s="324">
        <v>2120757</v>
      </c>
      <c r="AN59" s="325">
        <v>47102</v>
      </c>
      <c r="AO59" s="326">
        <v>-7.2</v>
      </c>
      <c r="AP59" s="327">
        <v>71279</v>
      </c>
      <c r="AQ59" s="328">
        <v>-23.1</v>
      </c>
      <c r="AR59" s="329">
        <v>15.9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537</v>
      </c>
      <c r="AM60" s="332">
        <v>1238578</v>
      </c>
      <c r="AN60" s="333">
        <v>27509</v>
      </c>
      <c r="AO60" s="334">
        <v>-7.1</v>
      </c>
      <c r="AP60" s="335">
        <v>36731</v>
      </c>
      <c r="AQ60" s="336">
        <v>-23.4</v>
      </c>
      <c r="AR60" s="337">
        <v>16.3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542</v>
      </c>
      <c r="AL61" s="338"/>
      <c r="AM61" s="339">
        <v>2213951</v>
      </c>
      <c r="AN61" s="340">
        <v>48099</v>
      </c>
      <c r="AO61" s="341">
        <v>2.8</v>
      </c>
      <c r="AP61" s="342">
        <v>86427</v>
      </c>
      <c r="AQ61" s="343">
        <v>-2.2999999999999998</v>
      </c>
      <c r="AR61" s="329">
        <v>5.0999999999999996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537</v>
      </c>
      <c r="AM62" s="332">
        <v>1509187</v>
      </c>
      <c r="AN62" s="333">
        <v>32741</v>
      </c>
      <c r="AO62" s="334">
        <v>-4.3</v>
      </c>
      <c r="AP62" s="335">
        <v>44611</v>
      </c>
      <c r="AQ62" s="336">
        <v>-2.4</v>
      </c>
      <c r="AR62" s="337">
        <v>-1.9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hXGMgbo8qrmusmHZq4ZfiTxtIdrlloRrrYQj85vJy46ie3NCpifapB7YlTey+b294tdPeTKTk36sHbMT5moYmw==" saltValue="+2mIJ/uzYItdYQ8GDhF8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election activeCell="A21" sqref="A21"/>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544</v>
      </c>
    </row>
    <row r="121" spans="125:125" ht="13.5" hidden="1" customHeight="1" x14ac:dyDescent="0.15">
      <c r="DU121" s="250"/>
    </row>
  </sheetData>
  <sheetProtection algorithmName="SHA-512" hashValue="rHPX4oJuLs03PLgulB4vBte10vXrhL801Y0Do51DRPYZZahuBifMraq5gNv+HvSK5FIe6WOHX1PZK+8bsuIlEg==" saltValue="qsWtmWdVju8jhoFpWalp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AG75" zoomScaleNormal="100" zoomScaleSheetLayoutView="55" workbookViewId="0">
      <selection activeCell="AF24" sqref="AF24"/>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545</v>
      </c>
    </row>
  </sheetData>
  <sheetProtection algorithmName="SHA-512" hashValue="xlkvzFXu/UZtsqJPEx87+pd/4aPPBe+ncAFEVTJB2Fa/U+s1dWrQzIGDAATE9LZ2xPaNx0kfjdqvIkxH14ffog==" saltValue="0C7hiViOvn4rx+c9+hnL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71" t="s">
        <v>3</v>
      </c>
      <c r="D47" s="1171"/>
      <c r="E47" s="1172"/>
      <c r="F47" s="11">
        <v>27.51</v>
      </c>
      <c r="G47" s="12">
        <v>29.26</v>
      </c>
      <c r="H47" s="12">
        <v>30.43</v>
      </c>
      <c r="I47" s="12">
        <v>32.6</v>
      </c>
      <c r="J47" s="13">
        <v>29.9</v>
      </c>
    </row>
    <row r="48" spans="2:10" ht="57.75" customHeight="1" x14ac:dyDescent="0.15">
      <c r="B48" s="14"/>
      <c r="C48" s="1173" t="s">
        <v>4</v>
      </c>
      <c r="D48" s="1173"/>
      <c r="E48" s="1174"/>
      <c r="F48" s="15">
        <v>3.98</v>
      </c>
      <c r="G48" s="16">
        <v>3.33</v>
      </c>
      <c r="H48" s="16">
        <v>3.66</v>
      </c>
      <c r="I48" s="16">
        <v>4.72</v>
      </c>
      <c r="J48" s="17">
        <v>4.25</v>
      </c>
    </row>
    <row r="49" spans="2:10" ht="57.75" customHeight="1" thickBot="1" x14ac:dyDescent="0.2">
      <c r="B49" s="18"/>
      <c r="C49" s="1175" t="s">
        <v>5</v>
      </c>
      <c r="D49" s="1175"/>
      <c r="E49" s="1176"/>
      <c r="F49" s="19">
        <v>0.14000000000000001</v>
      </c>
      <c r="G49" s="20" t="s">
        <v>551</v>
      </c>
      <c r="H49" s="20" t="s">
        <v>552</v>
      </c>
      <c r="I49" s="20">
        <v>1.92</v>
      </c>
      <c r="J49" s="21" t="s">
        <v>553</v>
      </c>
    </row>
    <row r="50" spans="2:10" x14ac:dyDescent="0.15"/>
  </sheetData>
  <sheetProtection algorithmName="SHA-512" hashValue="wCPOgXpQ5vMYdG16Pg7I8AiNdKEZPsiqApGUiqvL/EhA6TW4qLmRylXMw7pdmtfBxhmbbAXOWLityDX5ANHh5Q==" saltValue="sRIZEt2p/OGX8NJ/qaqG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渡邉 明廉</cp:lastModifiedBy>
  <cp:lastPrinted>2023-03-22T01:36:11Z</cp:lastPrinted>
  <dcterms:created xsi:type="dcterms:W3CDTF">2023-02-20T03:21:38Z</dcterms:created>
  <dcterms:modified xsi:type="dcterms:W3CDTF">2023-10-26T05:03:02Z</dcterms:modified>
  <cp:category/>
</cp:coreProperties>
</file>