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01\業務用\共有A\04財政課\★財政状況資料集\R元年度決算\20210224_【照会】令和元年度財政状況資料集の作成及び提出について\"/>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alcChain>
</file>

<file path=xl/sharedStrings.xml><?xml version="1.0" encoding="utf-8"?>
<sst xmlns="http://schemas.openxmlformats.org/spreadsheetml/2006/main" count="1098" uniqueCount="615">
  <si>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</si>
  <si>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</si>
  <si>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</si>
  <si>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</si>
  <si>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</si>
  <si>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</si>
  <si>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</si>
  <si>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</si>
  <si>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</si>
  <si>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</si>
  <si>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</si>
  <si>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</si>
  <si>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</si>
  <si>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</si>
  <si>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</si>
  <si>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</si>
  <si>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</si>
  <si>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</si>
  <si>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</si>
  <si>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</si>
  <si>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</si>
  <si>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</si>
  <si>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</si>
  <si>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</si>
  <si>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</si>
  <si>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</si>
  <si>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</si>
  <si>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</si>
  <si>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</si>
  <si>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</si>
  <si>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</si>
  <si>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</si>
  <si>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</si>
  <si>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</si>
  <si>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</si>
  <si>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</si>
  <si>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</si>
  <si>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</si>
  <si>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</si>
  <si>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</si>
  <si>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</si>
  <si>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</si>
  <si>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</si>
  <si>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</si>
  <si>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</si>
  <si>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</si>
  <si>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</si>
  <si>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</si>
  <si>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</si>
  <si>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</si>
  <si>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</si>
  <si>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</si>
  <si>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</si>
  <si>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</si>
  <si>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</si>
  <si>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</si>
  <si>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</si>
  <si>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</si>
  <si>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</si>
  <si>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</si>
  <si>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</si>
  <si>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</si>
  <si>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</si>
  <si>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</si>
  <si>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</si>
  <si>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</si>
  <si>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</si>
  <si>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</si>
  <si>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</si>
  <si>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</si>
  <si>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</si>
  <si>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</si>
  <si>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</si>
  <si>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</si>
  <si>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</si>
  <si>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</si>
  <si>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</si>
  <si>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</si>
  <si>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</si>
  <si>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</si>
  <si>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</si>
  <si>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</si>
  <si>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</si>
  <si>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</si>
  <si>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</si>
  <si>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</si>
  <si>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</si>
  <si>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</si>
  <si>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</si>
  <si>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</si>
  <si>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</si>
  <si>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</si>
  <si>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</si>
  <si>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</si>
  <si>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</si>
  <si>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</si>
  <si>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</si>
  <si>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</si>
  <si>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</si>
  <si>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</si>
  <si>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</si>
  <si>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</si>
  <si>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</si>
  <si>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</si>
  <si>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</si>
  <si>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</si>
  <si>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</si>
  <si>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</si>
  <si>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</si>
  <si>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</si>
  <si>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</si>
  <si>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</si>
  <si>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</si>
  <si>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</si>
  <si>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</si>
  <si>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</si>
  <si>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</si>
  <si>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</si>
  <si>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</si>
  <si>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</si>
  <si>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</si>
  <si>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</si>
  <si>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</si>
  <si>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</si>
  <si>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</si>
  <si>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</si>
  <si>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</si>
  <si>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</si>
  <si>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</si>
  <si>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</si>
  <si>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</si>
  <si>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</si>
  <si>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</si>
  <si>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</si>
  <si>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</si>
  <si>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</si>
  <si>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</si>
  <si>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</si>
  <si>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</si>
  <si>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</si>
  <si>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</si>
  <si>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</si>
  <si>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</si>
  <si>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</si>
  <si>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</si>
  <si>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</si>
  <si>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</si>
  <si>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</si>
  <si>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</si>
  <si>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</si>
  <si>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</si>
  <si>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</si>
  <si>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</si>
  <si>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</si>
  <si>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</si>
  <si>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</si>
  <si>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</si>
  <si>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</si>
  <si>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</si>
  <si>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</si>
  <si>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</si>
  <si>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</si>
  <si>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</si>
  <si>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</si>
  <si>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</si>
  <si>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</si>
  <si>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</si>
  <si>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</si>
  <si>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</si>
  <si>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</si>
  <si>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</si>
  <si>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</si>
  <si>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</si>
  <si>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</si>
  <si>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</si>
  <si>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</si>
  <si>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</si>
  <si>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</si>
  <si>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</si>
  <si>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</si>
  <si>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</si>
  <si>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</si>
  <si>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</si>
  <si>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</si>
  <si>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</si>
  <si>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</si>
  <si>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</si>
  <si>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</si>
  <si>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</si>
  <si>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</si>
  <si>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</si>
  <si>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</si>
  <si>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</si>
  <si>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</si>
  <si>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</si>
  <si>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</si>
  <si>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</si>
  <si>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</si>
  <si>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</si>
  <si>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</si>
  <si>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</si>
  <si>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</si>
  <si>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</si>
  <si>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</si>
  <si>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</si>
  <si>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</si>
  <si>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</si>
  <si>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</si>
  <si>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</si>
  <si>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</si>
  <si>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</si>
  <si>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</si>
  <si>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</si>
  <si>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</si>
  <si>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北海道北斗市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</si>
  <si>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</si>
  <si>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</si>
  <si>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</si>
  <si>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</si>
  <si>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</si>
  <si>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</si>
  <si>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</si>
  <si>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</si>
  <si>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</si>
  <si>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</si>
  <si>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</si>
  <si>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</si>
  <si>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</si>
  <si>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</si>
  <si>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</si>
  <si>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</si>
  <si>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</si>
  <si>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</si>
  <si>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</si>
  <si>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</si>
  <si>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</si>
  <si>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</si>
  <si>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</si>
  <si>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</si>
  <si>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</si>
  <si>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</si>
  <si>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</si>
  <si>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</si>
  <si>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</si>
  <si>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</si>
  <si>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</si>
  <si>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</si>
  <si>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</si>
  <si>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</si>
  <si>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</si>
  <si>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</si>
  <si>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</si>
  <si>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</si>
  <si>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</si>
  <si>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</si>
  <si>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</si>
  <si>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</si>
  <si>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</si>
  <si>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</si>
  <si>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</si>
  <si>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</si>
  <si>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</si>
  <si>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</si>
  <si>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</si>
  <si>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</si>
  <si>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</si>
  <si>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</si>
  <si>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</si>
  <si>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</si>
  <si>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</si>
  <si>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</si>
  <si>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</si>
  <si>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</si>
  <si>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</si>
  <si>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</si>
  <si>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</si>
  <si>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</si>
  <si>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</si>
  <si>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</si>
  <si>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</si>
  <si>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</si>
  <si>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</si>
  <si>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</si>
  <si>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</si>
  <si>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</si>
  <si>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</si>
  <si>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</si>
  <si>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</si>
  <si>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</si>
  <si>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</si>
  <si>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</si>
  <si>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</si>
  <si>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</si>
  <si>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</si>
  <si>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</si>
  <si>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</si>
  <si>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</si>
  <si>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</si>
  <si>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</si>
  <si>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</si>
  <si>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</si>
  <si>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</si>
  <si>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</si>
  <si>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</si>
  <si>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</si>
  <si>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</si>
  <si>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</si>
  <si>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</si>
  <si>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</si>
  <si>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</si>
  <si>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</si>
  <si>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</si>
  <si>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</si>
  <si>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</si>
  <si>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</si>
  <si>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</si>
  <si>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</si>
  <si>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</si>
  <si>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</si>
  <si>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</si>
  <si>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</si>
  <si>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</si>
  <si>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</si>
  <si>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</si>
  <si>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</si>
  <si>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</si>
  <si>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</si>
  <si>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</si>
  <si>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</si>
  <si>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</si>
  <si>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</si>
  <si>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</si>
  <si>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</si>
  <si>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</si>
  <si>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</si>
  <si>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</si>
  <si>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</si>
  <si>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</si>
  <si>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</si>
  <si>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</si>
  <si>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</si>
  <si>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</si>
  <si>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</si>
  <si>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</si>
  <si>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</si>
  <si>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</si>
  <si>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</si>
  <si>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</si>
  <si>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</si>
  <si>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</si>
  <si>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</si>
  <si>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</si>
  <si>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</si>
  <si>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</si>
  <si>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</si>
  <si>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</si>
  <si>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</si>
  <si>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</si>
  <si>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</si>
  <si>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</si>
  <si>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</si>
  <si>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</si>
  <si>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</si>
  <si>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</si>
  <si>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</si>
  <si>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</si>
  <si>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</si>
  <si>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</si>
  <si>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北海道北斗市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</si>
  <si>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</si>
  <si>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</si>
  <si>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</si>
  <si>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</si>
  <si>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</si>
  <si>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</si>
  <si>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</si>
  <si>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</si>
  <si>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</si>
  <si>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</si>
  <si>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</si>
  <si>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</si>
  <si>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</si>
  <si>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</si>
  <si>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</si>
  <si>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</si>
  <si>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</si>
  <si>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</si>
  <si>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</si>
  <si>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</si>
  <si>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</si>
  <si>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</si>
  <si>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</si>
  <si>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</si>
  <si>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</si>
  <si>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</si>
  <si>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</si>
  <si>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</si>
  <si>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</si>
  <si>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</si>
  <si>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</si>
  <si>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</si>
  <si>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</si>
  <si>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</si>
  <si>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</si>
  <si>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</si>
  <si>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</si>
  <si>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</si>
  <si>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</si>
  <si>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</si>
  <si>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</si>
  <si>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</si>
  <si>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</si>
  <si>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</si>
  <si>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</si>
  <si>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</si>
  <si>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</si>
  <si>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</si>
  <si>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</si>
  <si>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</si>
  <si>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</si>
  <si>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</si>
  <si>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</si>
  <si>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</si>
  <si>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</si>
  <si>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</si>
  <si>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</si>
  <si>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</si>
  <si>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</si>
  <si>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</si>
  <si>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</si>
  <si>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</si>
  <si>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</si>
  <si>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</si>
  <si>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</si>
  <si>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</si>
  <si>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</si>
  <si>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</si>
  <si>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</si>
  <si>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</si>
  <si>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</si>
  <si>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</si>
  <si>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</si>
  <si>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</si>
  <si>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</si>
  <si>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</si>
  <si>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</si>
  <si>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</si>
  <si>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</si>
  <si>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</si>
  <si>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</si>
  <si>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</si>
  <si>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</si>
  <si>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</si>
  <si>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</si>
  <si>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</si>
  <si>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</si>
  <si>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</si>
  <si>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</si>
  <si>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</si>
  <si>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</si>
  <si>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</si>
  <si>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</si>
  <si>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</si>
  <si>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</si>
  <si>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</si>
  <si>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</si>
  <si>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</si>
  <si>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</si>
  <si>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</si>
  <si>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</si>
  <si>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</si>
  <si>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</si>
  <si>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</si>
  <si>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</si>
  <si>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</si>
  <si>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</si>
  <si>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</si>
  <si>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</si>
  <si>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</si>
  <si>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</si>
  <si>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</si>
  <si>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</si>
  <si>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</si>
  <si>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</si>
  <si>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</si>
  <si>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</si>
  <si>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</si>
  <si>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</si>
  <si>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</si>
  <si>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</si>
  <si>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</si>
  <si>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</si>
  <si>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</si>
  <si>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</si>
  <si>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</si>
  <si>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</si>
  <si>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</si>
  <si>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</si>
  <si>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</si>
  <si>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</si>
  <si>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</si>
  <si>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</si>
  <si>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</si>
  <si>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</si>
  <si>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</si>
  <si>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</si>
  <si>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</si>
  <si>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</si>
  <si>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</si>
  <si>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</si>
  <si>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</si>
  <si>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</si>
  <si>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</si>
  <si>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</si>
  <si>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</si>
  <si>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</si>
  <si>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</si>
  <si>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</si>
  <si>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</si>
  <si>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</si>
  <si>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</si>
  <si>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</si>
  <si>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</si>
  <si>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</si>
  <si>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</si>
  <si>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</si>
  <si>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</si>
  <si>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</si>
  <si>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</si>
  <si>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</si>
  <si>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</si>
  <si>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</si>
  <si>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</si>
  <si>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</si>
  <si>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</si>
  <si>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</si>
  <si>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</si>
  <si>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</si>
  <si>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</si>
  <si>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</si>
  <si>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</si>
  <si>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</si>
  <si>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</si>
  <si>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</si>
  <si>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</si>
  <si>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</si>
  <si>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</si>
  <si>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</si>
  <si>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</si>
  <si>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</si>
  <si>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</si>
  <si>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</si>
  <si>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</si>
  <si>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</si>
  <si>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</si>
  <si>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</si>
  <si>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</si>
  <si>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</si>
  <si>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</si>
  <si>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</si>
  <si>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 3.63</t>
  </si>
  <si>
    <t>▲ 1.43</t>
  </si>
  <si>
    <t>▲ 0.24</t>
  </si>
  <si>
    <t>一般会計</t>
  </si>
  <si>
    <t>水道事業会計</t>
  </si>
  <si>
    <t>下水道事業会計</t>
  </si>
  <si>
    <t>介護保険事業特別会計</t>
  </si>
  <si>
    <t>▲ 0.25</t>
  </si>
  <si>
    <t>国民健康保険事業特別会計</t>
  </si>
  <si>
    <t>▲ 3.82</t>
  </si>
  <si>
    <t>渡島公平委員会特別会計</t>
  </si>
  <si>
    <t>後期高齢者医療事業特別会計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</si>
  <si>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</si>
  <si>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</si>
  <si>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</si>
  <si>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</si>
  <si>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</si>
  <si>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</si>
  <si>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</si>
  <si>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</si>
  <si>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</si>
  <si>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</si>
  <si>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</si>
  <si>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</si>
  <si>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</si>
  <si>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</si>
  <si>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</si>
  <si>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</si>
  <si>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</si>
  <si>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</si>
  <si>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南渡島衛生施設組合</t>
    <rPh sb="0" eb="1">
      <t>ミナミ</t>
    </rPh>
    <rPh sb="1" eb="3">
      <t>オシマ</t>
    </rPh>
    <rPh sb="3" eb="5">
      <t>エイセイ</t>
    </rPh>
    <rPh sb="5" eb="7">
      <t>シセツ</t>
    </rPh>
    <rPh sb="7" eb="9">
      <t>クミアイ</t>
    </rPh>
    <phoneticPr fontId="2"/>
  </si>
  <si>
    <t>函館圏公立大学広域連合</t>
    <rPh sb="0" eb="2">
      <t>ハコダテ</t>
    </rPh>
    <rPh sb="2" eb="3">
      <t>ケン</t>
    </rPh>
    <rPh sb="3" eb="5">
      <t>コウリツ</t>
    </rPh>
    <rPh sb="5" eb="7">
      <t>ダイガク</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</si>
  <si>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</si>
  <si>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</si>
  <si>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</si>
  <si>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</si>
  <si>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（文教施設整備基金）</t>
    <rPh sb="1" eb="3">
      <t>ブンキョウ</t>
    </rPh>
    <rPh sb="3" eb="5">
      <t>シセツ</t>
    </rPh>
    <rPh sb="5" eb="7">
      <t>セイビ</t>
    </rPh>
    <rPh sb="7" eb="9">
      <t>キキン</t>
    </rPh>
    <phoneticPr fontId="5"/>
  </si>
  <si>
    <t>（公共施設長寿命化整備基金）</t>
    <rPh sb="1" eb="3">
      <t>コウキョウ</t>
    </rPh>
    <rPh sb="3" eb="5">
      <t>シセツ</t>
    </rPh>
    <rPh sb="5" eb="6">
      <t>チョウ</t>
    </rPh>
    <rPh sb="6" eb="9">
      <t>ジュミョウカ</t>
    </rPh>
    <rPh sb="9" eb="11">
      <t>セイビ</t>
    </rPh>
    <rPh sb="11" eb="13">
      <t>キキン</t>
    </rPh>
    <phoneticPr fontId="5"/>
  </si>
  <si>
    <t>（地域振興基金）</t>
    <rPh sb="1" eb="3">
      <t>チイキ</t>
    </rPh>
    <rPh sb="3" eb="5">
      <t>シンコウ</t>
    </rPh>
    <rPh sb="5" eb="7">
      <t>キキン</t>
    </rPh>
    <phoneticPr fontId="5"/>
  </si>
  <si>
    <t>（みらい基金）</t>
    <rPh sb="4" eb="6">
      <t>キキン</t>
    </rPh>
    <phoneticPr fontId="5"/>
  </si>
  <si>
    <t>（地域福祉基金）</t>
    <rPh sb="1" eb="3">
      <t>チイキ</t>
    </rPh>
    <rPh sb="3" eb="5">
      <t>フクシ</t>
    </rPh>
    <rPh sb="5" eb="7">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</si>
  <si>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</si>
  <si>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</si>
  <si>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</si>
  <si>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</si>
  <si>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</si>
  <si>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依然発生しておらず健全な財政運営を行っていると言えるが、平成28年度に策定した公共施設等総合管理計画によると、今後10年間の間に築31年から50年未満の学校教育系施設や公営住宅の大規模改修が必要となっており、これを先延ばしにすると有形固定資産減価償却率の値が大きくなってしまうので、市の財政状況とのバランスを考えながら計画的な施設の更新や統廃合が求め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</si>
  <si>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</si>
  <si>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</si>
  <si>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</si>
  <si>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</si>
  <si>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</si>
  <si>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</si>
  <si>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減少傾向となっているが、これは新幹線駅前開発に係る起債事業が落ち着いた影響と考えられる。引き続き起債の発行には慎重になり、将来負担比率についても、低い値で推移できるよう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</si>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</sst>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83280</c:v>
                </c:pt>
                <c:pt idx="2">
                  <c:v>88968</c:v>
                </c:pt>
                <c:pt idx="3">
                  <c:v>85173</c:v>
                </c:pt>
                <c:pt idx="4">
                  <c:v>94081</c:v>
                </c:pt>
              </c:numCache>
            </c:numRef>
          </c:val>
          <c:smooth val="0"/>
          <c:extLst>
            <c:ext xmlns:c16="http://schemas.microsoft.com/office/drawing/2014/chart" uri="{C3380CC4-5D6E-409C-BE32-E72D297353CC}">
              <c16:uniqueId val="{00000000-BD24-4465-8EA5-1BFE3ABFCB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44145</c:v>
                </c:pt>
                <c:pt idx="1">
                  <c:v>44749</c:v>
                </c:pt>
                <c:pt idx="2">
                  <c:v>55160</c:v>
                </c:pt>
                <c:pt idx="3">
                  <c:v>48066</c:v>
                </c:pt>
                <c:pt idx="4">
                  <c:v>39384</c:v>
                </c:pt>
              </c:numCache>
            </c:numRef>
          </c:val>
          <c:smooth val="0"/>
          <c:extLst>
            <c:ext xmlns:c16="http://schemas.microsoft.com/office/drawing/2014/chart" uri="{C3380CC4-5D6E-409C-BE32-E72D297353CC}">
              <c16:uniqueId val="{00000001-BD24-4465-8EA5-1BFE3ABFCB73}"/>
            </c:ext>
          </c:extLst>
        </c:ser>
        <c:dLbls>
          <c:showLegendKey val="0"/>
          <c:showVal val="0"/>
          <c:showCatName val="0"/>
          <c:showSerName val="0"/>
          <c:showPercent val="0"/>
          <c:showBubbleSize val="0"/>
        </c:dLbls>
        <c:marker val="1"/>
        <c:smooth val="0"/>
        <c:axId val="810751744"/>
        <c:axId val="810746848"/>
      </c:lineChart>
      <c:catAx>
        <c:axId val="81075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746848"/>
        <c:crosses val="autoZero"/>
        <c:auto val="1"/>
        <c:lblAlgn val="ctr"/>
        <c:lblOffset val="100"/>
        <c:tickLblSkip val="1"/>
        <c:tickMarkSkip val="1"/>
        <c:noMultiLvlLbl val="0"/>
      </c:catAx>
      <c:valAx>
        <c:axId val="8107468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75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c:v>
                </c:pt>
                <c:pt idx="1">
                  <c:v>3.71</c:v>
                </c:pt>
                <c:pt idx="2">
                  <c:v>3.98</c:v>
                </c:pt>
                <c:pt idx="3">
                  <c:v>3.33</c:v>
                </c:pt>
                <c:pt idx="4">
                  <c:v>3.66</c:v>
                </c:pt>
              </c:numCache>
            </c:numRef>
          </c:val>
          <c:extLst>
            <c:ext xmlns:c16="http://schemas.microsoft.com/office/drawing/2014/chart" uri="{C3380CC4-5D6E-409C-BE32-E72D297353CC}">
              <c16:uniqueId val="{00000000-A2A6-40AF-94BC-B58E523785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27.82</c:v>
                </c:pt>
                <c:pt idx="1">
                  <c:v>25.69</c:v>
                </c:pt>
                <c:pt idx="2">
                  <c:v>27.51</c:v>
                </c:pt>
                <c:pt idx="3">
                  <c:v>29.26</c:v>
                </c:pt>
                <c:pt idx="4">
                  <c:v>30.43</c:v>
                </c:pt>
              </c:numCache>
            </c:numRef>
          </c:val>
          <c:extLst>
            <c:ext xmlns:c16="http://schemas.microsoft.com/office/drawing/2014/chart" uri="{C3380CC4-5D6E-409C-BE32-E72D297353CC}">
              <c16:uniqueId val="{00000001-A2A6-40AF-94BC-B58E52378590}"/>
            </c:ext>
          </c:extLst>
        </c:ser>
        <c:dLbls>
          <c:showLegendKey val="0"/>
          <c:showVal val="0"/>
          <c:showCatName val="0"/>
          <c:showSerName val="0"/>
          <c:showPercent val="0"/>
          <c:showBubbleSize val="0"/>
        </c:dLbls>
        <c:gapWidth val="250"/>
        <c:overlap val="100"/>
        <c:axId val="810749568"/>
        <c:axId val="81075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-3.63</c:v>
                </c:pt>
                <c:pt idx="2">
                  <c:v>0.14000000000000001</c:v>
                </c:pt>
                <c:pt idx="3">
                  <c:v>-1.43</c:v>
                </c:pt>
                <c:pt idx="4">
                  <c:v>-0.24</c:v>
                </c:pt>
              </c:numCache>
            </c:numRef>
          </c:val>
          <c:smooth val="0"/>
          <c:extLst>
            <c:ext xmlns:c16="http://schemas.microsoft.com/office/drawing/2014/chart" uri="{C3380CC4-5D6E-409C-BE32-E72D297353CC}">
              <c16:uniqueId val="{00000002-A2A6-40AF-94BC-B58E52378590}"/>
            </c:ext>
          </c:extLst>
        </c:ser>
        <c:dLbls>
          <c:showLegendKey val="0"/>
          <c:showVal val="0"/>
          <c:showCatName val="0"/>
          <c:showSerName val="0"/>
          <c:showPercent val="0"/>
          <c:showBubbleSize val="0"/>
        </c:dLbls>
        <c:marker val="1"/>
        <c:smooth val="0"/>
        <c:axId val="810749568"/>
        <c:axId val="810750112"/>
      </c:lineChart>
      <c:catAx>
        <c:axId val="81074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0750112"/>
        <c:crosses val="autoZero"/>
        <c:auto val="1"/>
        <c:lblAlgn val="ctr"/>
        <c:lblOffset val="100"/>
        <c:tickLblSkip val="1"/>
        <c:tickMarkSkip val="1"/>
        <c:noMultiLvlLbl val="0"/>
      </c:catAx>
      <c:valAx>
        <c:axId val="81075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074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0.22</c:v>
                </c:pt>
                <c:pt idx="4">
                  <c:v>#N/A</c:v>
                </c:pt>
                <c:pt idx="5">
                  <c:v>0.25</c:v>
                </c:pt>
                <c:pt idx="6">
                  <c:v>#N/A</c:v>
                </c:pt>
                <c:pt idx="7">
                  <c:v>1.33</c:v>
                </c:pt>
                <c:pt idx="8">
                  <c:v>0</c:v>
                </c:pt>
                <c:pt idx="9">
                  <c:v>0</c:v>
                </c:pt>
              </c:numCache>
            </c:numRef>
          </c:val>
          <c:extLst>
            <c:ext xmlns:c16="http://schemas.microsoft.com/office/drawing/2014/chart" uri="{C3380CC4-5D6E-409C-BE32-E72D297353CC}">
              <c16:uniqueId val="{00000000-D950-4CBF-8DF5-DB3560276E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50-4CBF-8DF5-DB3560276E46}"/>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50-4CBF-8DF5-DB3560276E4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D950-4CBF-8DF5-DB3560276E46}"/>
            </c:ext>
          </c:extLst>
        </c:ser>
        <c:ser>
          <c:idx val="4"/>
          <c:order val="4"/>
          <c:tx>
            <c:strRef>
              <c:f>データシート!$A$31</c:f>
              <c:strCache>
                <c:ptCount val="1"/>
                <c:pt idx="0">
                  <c:v>渡島公平委員会特別会計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D950-4CBF-8DF5-DB3560276E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3.82</c:v>
                </c:pt>
                <c:pt idx="1">
                  <c:v>#N/A</c:v>
                </c:pt>
                <c:pt idx="2">
                  <c:v>#N/A</c:v>
                </c:pt>
                <c:pt idx="3">
                  <c:v>0.81</c:v>
                </c:pt>
                <c:pt idx="4">
                  <c:v>#N/A</c:v>
                </c:pt>
                <c:pt idx="5">
                  <c:v>1.62</c:v>
                </c:pt>
                <c:pt idx="6">
                  <c:v>#N/A</c:v>
                </c:pt>
                <c:pt idx="7">
                  <c:v>1.26</c:v>
                </c:pt>
                <c:pt idx="8">
                  <c:v>#N/A</c:v>
                </c:pt>
                <c:pt idx="9">
                  <c:v>0.62</c:v>
                </c:pt>
              </c:numCache>
            </c:numRef>
          </c:val>
          <c:extLst>
            <c:ext xmlns:c16="http://schemas.microsoft.com/office/drawing/2014/chart" uri="{C3380CC4-5D6E-409C-BE32-E72D297353CC}">
              <c16:uniqueId val="{00000005-D950-4CBF-8DF5-DB3560276E4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0.25</c:v>
                </c:pt>
                <c:pt idx="1">
                  <c:v>#N/A</c:v>
                </c:pt>
                <c:pt idx="2">
                  <c:v>#N/A</c:v>
                </c:pt>
                <c:pt idx="3">
                  <c:v>1.1299999999999999</c:v>
                </c:pt>
                <c:pt idx="4">
                  <c:v>#N/A</c:v>
                </c:pt>
                <c:pt idx="5">
                  <c:v>0.87</c:v>
                </c:pt>
                <c:pt idx="6">
                  <c:v>#N/A</c:v>
                </c:pt>
                <c:pt idx="7">
                  <c:v>0.73</c:v>
                </c:pt>
                <c:pt idx="8">
                  <c:v>#N/A</c:v>
                </c:pt>
                <c:pt idx="9">
                  <c:v>0.69</c:v>
                </c:pt>
              </c:numCache>
            </c:numRef>
          </c:val>
          <c:extLst>
            <c:ext xmlns:c16="http://schemas.microsoft.com/office/drawing/2014/chart" uri="{C3380CC4-5D6E-409C-BE32-E72D297353CC}">
              <c16:uniqueId val="{00000006-D950-4CBF-8DF5-DB3560276E4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c:v>
                </c:pt>
              </c:numCache>
            </c:numRef>
          </c:val>
          <c:extLst>
            <c:ext xmlns:c16="http://schemas.microsoft.com/office/drawing/2014/chart" uri="{C3380CC4-5D6E-409C-BE32-E72D297353CC}">
              <c16:uniqueId val="{00000007-D950-4CBF-8DF5-DB3560276E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2.4500000000000002</c:v>
                </c:pt>
                <c:pt idx="4">
                  <c:v>#N/A</c:v>
                </c:pt>
                <c:pt idx="5">
                  <c:v>2.5</c:v>
                </c:pt>
                <c:pt idx="6">
                  <c:v>#N/A</c:v>
                </c:pt>
                <c:pt idx="7">
                  <c:v>2.57</c:v>
                </c:pt>
                <c:pt idx="8">
                  <c:v>#N/A</c:v>
                </c:pt>
                <c:pt idx="9">
                  <c:v>2.8</c:v>
                </c:pt>
              </c:numCache>
            </c:numRef>
          </c:val>
          <c:extLst>
            <c:ext xmlns:c16="http://schemas.microsoft.com/office/drawing/2014/chart" uri="{C3380CC4-5D6E-409C-BE32-E72D297353CC}">
              <c16:uniqueId val="{00000008-D950-4CBF-8DF5-DB3560276E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3.18</c:v>
                </c:pt>
                <c:pt idx="2">
                  <c:v>#N/A</c:v>
                </c:pt>
                <c:pt idx="3">
                  <c:v>3.7</c:v>
                </c:pt>
                <c:pt idx="4">
                  <c:v>#N/A</c:v>
                </c:pt>
                <c:pt idx="5">
                  <c:v>3.96</c:v>
                </c:pt>
                <c:pt idx="6">
                  <c:v>#N/A</c:v>
                </c:pt>
                <c:pt idx="7">
                  <c:v>3.31</c:v>
                </c:pt>
                <c:pt idx="8">
                  <c:v>#N/A</c:v>
                </c:pt>
                <c:pt idx="9">
                  <c:v>3.65</c:v>
                </c:pt>
              </c:numCache>
            </c:numRef>
          </c:val>
          <c:extLst>
            <c:ext xmlns:c16="http://schemas.microsoft.com/office/drawing/2014/chart" uri="{C3380CC4-5D6E-409C-BE32-E72D297353CC}">
              <c16:uniqueId val="{00000009-D950-4CBF-8DF5-DB3560276E46}"/>
            </c:ext>
          </c:extLst>
        </c:ser>
        <c:dLbls>
          <c:showLegendKey val="0"/>
          <c:showVal val="0"/>
          <c:showCatName val="0"/>
          <c:showSerName val="0"/>
          <c:showPercent val="0"/>
          <c:showBubbleSize val="0"/>
        </c:dLbls>
        <c:gapWidth val="150"/>
        <c:overlap val="100"/>
        <c:axId val="604988976"/>
        <c:axId val="604993328"/>
      </c:barChart>
      <c:catAx>
        <c:axId val="60498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4993328"/>
        <c:crosses val="autoZero"/>
        <c:auto val="1"/>
        <c:lblAlgn val="ctr"/>
        <c:lblOffset val="100"/>
        <c:tickLblSkip val="1"/>
        <c:tickMarkSkip val="1"/>
        <c:noMultiLvlLbl val="0"/>
      </c:catAx>
      <c:valAx>
        <c:axId val="60499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498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2304</c:v>
                </c:pt>
                <c:pt idx="5">
                  <c:v>2310</c:v>
                </c:pt>
                <c:pt idx="8">
                  <c:v>2260</c:v>
                </c:pt>
                <c:pt idx="11">
                  <c:v>2078</c:v>
                </c:pt>
                <c:pt idx="14">
                  <c:v>2040</c:v>
                </c:pt>
              </c:numCache>
            </c:numRef>
          </c:val>
          <c:extLst>
            <c:ext xmlns:c16="http://schemas.microsoft.com/office/drawing/2014/chart" uri="{C3380CC4-5D6E-409C-BE32-E72D297353CC}">
              <c16:uniqueId val="{00000000-0CB3-4F80-B9A0-50D28FA288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B3-4F80-B9A0-50D28FA288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67</c:v>
                </c:pt>
                <c:pt idx="3">
                  <c:v>72</c:v>
                </c:pt>
                <c:pt idx="6">
                  <c:v>53</c:v>
                </c:pt>
                <c:pt idx="9">
                  <c:v>246</c:v>
                </c:pt>
                <c:pt idx="12">
                  <c:v>26</c:v>
                </c:pt>
              </c:numCache>
            </c:numRef>
          </c:val>
          <c:extLst>
            <c:ext xmlns:c16="http://schemas.microsoft.com/office/drawing/2014/chart" uri="{C3380CC4-5D6E-409C-BE32-E72D297353CC}">
              <c16:uniqueId val="{00000002-0CB3-4F80-B9A0-50D28FA288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164</c:v>
                </c:pt>
                <c:pt idx="3">
                  <c:v>159</c:v>
                </c:pt>
                <c:pt idx="6">
                  <c:v>132</c:v>
                </c:pt>
                <c:pt idx="9">
                  <c:v>67</c:v>
                </c:pt>
                <c:pt idx="12">
                  <c:v>71</c:v>
                </c:pt>
              </c:numCache>
            </c:numRef>
          </c:val>
          <c:extLst>
            <c:ext xmlns:c16="http://schemas.microsoft.com/office/drawing/2014/chart" uri="{C3380CC4-5D6E-409C-BE32-E72D297353CC}">
              <c16:uniqueId val="{00000003-0CB3-4F80-B9A0-50D28FA288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390</c:v>
                </c:pt>
                <c:pt idx="3">
                  <c:v>360</c:v>
                </c:pt>
                <c:pt idx="6">
                  <c:v>348</c:v>
                </c:pt>
                <c:pt idx="9">
                  <c:v>291</c:v>
                </c:pt>
                <c:pt idx="12">
                  <c:v>327</c:v>
                </c:pt>
              </c:numCache>
            </c:numRef>
          </c:val>
          <c:extLst>
            <c:ext xmlns:c16="http://schemas.microsoft.com/office/drawing/2014/chart" uri="{C3380CC4-5D6E-409C-BE32-E72D297353CC}">
              <c16:uniqueId val="{00000004-0CB3-4F80-B9A0-50D28FA288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3-4F80-B9A0-50D28FA288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B3-4F80-B9A0-50D28FA288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2362</c:v>
                </c:pt>
                <c:pt idx="3">
                  <c:v>2285</c:v>
                </c:pt>
                <c:pt idx="6">
                  <c:v>2165</c:v>
                </c:pt>
                <c:pt idx="9">
                  <c:v>2047</c:v>
                </c:pt>
                <c:pt idx="12">
                  <c:v>2032</c:v>
                </c:pt>
              </c:numCache>
            </c:numRef>
          </c:val>
          <c:extLst>
            <c:ext xmlns:c16="http://schemas.microsoft.com/office/drawing/2014/chart" uri="{C3380CC4-5D6E-409C-BE32-E72D297353CC}">
              <c16:uniqueId val="{00000007-0CB3-4F80-B9A0-50D28FA288EE}"/>
            </c:ext>
          </c:extLst>
        </c:ser>
        <c:dLbls>
          <c:showLegendKey val="0"/>
          <c:showVal val="0"/>
          <c:showCatName val="0"/>
          <c:showSerName val="0"/>
          <c:showPercent val="0"/>
          <c:showBubbleSize val="0"/>
        </c:dLbls>
        <c:gapWidth val="100"/>
        <c:overlap val="100"/>
        <c:axId val="928281824"/>
        <c:axId val="92827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679</c:v>
                </c:pt>
                <c:pt idx="2">
                  <c:v>#N/A</c:v>
                </c:pt>
                <c:pt idx="3">
                  <c:v>#N/A</c:v>
                </c:pt>
                <c:pt idx="4">
                  <c:v>566</c:v>
                </c:pt>
                <c:pt idx="5">
                  <c:v>#N/A</c:v>
                </c:pt>
                <c:pt idx="6">
                  <c:v>#N/A</c:v>
                </c:pt>
                <c:pt idx="7">
                  <c:v>438</c:v>
                </c:pt>
                <c:pt idx="8">
                  <c:v>#N/A</c:v>
                </c:pt>
                <c:pt idx="9">
                  <c:v>#N/A</c:v>
                </c:pt>
                <c:pt idx="10">
                  <c:v>573</c:v>
                </c:pt>
                <c:pt idx="11">
                  <c:v>#N/A</c:v>
                </c:pt>
                <c:pt idx="12">
                  <c:v>#N/A</c:v>
                </c:pt>
                <c:pt idx="13">
                  <c:v>416</c:v>
                </c:pt>
                <c:pt idx="14">
                  <c:v>#N/A</c:v>
                </c:pt>
              </c:numCache>
            </c:numRef>
          </c:val>
          <c:smooth val="0"/>
          <c:extLst>
            <c:ext xmlns:c16="http://schemas.microsoft.com/office/drawing/2014/chart" uri="{C3380CC4-5D6E-409C-BE32-E72D297353CC}">
              <c16:uniqueId val="{00000008-0CB3-4F80-B9A0-50D28FA288EE}"/>
            </c:ext>
          </c:extLst>
        </c:ser>
        <c:dLbls>
          <c:showLegendKey val="0"/>
          <c:showVal val="0"/>
          <c:showCatName val="0"/>
          <c:showSerName val="0"/>
          <c:showPercent val="0"/>
          <c:showBubbleSize val="0"/>
        </c:dLbls>
        <c:marker val="1"/>
        <c:smooth val="0"/>
        <c:axId val="928281824"/>
        <c:axId val="928275296"/>
      </c:lineChart>
      <c:catAx>
        <c:axId val="9282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275296"/>
        <c:crosses val="autoZero"/>
        <c:auto val="1"/>
        <c:lblAlgn val="ctr"/>
        <c:lblOffset val="100"/>
        <c:tickLblSkip val="1"/>
        <c:tickMarkSkip val="1"/>
        <c:noMultiLvlLbl val="0"/>
      </c:catAx>
      <c:valAx>
        <c:axId val="92827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18778</c:v>
                </c:pt>
                <c:pt idx="5">
                  <c:v>18201</c:v>
                </c:pt>
                <c:pt idx="8">
                  <c:v>17598</c:v>
                </c:pt>
                <c:pt idx="11">
                  <c:v>17379</c:v>
                </c:pt>
                <c:pt idx="14">
                  <c:v>16684</c:v>
                </c:pt>
              </c:numCache>
            </c:numRef>
          </c:val>
          <c:extLst>
            <c:ext xmlns:c16="http://schemas.microsoft.com/office/drawing/2014/chart" uri="{C3380CC4-5D6E-409C-BE32-E72D297353CC}">
              <c16:uniqueId val="{00000000-94E3-4615-875C-CB49B683AC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1968</c:v>
                </c:pt>
                <c:pt idx="5">
                  <c:v>1769</c:v>
                </c:pt>
                <c:pt idx="8">
                  <c:v>1604</c:v>
                </c:pt>
                <c:pt idx="11">
                  <c:v>1458</c:v>
                </c:pt>
                <c:pt idx="14">
                  <c:v>1345</c:v>
                </c:pt>
              </c:numCache>
            </c:numRef>
          </c:val>
          <c:extLst>
            <c:ext xmlns:c16="http://schemas.microsoft.com/office/drawing/2014/chart" uri="{C3380CC4-5D6E-409C-BE32-E72D297353CC}">
              <c16:uniqueId val="{00000001-94E3-4615-875C-CB49B683AC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10670</c:v>
                </c:pt>
                <c:pt idx="5">
                  <c:v>10404</c:v>
                </c:pt>
                <c:pt idx="8">
                  <c:v>11068</c:v>
                </c:pt>
                <c:pt idx="11">
                  <c:v>11196</c:v>
                </c:pt>
                <c:pt idx="14">
                  <c:v>11459</c:v>
                </c:pt>
              </c:numCache>
            </c:numRef>
          </c:val>
          <c:extLst>
            <c:ext xmlns:c16="http://schemas.microsoft.com/office/drawing/2014/chart" uri="{C3380CC4-5D6E-409C-BE32-E72D297353CC}">
              <c16:uniqueId val="{00000002-94E3-4615-875C-CB49B683AC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3-4615-875C-CB49B683AC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3-4615-875C-CB49B683AC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E3-4615-875C-CB49B683AC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2602</c:v>
                </c:pt>
                <c:pt idx="3">
                  <c:v>2603</c:v>
                </c:pt>
                <c:pt idx="6">
                  <c:v>2685</c:v>
                </c:pt>
                <c:pt idx="9">
                  <c:v>2615</c:v>
                </c:pt>
                <c:pt idx="12">
                  <c:v>2626</c:v>
                </c:pt>
              </c:numCache>
            </c:numRef>
          </c:val>
          <c:extLst>
            <c:ext xmlns:c16="http://schemas.microsoft.com/office/drawing/2014/chart" uri="{C3380CC4-5D6E-409C-BE32-E72D297353CC}">
              <c16:uniqueId val="{00000006-94E3-4615-875C-CB49B683AC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471</c:v>
                </c:pt>
                <c:pt idx="3">
                  <c:v>378</c:v>
                </c:pt>
                <c:pt idx="6">
                  <c:v>323</c:v>
                </c:pt>
                <c:pt idx="9">
                  <c:v>330</c:v>
                </c:pt>
                <c:pt idx="12">
                  <c:v>481</c:v>
                </c:pt>
              </c:numCache>
            </c:numRef>
          </c:val>
          <c:extLst>
            <c:ext xmlns:c16="http://schemas.microsoft.com/office/drawing/2014/chart" uri="{C3380CC4-5D6E-409C-BE32-E72D297353CC}">
              <c16:uniqueId val="{00000007-94E3-4615-875C-CB49B683AC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4146</c:v>
                </c:pt>
                <c:pt idx="3">
                  <c:v>3868</c:v>
                </c:pt>
                <c:pt idx="6">
                  <c:v>3609</c:v>
                </c:pt>
                <c:pt idx="9">
                  <c:v>3443</c:v>
                </c:pt>
                <c:pt idx="12">
                  <c:v>2637</c:v>
                </c:pt>
              </c:numCache>
            </c:numRef>
          </c:val>
          <c:extLst>
            <c:ext xmlns:c16="http://schemas.microsoft.com/office/drawing/2014/chart" uri="{C3380CC4-5D6E-409C-BE32-E72D297353CC}">
              <c16:uniqueId val="{00000008-94E3-4615-875C-CB49B683AC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441</c:v>
                </c:pt>
                <c:pt idx="3">
                  <c:v>434</c:v>
                </c:pt>
                <c:pt idx="6">
                  <c:v>28</c:v>
                </c:pt>
                <c:pt idx="9">
                  <c:v>27</c:v>
                </c:pt>
                <c:pt idx="12">
                  <c:v>25</c:v>
                </c:pt>
              </c:numCache>
            </c:numRef>
          </c:val>
          <c:extLst>
            <c:ext xmlns:c16="http://schemas.microsoft.com/office/drawing/2014/chart" uri="{C3380CC4-5D6E-409C-BE32-E72D297353CC}">
              <c16:uniqueId val="{00000009-94E3-4615-875C-CB49B683AC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17583</c:v>
                </c:pt>
                <c:pt idx="3">
                  <c:v>17365</c:v>
                </c:pt>
                <c:pt idx="6">
                  <c:v>16565</c:v>
                </c:pt>
                <c:pt idx="9">
                  <c:v>16536</c:v>
                </c:pt>
                <c:pt idx="12">
                  <c:v>15837</c:v>
                </c:pt>
              </c:numCache>
            </c:numRef>
          </c:val>
          <c:extLst>
            <c:ext xmlns:c16="http://schemas.microsoft.com/office/drawing/2014/chart" uri="{C3380CC4-5D6E-409C-BE32-E72D297353CC}">
              <c16:uniqueId val="{0000000A-94E3-4615-875C-CB49B683AC16}"/>
            </c:ext>
          </c:extLst>
        </c:ser>
        <c:dLbls>
          <c:showLegendKey val="0"/>
          <c:showVal val="0"/>
          <c:showCatName val="0"/>
          <c:showSerName val="0"/>
          <c:showPercent val="0"/>
          <c:showBubbleSize val="0"/>
        </c:dLbls>
        <c:gapWidth val="100"/>
        <c:overlap val="100"/>
        <c:axId val="928287808"/>
        <c:axId val="92827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E3-4615-875C-CB49B683AC16}"/>
            </c:ext>
          </c:extLst>
        </c:ser>
        <c:dLbls>
          <c:showLegendKey val="0"/>
          <c:showVal val="0"/>
          <c:showCatName val="0"/>
          <c:showSerName val="0"/>
          <c:showPercent val="0"/>
          <c:showBubbleSize val="0"/>
        </c:dLbls>
        <c:marker val="1"/>
        <c:smooth val="0"/>
        <c:axId val="928287808"/>
        <c:axId val="928276928"/>
      </c:lineChart>
      <c:catAx>
        <c:axId val="9282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276928"/>
        <c:crosses val="autoZero"/>
        <c:auto val="1"/>
        <c:lblAlgn val="ctr"/>
        <c:lblOffset val="100"/>
        <c:tickLblSkip val="1"/>
        <c:tickMarkSkip val="1"/>
        <c:noMultiLvlLbl val="0"/>
      </c:catAx>
      <c:valAx>
        <c:axId val="92827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8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3443</c:v>
                </c:pt>
                <c:pt idx="1">
                  <c:v>3603</c:v>
                </c:pt>
                <c:pt idx="2">
                  <c:v>3739</c:v>
                </c:pt>
              </c:numCache>
            </c:numRef>
          </c:val>
          <c:extLst>
            <c:ext xmlns:c16="http://schemas.microsoft.com/office/drawing/2014/chart" uri="{C3380CC4-5D6E-409C-BE32-E72D297353CC}">
              <c16:uniqueId val="{00000000-7284-4E8B-B95E-F5EC3AEB7A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921</c:v>
                </c:pt>
                <c:pt idx="1">
                  <c:v>923</c:v>
                </c:pt>
                <c:pt idx="2">
                  <c:v>925</c:v>
                </c:pt>
              </c:numCache>
            </c:numRef>
          </c:val>
          <c:extLst>
            <c:ext xmlns:c16="http://schemas.microsoft.com/office/drawing/2014/chart" uri="{C3380CC4-5D6E-409C-BE32-E72D297353CC}">
              <c16:uniqueId val="{00000001-7284-4E8B-B95E-F5EC3AEB7A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6413</c:v>
                </c:pt>
                <c:pt idx="1">
                  <c:v>6321</c:v>
                </c:pt>
                <c:pt idx="2">
                  <c:v>6303</c:v>
                </c:pt>
              </c:numCache>
            </c:numRef>
          </c:val>
          <c:extLst>
            <c:ext xmlns:c16="http://schemas.microsoft.com/office/drawing/2014/chart" uri="{C3380CC4-5D6E-409C-BE32-E72D297353CC}">
              <c16:uniqueId val="{00000002-7284-4E8B-B95E-F5EC3AEB7A43}"/>
            </c:ext>
          </c:extLst>
        </c:ser>
        <c:dLbls>
          <c:showLegendKey val="0"/>
          <c:showVal val="0"/>
          <c:showCatName val="0"/>
          <c:showSerName val="0"/>
          <c:showPercent val="0"/>
          <c:showBubbleSize val="0"/>
        </c:dLbls>
        <c:gapWidth val="120"/>
        <c:overlap val="100"/>
        <c:axId val="928282368"/>
        <c:axId val="928281280"/>
      </c:barChart>
      <c:catAx>
        <c:axId val="92828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28281280"/>
        <c:crosses val="autoZero"/>
        <c:auto val="1"/>
        <c:lblAlgn val="ctr"/>
        <c:lblOffset val="100"/>
        <c:tickLblSkip val="1"/>
        <c:tickMarkSkip val="1"/>
        <c:noMultiLvlLbl val="0"/>
      </c:catAx>
      <c:valAx>
        <c:axId val="928281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2828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{E2B86D25-5096-4EAC-9D03-28D3D7E74B0F}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ED3-4F00-BD8F-0194DBBB6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{215F3647-2DCD-468A-9933-EE97BE07051E}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D3-4F00-BD8F-0194DBBB6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{8131ADB0-1315-48D0-8D37-6FC6C2499024}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D3-4F00-BD8F-0194DBBB6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{905B6228-DBFC-449E-AF11-0D9017E04E89}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D3-4F00-BD8F-0194DBBB6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{7B4273BB-0F12-447A-8BAE-AC9DDC929CA6}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D3-4F00-BD8F-0194DBBB6D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{E5E1DD2D-A4DF-475A-B124-B86DDB3A33D5}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ED3-4F00-BD8F-0194DBBB6D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{F0EB1053-2702-4CC4-A970-FC271568A929}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ED3-4F00-BD8F-0194DBBB6D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{A86C7E3D-6510-4B18-AC1D-85CD23D12BF0}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ED3-4F00-BD8F-0194DBBB6D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{660D0789-D1D4-4915-88FC-8A9C22C17CCA}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ED3-4F00-BD8F-0194DBBB6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49.2</c:v>
                </c:pt>
                <c:pt idx="16">
                  <c:v>50.7</c:v>
                </c:pt>
                <c:pt idx="24">
                  <c:v>50.5</c:v>
                </c:pt>
                <c:pt idx="32">
                  <c:v>53.5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ED3-4F00-BD8F-0194DBBB6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{AFCF1EE3-1B2B-47BD-BF60-36B903253AD7}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ED3-4F00-BD8F-0194DBBB6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{7C040734-932A-4130-B2EF-AF96CA48BA4D}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D3-4F00-BD8F-0194DBBB6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{890EA6B8-E37D-4B08-925B-DE1E0739CADA}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D3-4F00-BD8F-0194DBBB6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{84570C21-F4EE-4AAB-A356-6AC7BEBDE621}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D3-4F00-BD8F-0194DBBB6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{0B3B629B-DF27-40BE-BEDE-8CC5311EEF8E}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D3-4F00-BD8F-0194DBBB6D8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{B34FD641-35BF-4CE3-9971-7778D0F4D118}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ED3-4F00-BD8F-0194DBBB6D8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{55D7259C-3D67-4FE4-B141-02AA757F8B46}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ED3-4F00-BD8F-0194DBBB6D8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{F9131F73-B71F-4ACF-B3FF-A940CF5F1B4D}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ED3-4F00-BD8F-0194DBBB6D8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{DFC8E4E9-3027-4A23-9B74-20449CDDA315}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ED3-4F00-BD8F-0194DBBB6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58.3</c:v>
                </c:pt>
                <c:pt idx="16">
                  <c:v>59.6</c:v>
                </c:pt>
                <c:pt idx="24">
                  <c:v>60.7</c:v>
                </c:pt>
                <c:pt idx="32">
                  <c:v>62</c:v>
                </c:pt>
              </c:numCache>
            </c:numRef>
          </c:xVal>
          <c:yVal>
            <c:numRef>
              <c:f>公会計指標分析・財政指標組合せ分析表!$BP$55:$DC$55</c:f>
              <c:numCache>
                <c:formatCode>#,##0.0;"▲ "#,##0.0</c:formatCode>
                <c:ptCount val="40"/>
                <c:pt idx="0">
                  <c:v>41.5</c:v>
                </c:pt>
                <c:pt idx="8">
                  <c:v>54.6</c:v>
                </c:pt>
                <c:pt idx="16">
                  <c:v>53.2</c:v>
                </c:pt>
                <c:pt idx="24">
                  <c:v>47.9</c:v>
                </c:pt>
                <c:pt idx="32">
                  <c:v>49</c:v>
                </c:pt>
              </c:numCache>
            </c:numRef>
          </c:yVal>
          <c:smooth val="0"/>
          <c:extLst>
            <c:ext xmlns:c16="http://schemas.microsoft.com/office/drawing/2014/chart" uri="{C3380CC4-5D6E-409C-BE32-E72D297353CC}">
              <c16:uniqueId val="{00000013-4ED3-4F00-BD8F-0194DBBB6D85}"/>
            </c:ext>
          </c:extLst>
        </c:ser>
        <c:dLbls>
          <c:showLegendKey val="0"/>
          <c:showVal val="1"/>
          <c:showCatName val="0"/>
          <c:showSerName val="0"/>
          <c:showPercent val="0"/>
          <c:showBubbleSize val="0"/>
        </c:dLbls>
        <c:axId val="46179840"/>
        <c:axId val="46181760"/>
      </c:scatterChart>
      <c:valAx>
        <c:axId val="46179840"/>
        <c:scaling>
          <c:orientation val="minMax"/>
          <c:max val="62.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{F60D6378-F2E1-40D2-BE88-B0AA399C3666}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6B8-4E09-A662-E0996C8D97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{63C4863E-F762-489E-9B05-22E433AC3264}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B8-4E09-A662-E0996C8D97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{37D66C66-6685-4153-8B8C-466CB593649E}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B8-4E09-A662-E0996C8D97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{98EFB608-27BE-422A-834E-43BD83101C22}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B8-4E09-A662-E0996C8D97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{AC38D2E4-0FA7-4391-AB4D-292DC84308B4}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B8-4E09-A662-E0996C8D974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{9868CB72-D671-4E25-975F-B90AB49D8E31}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6B8-4E09-A662-E0996C8D974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{49E417B3-16DD-4991-8F28-67040D2B946E}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6B8-4E09-A662-E0996C8D974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{E81102DE-8F19-400D-85DA-1649562555C5}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6B8-4E09-A662-E0996C8D974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{6AC8507B-8C4E-459A-9C9C-37B5EB571ECA}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6B8-4E09-A662-E0996C8D97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5.8</c:v>
                </c:pt>
                <c:pt idx="16">
                  <c:v>5.3</c:v>
                </c:pt>
                <c:pt idx="24">
                  <c:v>5</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B8-4E09-A662-E0996C8D97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{888B567E-18C5-4F53-BD8A-3E0557032FCD}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6B8-4E09-A662-E0996C8D97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{992F5E40-EAA9-4DD3-B583-01F3D1AB9C9A}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B8-4E09-A662-E0996C8D97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{EB5B656E-1DE5-494D-8606-6FC2D37C863F}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B8-4E09-A662-E0996C8D97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{01F62C42-D5BF-49E3-85B0-E73CA73682C7}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B8-4E09-A662-E0996C8D97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{121A989F-E91C-4442-9DFA-3959BFDCFBBC}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B8-4E09-A662-E0996C8D974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{C078C549-92B6-4637-BC51-A17602088C18}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6B8-4E09-A662-E0996C8D974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{60808AF8-EF8A-4ACD-9643-D3FE29E75597}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6B8-4E09-A662-E0996C8D974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{306EFCD3-0BCA-4EB6-B876-E6BE789AD290}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6B8-4E09-A662-E0996C8D974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{246B4C10-4E4B-4590-BDF7-0DFFF189F3F6}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6B8-4E09-A662-E0996C8D97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10</c:v>
                </c:pt>
                <c:pt idx="16">
                  <c:v>9.8000000000000007</c:v>
                </c:pt>
                <c:pt idx="24">
                  <c:v>9.6</c:v>
                </c:pt>
                <c:pt idx="32">
                  <c:v>9.5</c:v>
                </c:pt>
              </c:numCache>
            </c:numRef>
          </c:xVal>
          <c:yVal>
            <c:numRef>
              <c:f>公会計指標分析・財政指標組合せ分析表!$BP$77:$DC$77</c:f>
              <c:numCache>
                <c:formatCode>#,##0.0;"▲ "#,##0.0</c:formatCode>
                <c:ptCount val="40"/>
                <c:pt idx="0">
                  <c:v>41.5</c:v>
                </c:pt>
                <c:pt idx="8">
                  <c:v>54.6</c:v>
                </c:pt>
                <c:pt idx="16">
                  <c:v>53.2</c:v>
                </c:pt>
                <c:pt idx="24">
                  <c:v>47.9</c:v>
                </c:pt>
                <c:pt idx="32">
                  <c:v>49</c:v>
                </c:pt>
              </c:numCache>
            </c:numRef>
          </c:yVal>
          <c:smooth val="0"/>
          <c:extLst>
            <c:ext xmlns:c16="http://schemas.microsoft.com/office/drawing/2014/chart" uri="{C3380CC4-5D6E-409C-BE32-E72D297353CC}">
              <c16:uniqueId val="{00000013-E6B8-4E09-A662-E0996C8D974B}"/>
            </c:ext>
          </c:extLst>
        </c:ser>
        <c:dLbls>
          <c:showLegendKey val="0"/>
          <c:showVal val="1"/>
          <c:showCatName val="0"/>
          <c:showSerName val="0"/>
          <c:showPercent val="0"/>
          <c:showBubbleSize val="0"/>
        </c:dLbls>
        <c:axId val="84219776"/>
        <c:axId val="84234240"/>
      </c:scatterChart>
      <c:valAx>
        <c:axId val="84219776"/>
        <c:scaling>
          <c:orientation val="minMax"/>
          <c:max val="1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元利償還金等の債務負担行為に基づく支出額</a:t>
          </a:r>
          <a:r>
            <a:rPr kumimoji="1" lang="ja-JP" altLang="ja-JP" sz="1100">
              <a:solidFill>
                <a:schemeClr val="dk1"/>
              </a:solidFill>
              <a:effectLst/>
              <a:latin typeface="+mn-lt"/>
              <a:ea typeface="+mn-ea"/>
              <a:cs typeface="+mn-cs"/>
            </a:rPr>
            <a:t>の減少により、実質公債費比率の分子</a:t>
          </a:r>
          <a:r>
            <a:rPr kumimoji="1" lang="ja-JP" altLang="en-US" sz="1100">
              <a:solidFill>
                <a:schemeClr val="dk1"/>
              </a:solidFill>
              <a:effectLst/>
              <a:latin typeface="+mn-lt"/>
              <a:ea typeface="+mn-ea"/>
              <a:cs typeface="+mn-cs"/>
            </a:rPr>
            <a:t>も減少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幹線建設事業の終了により新たな起債事業が一段落したこともあり、元利償還金等は年々減少している。今後、施設の改修・更新事業や運動公園拡充などの合併特例事業による公債費負担の増大があることから、財政運営を圧迫しないよう更なる行財政改革を推進し、現行水準の維持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北斗市では、減債基金のうち、満期一括償還地方債の償還財源として積み立てた額はない。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将来負担額は公債費現在高の減少により減少傾向にあるが、充当可能財源等は、基準財政需要額算入見込額の減少により、将来負担比率の分子は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今後、施設の改修・更新事業や運動公園拡充などの合併特例事業による公債費負担の増大があることから、財政運営を圧迫しないよう更なる行財政改革を推進し、現行水準の維持に努める必要がある。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「文教施設整備基金」から小学校</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教育環境整備事業をはじめとする文教施設整備事業に</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百万円を取り崩したこと、「公共施設長寿命化整備基金」から</a:t>
          </a:r>
          <a:r>
            <a:rPr kumimoji="1" lang="ja-JP" altLang="en-US" sz="1100">
              <a:solidFill>
                <a:schemeClr val="dk1"/>
              </a:solidFill>
              <a:effectLst/>
              <a:latin typeface="+mn-lt"/>
              <a:ea typeface="+mn-ea"/>
              <a:cs typeface="+mn-cs"/>
            </a:rPr>
            <a:t>健康センター施設改修事業</a:t>
          </a:r>
          <a:r>
            <a:rPr kumimoji="1" lang="ja-JP" altLang="ja-JP" sz="1100">
              <a:solidFill>
                <a:schemeClr val="dk1"/>
              </a:solidFill>
              <a:effectLst/>
              <a:latin typeface="+mn-lt"/>
              <a:ea typeface="+mn-ea"/>
              <a:cs typeface="+mn-cs"/>
            </a:rPr>
            <a:t>や単独道路等整備事業に</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百万円を取り崩した一方、決算剰余金処分として財政調整基金に</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百万円を積み立てたこと等により、基金全体としては</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今後、施設の老朽化が進むことが予想されるため、事業の選択と集中の視点をもちながら計画的な基金の積立てを行っていく。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・文教施設整備基金：文教施設整備事業</a:t>
          </a:r>
          <a:endParaRPr lang="ja-JP" altLang="ja-JP" sz="1400">
            <a:effectLst/>
          </a:endParaRPr>
        </a:p>
        <a:p>
          <a:r>
            <a:rPr kumimoji="1" lang="ja-JP" altLang="ja-JP" sz="1100">
              <a:solidFill>
                <a:schemeClr val="dk1"/>
              </a:solidFill>
              <a:effectLst/>
              <a:latin typeface="+mn-lt"/>
              <a:ea typeface="+mn-ea"/>
              <a:cs typeface="+mn-cs"/>
            </a:rPr>
            <a:t>・公共施設長寿命化整備基金：北斗市における公共施設の長寿命化を図る事業</a:t>
          </a:r>
          <a:endParaRPr lang="ja-JP" altLang="ja-JP" sz="1400">
            <a:effectLst/>
          </a:endParaRPr>
        </a:p>
        <a:p>
          <a:r>
            <a:rPr kumimoji="1" lang="ja-JP" altLang="ja-JP" sz="1100">
              <a:solidFill>
                <a:schemeClr val="dk1"/>
              </a:solidFill>
              <a:effectLst/>
              <a:latin typeface="+mn-lt"/>
              <a:ea typeface="+mn-ea"/>
              <a:cs typeface="+mn-cs"/>
            </a:rPr>
            <a:t>・地域振興基金：地域振興事業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・文教施設整備基金：</a:t>
          </a:r>
          <a:r>
            <a:rPr kumimoji="1" lang="ja-JP" altLang="en-US" sz="1100">
              <a:solidFill>
                <a:schemeClr val="dk1"/>
              </a:solidFill>
              <a:effectLst/>
              <a:latin typeface="+mn-lt"/>
              <a:ea typeface="+mn-ea"/>
              <a:cs typeface="+mn-cs"/>
            </a:rPr>
            <a:t>上磯小学校エレベーター設置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公民館外壁改修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、総合体育館換気設備改修事業</a:t>
          </a:r>
          <a:r>
            <a:rPr kumimoji="1" lang="ja-JP" altLang="ja-JP" sz="1100">
              <a:solidFill>
                <a:schemeClr val="dk1"/>
              </a:solidFill>
              <a:effectLst/>
              <a:latin typeface="+mn-lt"/>
              <a:ea typeface="+mn-ea"/>
              <a:cs typeface="+mn-cs"/>
            </a:rPr>
            <a:t>等に</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百万円を取り崩したことによる減。</a:t>
          </a:r>
          <a:endParaRPr lang="ja-JP" altLang="ja-JP" sz="1400">
            <a:effectLst/>
          </a:endParaRPr>
        </a:p>
        <a:p>
          <a:r>
            <a:rPr kumimoji="1" lang="ja-JP" altLang="ja-JP" sz="1100">
              <a:solidFill>
                <a:schemeClr val="dk1"/>
              </a:solidFill>
              <a:effectLst/>
              <a:latin typeface="+mn-lt"/>
              <a:ea typeface="+mn-ea"/>
              <a:cs typeface="+mn-cs"/>
            </a:rPr>
            <a:t>・公共施設長寿命化整備基金：</a:t>
          </a:r>
          <a:r>
            <a:rPr kumimoji="1" lang="ja-JP" altLang="en-US" sz="1100">
              <a:solidFill>
                <a:schemeClr val="dk1"/>
              </a:solidFill>
              <a:effectLst/>
              <a:latin typeface="+mn-lt"/>
              <a:ea typeface="+mn-ea"/>
              <a:cs typeface="+mn-cs"/>
            </a:rPr>
            <a:t>健康センター施設改修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橋りょう点検</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追分５号線道路改良</a:t>
          </a:r>
          <a:r>
            <a:rPr kumimoji="1" lang="ja-JP" altLang="ja-JP" sz="1100">
              <a:solidFill>
                <a:schemeClr val="dk1"/>
              </a:solidFill>
              <a:effectLst/>
              <a:latin typeface="+mn-lt"/>
              <a:ea typeface="+mn-ea"/>
              <a:cs typeface="+mn-cs"/>
            </a:rPr>
            <a:t>事業等に</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百万円を取り崩した</a:t>
          </a:r>
          <a:r>
            <a:rPr kumimoji="1" lang="ja-JP" altLang="en-US" sz="1100">
              <a:solidFill>
                <a:schemeClr val="dk1"/>
              </a:solidFill>
              <a:effectLst/>
              <a:latin typeface="+mn-lt"/>
              <a:ea typeface="+mn-ea"/>
              <a:cs typeface="+mn-cs"/>
            </a:rPr>
            <a:t>一方、</a:t>
          </a:r>
          <a:r>
            <a:rPr kumimoji="1" lang="en-US" altLang="ja-JP" sz="1100">
              <a:solidFill>
                <a:schemeClr val="dk1"/>
              </a:solidFill>
              <a:effectLst/>
              <a:latin typeface="+mn-lt"/>
              <a:ea typeface="+mn-ea"/>
              <a:cs typeface="+mn-cs"/>
            </a:rPr>
            <a:t>318</a:t>
          </a:r>
          <a:r>
            <a:rPr kumimoji="1" lang="ja-JP" altLang="en-US" sz="1100">
              <a:solidFill>
                <a:schemeClr val="dk1"/>
              </a:solidFill>
              <a:effectLst/>
              <a:latin typeface="+mn-lt"/>
              <a:ea typeface="+mn-ea"/>
              <a:cs typeface="+mn-cs"/>
            </a:rPr>
            <a:t>百万円積み立てたことによる増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・地域振興基金：ふるさと納税等で</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百万円を積み立てた一方、</a:t>
          </a:r>
          <a:r>
            <a:rPr kumimoji="1" lang="ja-JP" altLang="en-US" sz="1100">
              <a:solidFill>
                <a:schemeClr val="dk1"/>
              </a:solidFill>
              <a:effectLst/>
              <a:latin typeface="+mn-lt"/>
              <a:ea typeface="+mn-ea"/>
              <a:cs typeface="+mn-cs"/>
            </a:rPr>
            <a:t>運動公園備品購入</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運動公園東側駐車場整備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市民活動バス購入</a:t>
          </a:r>
          <a:r>
            <a:rPr kumimoji="1" lang="ja-JP" altLang="ja-JP" sz="1100">
              <a:solidFill>
                <a:schemeClr val="dk1"/>
              </a:solidFill>
              <a:effectLst/>
              <a:latin typeface="+mn-lt"/>
              <a:ea typeface="+mn-ea"/>
              <a:cs typeface="+mn-cs"/>
            </a:rPr>
            <a:t>事業等に</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百万円を取り崩したことによる減。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・文教施設整備基金：英語教育や</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教育の充実、学校施設の長寿命化やバリアフリー化等の事業のため、計画的に積立てを行う。</a:t>
          </a:r>
          <a:endParaRPr lang="ja-JP" altLang="ja-JP" sz="1400">
            <a:effectLst/>
          </a:endParaRPr>
        </a:p>
        <a:p>
          <a:r>
            <a:rPr kumimoji="1" lang="ja-JP" altLang="ja-JP" sz="1100">
              <a:solidFill>
                <a:schemeClr val="dk1"/>
              </a:solidFill>
              <a:effectLst/>
              <a:latin typeface="+mn-lt"/>
              <a:ea typeface="+mn-ea"/>
              <a:cs typeface="+mn-cs"/>
            </a:rPr>
            <a:t>・公共施設長寿命化整備基金：道路や河川、公園、公営住宅等の社会資本について、将来需要を見通した改修や長寿命化対策事業のため、計画的に積立てを行う。</a:t>
          </a:r>
          <a:endParaRPr lang="ja-JP" altLang="ja-JP" sz="1400">
            <a:effectLst/>
          </a:endParaRPr>
        </a:p>
        <a:p>
          <a:r>
            <a:rPr kumimoji="1" lang="ja-JP" altLang="ja-JP" sz="1100">
              <a:solidFill>
                <a:schemeClr val="dk1"/>
              </a:solidFill>
              <a:effectLst/>
              <a:latin typeface="+mn-lt"/>
              <a:ea typeface="+mn-ea"/>
              <a:cs typeface="+mn-cs"/>
            </a:rPr>
            <a:t>・地域振興基金：人口減少問題に対応する移住・定住促進対策事業や地方創生関連事業のため、計画的に積立てを行う。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情報管理システム等更新</a:t>
          </a:r>
          <a:r>
            <a:rPr kumimoji="1" lang="ja-JP" altLang="ja-JP" sz="1100">
              <a:solidFill>
                <a:schemeClr val="dk1"/>
              </a:solidFill>
              <a:effectLst/>
              <a:latin typeface="+mn-lt"/>
              <a:ea typeface="+mn-ea"/>
              <a:cs typeface="+mn-cs"/>
            </a:rPr>
            <a:t>事業に</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百万円を取り崩した一方、決算剰余金処分として財政調整基金に</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百万円を積み立てたことにより、基金全体としては</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災害への備え等のため、現在の規模を維持することを念頭に今後も計画的な積立てを行う予定。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利子等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地方債償還が財政を圧迫しないよう、今後も計画的に積立てを行う予定。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当市では、平成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％削減するという目標を掲げ、老朽化した施設の集約化・複合化や除却を進めている。有形固定資産減価償却率については</a:t>
          </a:r>
          <a:r>
            <a:rPr lang="en-US" altLang="ja-JP" sz="1100" b="0" i="0" baseline="0">
              <a:solidFill>
                <a:schemeClr val="dk1"/>
              </a:solidFill>
              <a:effectLst/>
              <a:latin typeface="+mn-lt"/>
              <a:ea typeface="+mn-ea"/>
              <a:cs typeface="+mn-cs"/>
            </a:rPr>
            <a:t>53.5</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上昇傾向にはあるものの、類似団体平均と比較すると依然低い値となっており、これまでの取組の効果が表れていると考えられる。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115951</xdr:rowOff>
    </xdr:from>
    <xdr:to>
      <xdr:col>7</xdr:col>
      <xdr:colOff>187325</xdr:colOff>
      <xdr:row>29</xdr:row>
      <xdr:rowOff>46101</xdr:rowOff>
    </xdr:to>
    <xdr:sp macro="" textlink="">
      <xdr:nvSpPr>
        <xdr:cNvPr id="83" name="フローチャート: 判断 82"/>
        <xdr:cNvSpPr/>
      </xdr:nvSpPr>
      <xdr:spPr>
        <a:xfrm>
          <a:off x="1714500" y="568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53340</xdr:rowOff>
    </xdr:from>
    <xdr:to>
      <xdr:col>23</xdr:col>
      <xdr:colOff>136525</xdr:colOff>
      <xdr:row>28</xdr:row>
      <xdr:rowOff>154940</xdr:rowOff>
    </xdr:to>
    <xdr:sp macro="" textlink="">
      <xdr:nvSpPr>
        <xdr:cNvPr id="89" name="楕円 88"/>
        <xdr:cNvSpPr/>
      </xdr:nvSpPr>
      <xdr:spPr>
        <a:xfrm>
          <a:off x="47117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76217</xdr:rowOff>
    </xdr:from>
    <xdr:ext cx="405111" cy="259045"/>
    <xdr:sp macro="" textlink="">
      <xdr:nvSpPr>
        <xdr:cNvPr id="90" name="有形固定資産減価償却率該当値テキスト"/>
        <xdr:cNvSpPr txBox="1"/>
      </xdr:nvSpPr>
      <xdr:spPr>
        <a:xfrm>
          <a:off x="48133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91" name="楕円 90"/>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104140</xdr:rowOff>
    </xdr:to>
    <xdr:cxnSp macro="">
      <xdr:nvCxnSpPr>
        <xdr:cNvPr id="92" name="直線コネクタ 91"/>
        <xdr:cNvCxnSpPr/>
      </xdr:nvCxnSpPr>
      <xdr:spPr>
        <a:xfrm>
          <a:off x="4051300" y="561149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164338</xdr:rowOff>
    </xdr:from>
    <xdr:to>
      <xdr:col>15</xdr:col>
      <xdr:colOff>187325</xdr:colOff>
      <xdr:row>28</xdr:row>
      <xdr:rowOff>94488</xdr:rowOff>
    </xdr:to>
    <xdr:sp macro="" textlink="">
      <xdr:nvSpPr>
        <xdr:cNvPr id="93" name="楕円 92"/>
        <xdr:cNvSpPr/>
      </xdr:nvSpPr>
      <xdr:spPr>
        <a:xfrm>
          <a:off x="3238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43688</xdr:rowOff>
    </xdr:to>
    <xdr:cxnSp macro="">
      <xdr:nvCxnSpPr>
        <xdr:cNvPr id="94" name="直線コネクタ 93"/>
        <xdr:cNvCxnSpPr/>
      </xdr:nvCxnSpPr>
      <xdr:spPr>
        <a:xfrm flipV="1">
          <a:off x="3289300" y="561149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131953</xdr:rowOff>
    </xdr:from>
    <xdr:to>
      <xdr:col>11</xdr:col>
      <xdr:colOff>187325</xdr:colOff>
      <xdr:row>28</xdr:row>
      <xdr:rowOff>62103</xdr:rowOff>
    </xdr:to>
    <xdr:sp macro="" textlink="">
      <xdr:nvSpPr>
        <xdr:cNvPr id="95" name="楕円 94"/>
        <xdr:cNvSpPr/>
      </xdr:nvSpPr>
      <xdr:spPr>
        <a:xfrm>
          <a:off x="2476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11303</xdr:rowOff>
    </xdr:from>
    <xdr:to>
      <xdr:col>15</xdr:col>
      <xdr:colOff>136525</xdr:colOff>
      <xdr:row>28</xdr:row>
      <xdr:rowOff>43688</xdr:rowOff>
    </xdr:to>
    <xdr:cxnSp macro="">
      <xdr:nvCxnSpPr>
        <xdr:cNvPr id="96" name="直線コネクタ 95"/>
        <xdr:cNvCxnSpPr/>
      </xdr:nvCxnSpPr>
      <xdr:spPr>
        <a:xfrm>
          <a:off x="2527300" y="55834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164338</xdr:rowOff>
    </xdr:from>
    <xdr:to>
      <xdr:col>7</xdr:col>
      <xdr:colOff>187325</xdr:colOff>
      <xdr:row>28</xdr:row>
      <xdr:rowOff>94488</xdr:rowOff>
    </xdr:to>
    <xdr:sp macro="" textlink="">
      <xdr:nvSpPr>
        <xdr:cNvPr id="97" name="楕円 96"/>
        <xdr:cNvSpPr/>
      </xdr:nvSpPr>
      <xdr:spPr>
        <a:xfrm>
          <a:off x="1714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11303</xdr:rowOff>
    </xdr:from>
    <xdr:to>
      <xdr:col>11</xdr:col>
      <xdr:colOff>136525</xdr:colOff>
      <xdr:row>28</xdr:row>
      <xdr:rowOff>43688</xdr:rowOff>
    </xdr:to>
    <xdr:cxnSp macro="">
      <xdr:nvCxnSpPr>
        <xdr:cNvPr id="98" name="直線コネクタ 97"/>
        <xdr:cNvCxnSpPr/>
      </xdr:nvCxnSpPr>
      <xdr:spPr>
        <a:xfrm flipV="1">
          <a:off x="1765300" y="55834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10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10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37228</xdr:rowOff>
    </xdr:from>
    <xdr:ext cx="405111" cy="259045"/>
    <xdr:sp macro="" textlink="">
      <xdr:nvSpPr>
        <xdr:cNvPr id="102" name="n_4aveValue有形固定資産減価償却率"/>
        <xdr:cNvSpPr txBox="1"/>
      </xdr:nvSpPr>
      <xdr:spPr>
        <a:xfrm>
          <a:off x="15627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103" name="n_1mainValue有形固定資産減価償却率"/>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111015</xdr:rowOff>
    </xdr:from>
    <xdr:ext cx="405111" cy="259045"/>
    <xdr:sp macro="" textlink="">
      <xdr:nvSpPr>
        <xdr:cNvPr id="104" name="n_2mainValue有形固定資産減価償却率"/>
        <xdr:cNvSpPr txBox="1"/>
      </xdr:nvSpPr>
      <xdr:spPr>
        <a:xfrm>
          <a:off x="3086744" y="534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78630</xdr:rowOff>
    </xdr:from>
    <xdr:ext cx="405111" cy="259045"/>
    <xdr:sp macro="" textlink="">
      <xdr:nvSpPr>
        <xdr:cNvPr id="105" name="n_3mainValue有形固定資産減価償却率"/>
        <xdr:cNvSpPr txBox="1"/>
      </xdr:nvSpPr>
      <xdr:spPr>
        <a:xfrm>
          <a:off x="2324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111015</xdr:rowOff>
    </xdr:from>
    <xdr:ext cx="405111" cy="259045"/>
    <xdr:sp macro="" textlink="">
      <xdr:nvSpPr>
        <xdr:cNvPr id="106" name="n_4mainValue有形固定資産減価償却率"/>
        <xdr:cNvSpPr txBox="1"/>
      </xdr:nvSpPr>
      <xdr:spPr>
        <a:xfrm>
          <a:off x="1562744" y="534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債務償還</a:t>
          </a:r>
          <a:r>
            <a:rPr kumimoji="0" lang="ja-JP" altLang="en-US" sz="1100" b="0" i="0" u="none" strike="noStrike" kern="0" cap="none" spc="0" normalizeH="0" baseline="0" noProof="0">
              <a:ln>
                <a:noFill/>
              </a:ln>
              <a:solidFill>
                <a:prstClr val="black"/>
              </a:solidFill>
              <a:effectLst/>
              <a:uLnTx/>
              <a:uFillTx/>
              <a:latin typeface="+mn-lt"/>
              <a:ea typeface="+mn-ea"/>
              <a:cs typeface="+mn-cs"/>
            </a:rPr>
            <a:t>比率</a:t>
          </a:r>
          <a:r>
            <a:rPr kumimoji="0" lang="ja-JP" altLang="ja-JP" sz="1100" b="0" i="0" u="none" strike="noStrike" kern="0" cap="none" spc="0" normalizeH="0" baseline="0" noProof="0">
              <a:ln>
                <a:noFill/>
              </a:ln>
              <a:solidFill>
                <a:prstClr val="black"/>
              </a:solidFill>
              <a:effectLst/>
              <a:uLnTx/>
              <a:uFillTx/>
              <a:latin typeface="+mn-lt"/>
              <a:ea typeface="+mn-ea"/>
              <a:cs typeface="+mn-cs"/>
            </a:rPr>
            <a:t>は類似団体平均を下回って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主な要因としては、平成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まで</a:t>
          </a:r>
          <a:r>
            <a:rPr kumimoji="0" lang="ja-JP" altLang="ja-JP" sz="1100" b="0" i="0" u="none" strike="noStrike" kern="0" cap="none" spc="0" normalizeH="0" baseline="0" noProof="0">
              <a:ln>
                <a:noFill/>
              </a:ln>
              <a:solidFill>
                <a:prstClr val="black"/>
              </a:solidFill>
              <a:effectLst/>
              <a:uLnTx/>
              <a:uFillTx/>
              <a:latin typeface="+mn-lt"/>
              <a:ea typeface="+mn-ea"/>
              <a:cs typeface="+mn-cs"/>
            </a:rPr>
            <a:t>行われた新幹線駅前開発に係る起債事業が落ち着き、地方債残高が年々減少していることや、人口千人当たりの職員数が類似団体内で最も少な</a:t>
          </a:r>
          <a:r>
            <a:rPr kumimoji="0" lang="ja-JP" altLang="en-US" sz="1100" b="0" i="0" u="none" strike="noStrike" kern="0" cap="none" spc="0" normalizeH="0" baseline="0" noProof="0">
              <a:ln>
                <a:noFill/>
              </a:ln>
              <a:solidFill>
                <a:prstClr val="black"/>
              </a:solidFill>
              <a:effectLst/>
              <a:uLnTx/>
              <a:uFillTx/>
              <a:latin typeface="+mn-lt"/>
              <a:ea typeface="+mn-ea"/>
              <a:cs typeface="+mn-cs"/>
            </a:rPr>
            <a:t>く</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抑制</a:t>
          </a:r>
          <a:r>
            <a:rPr kumimoji="0" lang="ja-JP" altLang="en-US" sz="1100" b="0" i="0" u="none" strike="noStrike" kern="0" cap="none" spc="0" normalizeH="0" baseline="0" noProof="0">
              <a:ln>
                <a:noFill/>
              </a:ln>
              <a:solidFill>
                <a:prstClr val="black"/>
              </a:solidFill>
              <a:effectLst/>
              <a:uLnTx/>
              <a:uFillTx/>
              <a:latin typeface="+mn-lt"/>
              <a:ea typeface="+mn-ea"/>
              <a:cs typeface="+mn-cs"/>
            </a:rPr>
            <a:t>され</a:t>
          </a:r>
          <a:r>
            <a:rPr kumimoji="0" lang="ja-JP" altLang="ja-JP" sz="1100" b="0" i="0" u="none" strike="noStrike" kern="0" cap="none" spc="0" normalizeH="0" baseline="0" noProof="0">
              <a:ln>
                <a:noFill/>
              </a:ln>
              <a:solidFill>
                <a:prstClr val="black"/>
              </a:solidFill>
              <a:effectLst/>
              <a:uLnTx/>
              <a:uFillTx/>
              <a:latin typeface="+mn-lt"/>
              <a:ea typeface="+mn-ea"/>
              <a:cs typeface="+mn-cs"/>
            </a:rPr>
            <a:t>ていることがあげられる。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引き続き、事業の選択と集中に努め、債務償還</a:t>
          </a:r>
          <a:r>
            <a:rPr kumimoji="0" lang="ja-JP" altLang="en-US" sz="1100" b="0" i="0" u="none" strike="noStrike" kern="0" cap="none" spc="0" normalizeH="0" baseline="0" noProof="0">
              <a:ln>
                <a:noFill/>
              </a:ln>
              <a:solidFill>
                <a:prstClr val="black"/>
              </a:solidFill>
              <a:effectLst/>
              <a:uLnTx/>
              <a:uFillTx/>
              <a:latin typeface="+mn-lt"/>
              <a:ea typeface="+mn-ea"/>
              <a:cs typeface="+mn-cs"/>
            </a:rPr>
            <a:t>比率</a:t>
          </a:r>
          <a:r>
            <a:rPr kumimoji="0" lang="ja-JP" altLang="ja-JP" sz="1100" b="0" i="0" u="none" strike="noStrike" kern="0" cap="none" spc="0" normalizeH="0" baseline="0" noProof="0">
              <a:ln>
                <a:noFill/>
              </a:ln>
              <a:solidFill>
                <a:prstClr val="black"/>
              </a:solidFill>
              <a:effectLst/>
              <a:uLnTx/>
              <a:uFillTx/>
              <a:latin typeface="+mn-lt"/>
              <a:ea typeface="+mn-ea"/>
              <a:cs typeface="+mn-cs"/>
            </a:rPr>
            <a:t>の抑制に努める。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113006</xdr:rowOff>
    </xdr:from>
    <xdr:to>
      <xdr:col>60</xdr:col>
      <xdr:colOff>123825</xdr:colOff>
      <xdr:row>30</xdr:row>
      <xdr:rowOff>43156</xdr:rowOff>
    </xdr:to>
    <xdr:sp macro="" textlink="">
      <xdr:nvSpPr>
        <xdr:cNvPr id="147" name="フローチャート: 判断 146"/>
        <xdr:cNvSpPr/>
      </xdr:nvSpPr>
      <xdr:spPr>
        <a:xfrm>
          <a:off x="11747500" y="585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75819</xdr:rowOff>
    </xdr:from>
    <xdr:to>
      <xdr:col>76</xdr:col>
      <xdr:colOff>73025</xdr:colOff>
      <xdr:row>28</xdr:row>
      <xdr:rowOff>5969</xdr:rowOff>
    </xdr:to>
    <xdr:sp macro="" textlink="">
      <xdr:nvSpPr>
        <xdr:cNvPr id="153" name="楕円 152"/>
        <xdr:cNvSpPr/>
      </xdr:nvSpPr>
      <xdr:spPr>
        <a:xfrm>
          <a:off x="147447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162196</xdr:rowOff>
    </xdr:from>
    <xdr:ext cx="469744" cy="259045"/>
    <xdr:sp macro="" textlink="">
      <xdr:nvSpPr>
        <xdr:cNvPr id="154" name="債務償還比率該当値テキスト"/>
        <xdr:cNvSpPr txBox="1"/>
      </xdr:nvSpPr>
      <xdr:spPr>
        <a:xfrm>
          <a:off x="14846300" y="53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93605</xdr:rowOff>
    </xdr:from>
    <xdr:to>
      <xdr:col>72</xdr:col>
      <xdr:colOff>123825</xdr:colOff>
      <xdr:row>28</xdr:row>
      <xdr:rowOff>23755</xdr:rowOff>
    </xdr:to>
    <xdr:sp macro="" textlink="">
      <xdr:nvSpPr>
        <xdr:cNvPr id="155" name="楕円 154"/>
        <xdr:cNvSpPr/>
      </xdr:nvSpPr>
      <xdr:spPr>
        <a:xfrm>
          <a:off x="14033500" y="549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126619</xdr:rowOff>
    </xdr:from>
    <xdr:to>
      <xdr:col>76</xdr:col>
      <xdr:colOff>22225</xdr:colOff>
      <xdr:row>27</xdr:row>
      <xdr:rowOff>144405</xdr:rowOff>
    </xdr:to>
    <xdr:cxnSp macro="">
      <xdr:nvCxnSpPr>
        <xdr:cNvPr id="156" name="直線コネクタ 155"/>
        <xdr:cNvCxnSpPr/>
      </xdr:nvCxnSpPr>
      <xdr:spPr>
        <a:xfrm flipV="1">
          <a:off x="14084300" y="5527294"/>
          <a:ext cx="7112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81576</xdr:rowOff>
    </xdr:from>
    <xdr:to>
      <xdr:col>68</xdr:col>
      <xdr:colOff>123825</xdr:colOff>
      <xdr:row>28</xdr:row>
      <xdr:rowOff>11726</xdr:rowOff>
    </xdr:to>
    <xdr:sp macro="" textlink="">
      <xdr:nvSpPr>
        <xdr:cNvPr id="157" name="楕円 156"/>
        <xdr:cNvSpPr/>
      </xdr:nvSpPr>
      <xdr:spPr>
        <a:xfrm>
          <a:off x="13271500" y="54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132376</xdr:rowOff>
    </xdr:from>
    <xdr:to>
      <xdr:col>72</xdr:col>
      <xdr:colOff>73025</xdr:colOff>
      <xdr:row>27</xdr:row>
      <xdr:rowOff>144405</xdr:rowOff>
    </xdr:to>
    <xdr:cxnSp macro="">
      <xdr:nvCxnSpPr>
        <xdr:cNvPr id="158" name="直線コネクタ 157"/>
        <xdr:cNvCxnSpPr/>
      </xdr:nvCxnSpPr>
      <xdr:spPr>
        <a:xfrm>
          <a:off x="13322300" y="5533051"/>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123008</xdr:rowOff>
    </xdr:from>
    <xdr:to>
      <xdr:col>64</xdr:col>
      <xdr:colOff>123825</xdr:colOff>
      <xdr:row>28</xdr:row>
      <xdr:rowOff>53158</xdr:rowOff>
    </xdr:to>
    <xdr:sp macro="" textlink="">
      <xdr:nvSpPr>
        <xdr:cNvPr id="159" name="楕円 158"/>
        <xdr:cNvSpPr/>
      </xdr:nvSpPr>
      <xdr:spPr>
        <a:xfrm>
          <a:off x="12509500" y="55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132376</xdr:rowOff>
    </xdr:from>
    <xdr:to>
      <xdr:col>68</xdr:col>
      <xdr:colOff>73025</xdr:colOff>
      <xdr:row>28</xdr:row>
      <xdr:rowOff>2358</xdr:rowOff>
    </xdr:to>
    <xdr:cxnSp macro="">
      <xdr:nvCxnSpPr>
        <xdr:cNvPr id="160" name="直線コネクタ 159"/>
        <xdr:cNvCxnSpPr/>
      </xdr:nvCxnSpPr>
      <xdr:spPr>
        <a:xfrm flipV="1">
          <a:off x="12560300" y="5533051"/>
          <a:ext cx="762000" cy="4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104194</xdr:rowOff>
    </xdr:from>
    <xdr:to>
      <xdr:col>60</xdr:col>
      <xdr:colOff>123825</xdr:colOff>
      <xdr:row>28</xdr:row>
      <xdr:rowOff>34344</xdr:rowOff>
    </xdr:to>
    <xdr:sp macro="" textlink="">
      <xdr:nvSpPr>
        <xdr:cNvPr id="161" name="楕円 160"/>
        <xdr:cNvSpPr/>
      </xdr:nvSpPr>
      <xdr:spPr>
        <a:xfrm>
          <a:off x="11747500" y="55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154994</xdr:rowOff>
    </xdr:from>
    <xdr:to>
      <xdr:col>64</xdr:col>
      <xdr:colOff>73025</xdr:colOff>
      <xdr:row>28</xdr:row>
      <xdr:rowOff>2358</xdr:rowOff>
    </xdr:to>
    <xdr:cxnSp macro="">
      <xdr:nvCxnSpPr>
        <xdr:cNvPr id="162" name="直線コネクタ 161"/>
        <xdr:cNvCxnSpPr/>
      </xdr:nvCxnSpPr>
      <xdr:spPr>
        <a:xfrm>
          <a:off x="11798300" y="5555669"/>
          <a:ext cx="762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34283</xdr:rowOff>
    </xdr:from>
    <xdr:ext cx="469744" cy="259045"/>
    <xdr:sp macro="" textlink="">
      <xdr:nvSpPr>
        <xdr:cNvPr id="166" name="n_4aveValue債務償還比率"/>
        <xdr:cNvSpPr txBox="1"/>
      </xdr:nvSpPr>
      <xdr:spPr>
        <a:xfrm>
          <a:off x="11563427" y="594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40282</xdr:rowOff>
    </xdr:from>
    <xdr:ext cx="469744" cy="259045"/>
    <xdr:sp macro="" textlink="">
      <xdr:nvSpPr>
        <xdr:cNvPr id="167" name="n_1mainValue債務償還比率"/>
        <xdr:cNvSpPr txBox="1"/>
      </xdr:nvSpPr>
      <xdr:spPr>
        <a:xfrm>
          <a:off x="13836727" y="526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28253</xdr:rowOff>
    </xdr:from>
    <xdr:ext cx="469744" cy="259045"/>
    <xdr:sp macro="" textlink="">
      <xdr:nvSpPr>
        <xdr:cNvPr id="168" name="n_2mainValue債務償還比率"/>
        <xdr:cNvSpPr txBox="1"/>
      </xdr:nvSpPr>
      <xdr:spPr>
        <a:xfrm>
          <a:off x="13087427" y="525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69685</xdr:rowOff>
    </xdr:from>
    <xdr:ext cx="469744" cy="259045"/>
    <xdr:sp macro="" textlink="">
      <xdr:nvSpPr>
        <xdr:cNvPr id="169" name="n_3mainValue債務償還比率"/>
        <xdr:cNvSpPr txBox="1"/>
      </xdr:nvSpPr>
      <xdr:spPr>
        <a:xfrm>
          <a:off x="12325427" y="52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50871</xdr:rowOff>
    </xdr:from>
    <xdr:ext cx="469744" cy="259045"/>
    <xdr:sp macro="" textlink="">
      <xdr:nvSpPr>
        <xdr:cNvPr id="170" name="n_4mainValue債務償還比率"/>
        <xdr:cNvSpPr txBox="1"/>
      </xdr:nvSpPr>
      <xdr:spPr>
        <a:xfrm>
          <a:off x="11563427" y="52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8" name="フローチャート: 判断 67"/>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18885</xdr:rowOff>
    </xdr:from>
    <xdr:ext cx="405111" cy="259045"/>
    <xdr:sp macro="" textlink="">
      <xdr:nvSpPr>
        <xdr:cNvPr id="75" name="【道路】&#10;有形固定資産減価償却率該当値テキスト"/>
        <xdr:cNvSpPr txBox="1"/>
      </xdr:nvSpPr>
      <xdr:spPr>
        <a:xfrm>
          <a:off x="46736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46809</xdr:rowOff>
    </xdr:to>
    <xdr:cxnSp macro="">
      <xdr:nvCxnSpPr>
        <xdr:cNvPr id="77" name="直線コネクタ 76"/>
        <xdr:cNvCxnSpPr/>
      </xdr:nvCxnSpPr>
      <xdr:spPr>
        <a:xfrm>
          <a:off x="3797300" y="653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19050</xdr:rowOff>
    </xdr:to>
    <xdr:cxnSp macro="">
      <xdr:nvCxnSpPr>
        <xdr:cNvPr id="79" name="直線コネクタ 78"/>
        <xdr:cNvCxnSpPr/>
      </xdr:nvCxnSpPr>
      <xdr:spPr>
        <a:xfrm>
          <a:off x="2908300" y="65063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162741</xdr:rowOff>
    </xdr:to>
    <xdr:cxnSp macro="">
      <xdr:nvCxnSpPr>
        <xdr:cNvPr id="81" name="直線コネクタ 80"/>
        <xdr:cNvCxnSpPr/>
      </xdr:nvCxnSpPr>
      <xdr:spPr>
        <a:xfrm>
          <a:off x="2019300" y="64802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2" name="楕円 81"/>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136616</xdr:rowOff>
    </xdr:to>
    <xdr:cxnSp macro="">
      <xdr:nvCxnSpPr>
        <xdr:cNvPr id="83" name="直線コネクタ 82"/>
        <xdr:cNvCxnSpPr/>
      </xdr:nvCxnSpPr>
      <xdr:spPr>
        <a:xfrm>
          <a:off x="1130300" y="6454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87" name="n_4aveValue【道路】&#10;有形固定資産減価償却率"/>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8"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9" name="n_2mainValue【道路】&#10;有形固定資産減価償却率"/>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90" name="n_3mainValue【道路】&#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91" name="n_4main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130967</xdr:rowOff>
    </xdr:from>
    <xdr:to>
      <xdr:col>36</xdr:col>
      <xdr:colOff>165100</xdr:colOff>
      <xdr:row>41</xdr:row>
      <xdr:rowOff>61117</xdr:rowOff>
    </xdr:to>
    <xdr:sp macro="" textlink="">
      <xdr:nvSpPr>
        <xdr:cNvPr id="123" name="フローチャート: 判断 122"/>
        <xdr:cNvSpPr/>
      </xdr:nvSpPr>
      <xdr:spPr>
        <a:xfrm>
          <a:off x="6921500" y="698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157156</xdr:rowOff>
    </xdr:from>
    <xdr:to>
      <xdr:col>55</xdr:col>
      <xdr:colOff>50800</xdr:colOff>
      <xdr:row>41</xdr:row>
      <xdr:rowOff>87306</xdr:rowOff>
    </xdr:to>
    <xdr:sp macro="" textlink="">
      <xdr:nvSpPr>
        <xdr:cNvPr id="129" name="楕円 128"/>
        <xdr:cNvSpPr/>
      </xdr:nvSpPr>
      <xdr:spPr>
        <a:xfrm>
          <a:off x="10426700" y="70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72083</xdr:rowOff>
    </xdr:from>
    <xdr:ext cx="534377" cy="259045"/>
    <xdr:sp macro="" textlink="">
      <xdr:nvSpPr>
        <xdr:cNvPr id="130" name="【道路】&#10;一人当たり延長該当値テキスト"/>
        <xdr:cNvSpPr txBox="1"/>
      </xdr:nvSpPr>
      <xdr:spPr>
        <a:xfrm>
          <a:off x="10515600" y="69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158107</xdr:rowOff>
    </xdr:from>
    <xdr:to>
      <xdr:col>50</xdr:col>
      <xdr:colOff>165100</xdr:colOff>
      <xdr:row>41</xdr:row>
      <xdr:rowOff>88257</xdr:rowOff>
    </xdr:to>
    <xdr:sp macro="" textlink="">
      <xdr:nvSpPr>
        <xdr:cNvPr id="131" name="楕円 130"/>
        <xdr:cNvSpPr/>
      </xdr:nvSpPr>
      <xdr:spPr>
        <a:xfrm>
          <a:off x="9588500" y="70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36506</xdr:rowOff>
    </xdr:from>
    <xdr:to>
      <xdr:col>55</xdr:col>
      <xdr:colOff>0</xdr:colOff>
      <xdr:row>41</xdr:row>
      <xdr:rowOff>37457</xdr:rowOff>
    </xdr:to>
    <xdr:cxnSp macro="">
      <xdr:nvCxnSpPr>
        <xdr:cNvPr id="132" name="直線コネクタ 131"/>
        <xdr:cNvCxnSpPr/>
      </xdr:nvCxnSpPr>
      <xdr:spPr>
        <a:xfrm flipV="1">
          <a:off x="9639300" y="7065956"/>
          <a:ext cx="8382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158903</xdr:rowOff>
    </xdr:from>
    <xdr:to>
      <xdr:col>46</xdr:col>
      <xdr:colOff>38100</xdr:colOff>
      <xdr:row>41</xdr:row>
      <xdr:rowOff>89053</xdr:rowOff>
    </xdr:to>
    <xdr:sp macro="" textlink="">
      <xdr:nvSpPr>
        <xdr:cNvPr id="133" name="楕円 132"/>
        <xdr:cNvSpPr/>
      </xdr:nvSpPr>
      <xdr:spPr>
        <a:xfrm>
          <a:off x="86995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37457</xdr:rowOff>
    </xdr:from>
    <xdr:to>
      <xdr:col>50</xdr:col>
      <xdr:colOff>114300</xdr:colOff>
      <xdr:row>41</xdr:row>
      <xdr:rowOff>38253</xdr:rowOff>
    </xdr:to>
    <xdr:cxnSp macro="">
      <xdr:nvCxnSpPr>
        <xdr:cNvPr id="134" name="直線コネクタ 133"/>
        <xdr:cNvCxnSpPr/>
      </xdr:nvCxnSpPr>
      <xdr:spPr>
        <a:xfrm flipV="1">
          <a:off x="8750300" y="7066907"/>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159607</xdr:rowOff>
    </xdr:from>
    <xdr:to>
      <xdr:col>41</xdr:col>
      <xdr:colOff>101600</xdr:colOff>
      <xdr:row>41</xdr:row>
      <xdr:rowOff>89757</xdr:rowOff>
    </xdr:to>
    <xdr:sp macro="" textlink="">
      <xdr:nvSpPr>
        <xdr:cNvPr id="135" name="楕円 134"/>
        <xdr:cNvSpPr/>
      </xdr:nvSpPr>
      <xdr:spPr>
        <a:xfrm>
          <a:off x="7810500" y="70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38253</xdr:rowOff>
    </xdr:from>
    <xdr:to>
      <xdr:col>45</xdr:col>
      <xdr:colOff>177800</xdr:colOff>
      <xdr:row>41</xdr:row>
      <xdr:rowOff>38957</xdr:rowOff>
    </xdr:to>
    <xdr:cxnSp macro="">
      <xdr:nvCxnSpPr>
        <xdr:cNvPr id="136" name="直線コネクタ 135"/>
        <xdr:cNvCxnSpPr/>
      </xdr:nvCxnSpPr>
      <xdr:spPr>
        <a:xfrm flipV="1">
          <a:off x="7861300" y="706770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160448</xdr:rowOff>
    </xdr:from>
    <xdr:to>
      <xdr:col>36</xdr:col>
      <xdr:colOff>165100</xdr:colOff>
      <xdr:row>41</xdr:row>
      <xdr:rowOff>90598</xdr:rowOff>
    </xdr:to>
    <xdr:sp macro="" textlink="">
      <xdr:nvSpPr>
        <xdr:cNvPr id="137" name="楕円 136"/>
        <xdr:cNvSpPr/>
      </xdr:nvSpPr>
      <xdr:spPr>
        <a:xfrm>
          <a:off x="6921500" y="70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38957</xdr:rowOff>
    </xdr:from>
    <xdr:to>
      <xdr:col>41</xdr:col>
      <xdr:colOff>50800</xdr:colOff>
      <xdr:row>41</xdr:row>
      <xdr:rowOff>39798</xdr:rowOff>
    </xdr:to>
    <xdr:cxnSp macro="">
      <xdr:nvCxnSpPr>
        <xdr:cNvPr id="138" name="直線コネクタ 137"/>
        <xdr:cNvCxnSpPr/>
      </xdr:nvCxnSpPr>
      <xdr:spPr>
        <a:xfrm flipV="1">
          <a:off x="6972300" y="7068407"/>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77644</xdr:rowOff>
    </xdr:from>
    <xdr:ext cx="534377" cy="259045"/>
    <xdr:sp macro="" textlink="">
      <xdr:nvSpPr>
        <xdr:cNvPr id="142" name="n_4aveValue【道路】&#10;一人当たり延長"/>
        <xdr:cNvSpPr txBox="1"/>
      </xdr:nvSpPr>
      <xdr:spPr>
        <a:xfrm>
          <a:off x="6705111" y="67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79384</xdr:rowOff>
    </xdr:from>
    <xdr:ext cx="534377" cy="259045"/>
    <xdr:sp macro="" textlink="">
      <xdr:nvSpPr>
        <xdr:cNvPr id="143" name="n_1mainValue【道路】&#10;一人当たり延長"/>
        <xdr:cNvSpPr txBox="1"/>
      </xdr:nvSpPr>
      <xdr:spPr>
        <a:xfrm>
          <a:off x="9359411" y="71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80180</xdr:rowOff>
    </xdr:from>
    <xdr:ext cx="534377" cy="259045"/>
    <xdr:sp macro="" textlink="">
      <xdr:nvSpPr>
        <xdr:cNvPr id="144" name="n_2mainValue【道路】&#10;一人当たり延長"/>
        <xdr:cNvSpPr txBox="1"/>
      </xdr:nvSpPr>
      <xdr:spPr>
        <a:xfrm>
          <a:off x="8483111" y="71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80884</xdr:rowOff>
    </xdr:from>
    <xdr:ext cx="534377" cy="259045"/>
    <xdr:sp macro="" textlink="">
      <xdr:nvSpPr>
        <xdr:cNvPr id="145" name="n_3mainValue【道路】&#10;一人当たり延長"/>
        <xdr:cNvSpPr txBox="1"/>
      </xdr:nvSpPr>
      <xdr:spPr>
        <a:xfrm>
          <a:off x="7594111" y="71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81725</xdr:rowOff>
    </xdr:from>
    <xdr:ext cx="534377" cy="259045"/>
    <xdr:sp macro="" textlink="">
      <xdr:nvSpPr>
        <xdr:cNvPr id="146" name="n_4mainValue【道路】&#10;一人当たり延長"/>
        <xdr:cNvSpPr txBox="1"/>
      </xdr:nvSpPr>
      <xdr:spPr>
        <a:xfrm>
          <a:off x="6705111" y="71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0" name="フローチャート: 判断 179"/>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6" name="楕円 185"/>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652</xdr:rowOff>
    </xdr:from>
    <xdr:ext cx="405111" cy="259045"/>
    <xdr:sp macro="" textlink="">
      <xdr:nvSpPr>
        <xdr:cNvPr id="187" name="【橋りょう・トンネル】&#10;有形固定資産減価償却率該当値テキスト"/>
        <xdr:cNvSpPr txBox="1"/>
      </xdr:nvSpPr>
      <xdr:spPr>
        <a:xfrm>
          <a:off x="4673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88" name="楕円 187"/>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28575</xdr:rowOff>
    </xdr:to>
    <xdr:cxnSp macro="">
      <xdr:nvCxnSpPr>
        <xdr:cNvPr id="189" name="直線コネクタ 188"/>
        <xdr:cNvCxnSpPr/>
      </xdr:nvCxnSpPr>
      <xdr:spPr>
        <a:xfrm>
          <a:off x="3797300" y="10288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0" name="楕円 189"/>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1905</xdr:rowOff>
    </xdr:to>
    <xdr:cxnSp macro="">
      <xdr:nvCxnSpPr>
        <xdr:cNvPr id="191" name="直線コネクタ 190"/>
        <xdr:cNvCxnSpPr/>
      </xdr:nvCxnSpPr>
      <xdr:spPr>
        <a:xfrm>
          <a:off x="2908300" y="102755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92" name="楕円 191"/>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59</xdr:row>
      <xdr:rowOff>160020</xdr:rowOff>
    </xdr:to>
    <xdr:cxnSp macro="">
      <xdr:nvCxnSpPr>
        <xdr:cNvPr id="193" name="直線コネクタ 192"/>
        <xdr:cNvCxnSpPr/>
      </xdr:nvCxnSpPr>
      <xdr:spPr>
        <a:xfrm>
          <a:off x="2019300" y="10256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4" name="楕円 193"/>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59</xdr:row>
      <xdr:rowOff>140970</xdr:rowOff>
    </xdr:to>
    <xdr:cxnSp macro="">
      <xdr:nvCxnSpPr>
        <xdr:cNvPr id="195" name="直線コネクタ 194"/>
        <xdr:cNvCxnSpPr/>
      </xdr:nvCxnSpPr>
      <xdr:spPr>
        <a:xfrm>
          <a:off x="1130300" y="10229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199" name="n_4aveValue【橋りょう・トンネ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200" name="n_1mainValue【橋りょう・トンネ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1" name="n_2mainValue【橋りょう・トンネ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36847</xdr:rowOff>
    </xdr:from>
    <xdr:ext cx="405111" cy="259045"/>
    <xdr:sp macro="" textlink="">
      <xdr:nvSpPr>
        <xdr:cNvPr id="202" name="n_3mainValue【橋りょう・トンネル】&#10;有形固定資産減価償却率"/>
        <xdr:cNvSpPr txBox="1"/>
      </xdr:nvSpPr>
      <xdr:spPr>
        <a:xfrm>
          <a:off x="1816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3" name="n_4main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67611</xdr:rowOff>
    </xdr:from>
    <xdr:to>
      <xdr:col>36</xdr:col>
      <xdr:colOff>165100</xdr:colOff>
      <xdr:row>62</xdr:row>
      <xdr:rowOff>169211</xdr:rowOff>
    </xdr:to>
    <xdr:sp macro="" textlink="">
      <xdr:nvSpPr>
        <xdr:cNvPr id="235" name="フローチャート: 判断 234"/>
        <xdr:cNvSpPr/>
      </xdr:nvSpPr>
      <xdr:spPr>
        <a:xfrm>
          <a:off x="6921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99216</xdr:rowOff>
    </xdr:from>
    <xdr:to>
      <xdr:col>55</xdr:col>
      <xdr:colOff>50800</xdr:colOff>
      <xdr:row>63</xdr:row>
      <xdr:rowOff>29366</xdr:rowOff>
    </xdr:to>
    <xdr:sp macro="" textlink="">
      <xdr:nvSpPr>
        <xdr:cNvPr id="241" name="楕円 240"/>
        <xdr:cNvSpPr/>
      </xdr:nvSpPr>
      <xdr:spPr>
        <a:xfrm>
          <a:off x="10426700" y="107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77643</xdr:rowOff>
    </xdr:from>
    <xdr:ext cx="599010" cy="259045"/>
    <xdr:sp macro="" textlink="">
      <xdr:nvSpPr>
        <xdr:cNvPr id="242" name="【橋りょう・トンネル】&#10;一人当たり有形固定資産（償却資産）額該当値テキスト"/>
        <xdr:cNvSpPr txBox="1"/>
      </xdr:nvSpPr>
      <xdr:spPr>
        <a:xfrm>
          <a:off x="10515600" y="1070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103503</xdr:rowOff>
    </xdr:from>
    <xdr:to>
      <xdr:col>50</xdr:col>
      <xdr:colOff>165100</xdr:colOff>
      <xdr:row>63</xdr:row>
      <xdr:rowOff>33653</xdr:rowOff>
    </xdr:to>
    <xdr:sp macro="" textlink="">
      <xdr:nvSpPr>
        <xdr:cNvPr id="243" name="楕円 242"/>
        <xdr:cNvSpPr/>
      </xdr:nvSpPr>
      <xdr:spPr>
        <a:xfrm>
          <a:off x="9588500" y="107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150016</xdr:rowOff>
    </xdr:from>
    <xdr:to>
      <xdr:col>55</xdr:col>
      <xdr:colOff>0</xdr:colOff>
      <xdr:row>62</xdr:row>
      <xdr:rowOff>154303</xdr:rowOff>
    </xdr:to>
    <xdr:cxnSp macro="">
      <xdr:nvCxnSpPr>
        <xdr:cNvPr id="244" name="直線コネクタ 243"/>
        <xdr:cNvCxnSpPr/>
      </xdr:nvCxnSpPr>
      <xdr:spPr>
        <a:xfrm flipV="1">
          <a:off x="9639300" y="10779916"/>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109153</xdr:rowOff>
    </xdr:from>
    <xdr:to>
      <xdr:col>46</xdr:col>
      <xdr:colOff>38100</xdr:colOff>
      <xdr:row>63</xdr:row>
      <xdr:rowOff>39303</xdr:rowOff>
    </xdr:to>
    <xdr:sp macro="" textlink="">
      <xdr:nvSpPr>
        <xdr:cNvPr id="245" name="楕円 244"/>
        <xdr:cNvSpPr/>
      </xdr:nvSpPr>
      <xdr:spPr>
        <a:xfrm>
          <a:off x="8699500" y="107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154303</xdr:rowOff>
    </xdr:from>
    <xdr:to>
      <xdr:col>50</xdr:col>
      <xdr:colOff>114300</xdr:colOff>
      <xdr:row>62</xdr:row>
      <xdr:rowOff>159953</xdr:rowOff>
    </xdr:to>
    <xdr:cxnSp macro="">
      <xdr:nvCxnSpPr>
        <xdr:cNvPr id="246" name="直線コネクタ 245"/>
        <xdr:cNvCxnSpPr/>
      </xdr:nvCxnSpPr>
      <xdr:spPr>
        <a:xfrm flipV="1">
          <a:off x="8750300" y="10784203"/>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113071</xdr:rowOff>
    </xdr:from>
    <xdr:to>
      <xdr:col>41</xdr:col>
      <xdr:colOff>101600</xdr:colOff>
      <xdr:row>63</xdr:row>
      <xdr:rowOff>43221</xdr:rowOff>
    </xdr:to>
    <xdr:sp macro="" textlink="">
      <xdr:nvSpPr>
        <xdr:cNvPr id="247" name="楕円 246"/>
        <xdr:cNvSpPr/>
      </xdr:nvSpPr>
      <xdr:spPr>
        <a:xfrm>
          <a:off x="7810500" y="107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159953</xdr:rowOff>
    </xdr:from>
    <xdr:to>
      <xdr:col>45</xdr:col>
      <xdr:colOff>177800</xdr:colOff>
      <xdr:row>62</xdr:row>
      <xdr:rowOff>163871</xdr:rowOff>
    </xdr:to>
    <xdr:cxnSp macro="">
      <xdr:nvCxnSpPr>
        <xdr:cNvPr id="248" name="直線コネクタ 247"/>
        <xdr:cNvCxnSpPr/>
      </xdr:nvCxnSpPr>
      <xdr:spPr>
        <a:xfrm flipV="1">
          <a:off x="7861300" y="10789853"/>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116064</xdr:rowOff>
    </xdr:from>
    <xdr:to>
      <xdr:col>36</xdr:col>
      <xdr:colOff>165100</xdr:colOff>
      <xdr:row>63</xdr:row>
      <xdr:rowOff>46214</xdr:rowOff>
    </xdr:to>
    <xdr:sp macro="" textlink="">
      <xdr:nvSpPr>
        <xdr:cNvPr id="249" name="楕円 248"/>
        <xdr:cNvSpPr/>
      </xdr:nvSpPr>
      <xdr:spPr>
        <a:xfrm>
          <a:off x="6921500" y="107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163871</xdr:rowOff>
    </xdr:from>
    <xdr:to>
      <xdr:col>41</xdr:col>
      <xdr:colOff>50800</xdr:colOff>
      <xdr:row>62</xdr:row>
      <xdr:rowOff>166864</xdr:rowOff>
    </xdr:to>
    <xdr:cxnSp macro="">
      <xdr:nvCxnSpPr>
        <xdr:cNvPr id="250" name="直線コネクタ 249"/>
        <xdr:cNvCxnSpPr/>
      </xdr:nvCxnSpPr>
      <xdr:spPr>
        <a:xfrm flipV="1">
          <a:off x="6972300" y="1079377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14288</xdr:rowOff>
    </xdr:from>
    <xdr:ext cx="599010" cy="259045"/>
    <xdr:sp macro="" textlink="">
      <xdr:nvSpPr>
        <xdr:cNvPr id="254" name="n_4aveValue【橋りょう・トンネル】&#10;一人当たり有形固定資産（償却資産）額"/>
        <xdr:cNvSpPr txBox="1"/>
      </xdr:nvSpPr>
      <xdr:spPr>
        <a:xfrm>
          <a:off x="6672795" y="104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24780</xdr:rowOff>
    </xdr:from>
    <xdr:ext cx="599010" cy="259045"/>
    <xdr:sp macro="" textlink="">
      <xdr:nvSpPr>
        <xdr:cNvPr id="255" name="n_1mainValue【橋りょう・トンネル】&#10;一人当たり有形固定資産（償却資産）額"/>
        <xdr:cNvSpPr txBox="1"/>
      </xdr:nvSpPr>
      <xdr:spPr>
        <a:xfrm>
          <a:off x="9327095" y="108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30430</xdr:rowOff>
    </xdr:from>
    <xdr:ext cx="599010" cy="259045"/>
    <xdr:sp macro="" textlink="">
      <xdr:nvSpPr>
        <xdr:cNvPr id="256" name="n_2mainValue【橋りょう・トンネル】&#10;一人当たり有形固定資産（償却資産）額"/>
        <xdr:cNvSpPr txBox="1"/>
      </xdr:nvSpPr>
      <xdr:spPr>
        <a:xfrm>
          <a:off x="8450795" y="1083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34348</xdr:rowOff>
    </xdr:from>
    <xdr:ext cx="599010" cy="259045"/>
    <xdr:sp macro="" textlink="">
      <xdr:nvSpPr>
        <xdr:cNvPr id="257" name="n_3mainValue【橋りょう・トンネル】&#10;一人当たり有形固定資産（償却資産）額"/>
        <xdr:cNvSpPr txBox="1"/>
      </xdr:nvSpPr>
      <xdr:spPr>
        <a:xfrm>
          <a:off x="7561795" y="1083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37341</xdr:rowOff>
    </xdr:from>
    <xdr:ext cx="599010" cy="259045"/>
    <xdr:sp macro="" textlink="">
      <xdr:nvSpPr>
        <xdr:cNvPr id="258" name="n_4mainValue【橋りょう・トンネル】&#10;一人当たり有形固定資産（償却資産）額"/>
        <xdr:cNvSpPr txBox="1"/>
      </xdr:nvSpPr>
      <xdr:spPr>
        <a:xfrm>
          <a:off x="6672795" y="108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3" name="フローチャート: 判断 292"/>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9" name="楕円 298"/>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300" name="【公営住宅】&#10;有形固定資産減価償却率該当値テキスト"/>
        <xdr:cNvSpPr txBox="1"/>
      </xdr:nvSpPr>
      <xdr:spPr>
        <a:xfrm>
          <a:off x="4673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301" name="楕円 300"/>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160020</xdr:rowOff>
    </xdr:to>
    <xdr:cxnSp macro="">
      <xdr:nvCxnSpPr>
        <xdr:cNvPr id="302" name="直線コネクタ 301"/>
        <xdr:cNvCxnSpPr/>
      </xdr:nvCxnSpPr>
      <xdr:spPr>
        <a:xfrm>
          <a:off x="3797300" y="139446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133986</xdr:rowOff>
    </xdr:from>
    <xdr:to>
      <xdr:col>15</xdr:col>
      <xdr:colOff>101600</xdr:colOff>
      <xdr:row>81</xdr:row>
      <xdr:rowOff>64136</xdr:rowOff>
    </xdr:to>
    <xdr:sp macro="" textlink="">
      <xdr:nvSpPr>
        <xdr:cNvPr id="303" name="楕円 302"/>
        <xdr:cNvSpPr/>
      </xdr:nvSpPr>
      <xdr:spPr>
        <a:xfrm>
          <a:off x="2857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13336</xdr:rowOff>
    </xdr:from>
    <xdr:to>
      <xdr:col>19</xdr:col>
      <xdr:colOff>177800</xdr:colOff>
      <xdr:row>81</xdr:row>
      <xdr:rowOff>57150</xdr:rowOff>
    </xdr:to>
    <xdr:cxnSp macro="">
      <xdr:nvCxnSpPr>
        <xdr:cNvPr id="304" name="直線コネクタ 303"/>
        <xdr:cNvCxnSpPr/>
      </xdr:nvCxnSpPr>
      <xdr:spPr>
        <a:xfrm>
          <a:off x="2908300" y="13900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160655</xdr:rowOff>
    </xdr:from>
    <xdr:to>
      <xdr:col>10</xdr:col>
      <xdr:colOff>165100</xdr:colOff>
      <xdr:row>81</xdr:row>
      <xdr:rowOff>90805</xdr:rowOff>
    </xdr:to>
    <xdr:sp macro="" textlink="">
      <xdr:nvSpPr>
        <xdr:cNvPr id="305" name="楕円 304"/>
        <xdr:cNvSpPr/>
      </xdr:nvSpPr>
      <xdr:spPr>
        <a:xfrm>
          <a:off x="1968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13336</xdr:rowOff>
    </xdr:from>
    <xdr:to>
      <xdr:col>15</xdr:col>
      <xdr:colOff>50800</xdr:colOff>
      <xdr:row>81</xdr:row>
      <xdr:rowOff>40005</xdr:rowOff>
    </xdr:to>
    <xdr:cxnSp macro="">
      <xdr:nvCxnSpPr>
        <xdr:cNvPr id="306" name="直線コネクタ 305"/>
        <xdr:cNvCxnSpPr/>
      </xdr:nvCxnSpPr>
      <xdr:spPr>
        <a:xfrm flipV="1">
          <a:off x="2019300" y="139007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132080</xdr:rowOff>
    </xdr:from>
    <xdr:to>
      <xdr:col>6</xdr:col>
      <xdr:colOff>38100</xdr:colOff>
      <xdr:row>81</xdr:row>
      <xdr:rowOff>62230</xdr:rowOff>
    </xdr:to>
    <xdr:sp macro="" textlink="">
      <xdr:nvSpPr>
        <xdr:cNvPr id="307" name="楕円 306"/>
        <xdr:cNvSpPr/>
      </xdr:nvSpPr>
      <xdr:spPr>
        <a:xfrm>
          <a:off x="107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81</xdr:row>
      <xdr:rowOff>40005</xdr:rowOff>
    </xdr:to>
    <xdr:cxnSp macro="">
      <xdr:nvCxnSpPr>
        <xdr:cNvPr id="308" name="直線コネクタ 307"/>
        <xdr:cNvCxnSpPr/>
      </xdr:nvCxnSpPr>
      <xdr:spPr>
        <a:xfrm>
          <a:off x="1130300" y="13898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2"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313" name="n_1mainValue【公営住宅】&#10;有形固定資産減価償却率"/>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80663</xdr:rowOff>
    </xdr:from>
    <xdr:ext cx="405111" cy="259045"/>
    <xdr:sp macro="" textlink="">
      <xdr:nvSpPr>
        <xdr:cNvPr id="314" name="n_2mainValue【公営住宅】&#10;有形固定資産減価償却率"/>
        <xdr:cNvSpPr txBox="1"/>
      </xdr:nvSpPr>
      <xdr:spPr>
        <a:xfrm>
          <a:off x="2705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107332</xdr:rowOff>
    </xdr:from>
    <xdr:ext cx="405111" cy="259045"/>
    <xdr:sp macro="" textlink="">
      <xdr:nvSpPr>
        <xdr:cNvPr id="315" name="n_3mainValue【公営住宅】&#10;有形固定資産減価償却率"/>
        <xdr:cNvSpPr txBox="1"/>
      </xdr:nvSpPr>
      <xdr:spPr>
        <a:xfrm>
          <a:off x="1816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78757</xdr:rowOff>
    </xdr:from>
    <xdr:ext cx="405111" cy="259045"/>
    <xdr:sp macro="" textlink="">
      <xdr:nvSpPr>
        <xdr:cNvPr id="316" name="n_4mainValue【公営住宅】&#10;有形固定資産減価償却率"/>
        <xdr:cNvSpPr txBox="1"/>
      </xdr:nvSpPr>
      <xdr:spPr>
        <a:xfrm>
          <a:off x="927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12812</xdr:rowOff>
    </xdr:from>
    <xdr:to>
      <xdr:col>36</xdr:col>
      <xdr:colOff>165100</xdr:colOff>
      <xdr:row>85</xdr:row>
      <xdr:rowOff>114412</xdr:rowOff>
    </xdr:to>
    <xdr:sp macro="" textlink="">
      <xdr:nvSpPr>
        <xdr:cNvPr id="348" name="フローチャート: 判断 347"/>
        <xdr:cNvSpPr/>
      </xdr:nvSpPr>
      <xdr:spPr>
        <a:xfrm>
          <a:off x="6921500" y="1458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83998</xdr:rowOff>
    </xdr:from>
    <xdr:to>
      <xdr:col>55</xdr:col>
      <xdr:colOff>50800</xdr:colOff>
      <xdr:row>86</xdr:row>
      <xdr:rowOff>14148</xdr:rowOff>
    </xdr:to>
    <xdr:sp macro="" textlink="">
      <xdr:nvSpPr>
        <xdr:cNvPr id="354" name="楕円 353"/>
        <xdr:cNvSpPr/>
      </xdr:nvSpPr>
      <xdr:spPr>
        <a:xfrm>
          <a:off x="10426700" y="146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43375</xdr:rowOff>
    </xdr:from>
    <xdr:ext cx="469744" cy="259045"/>
    <xdr:sp macro="" textlink="">
      <xdr:nvSpPr>
        <xdr:cNvPr id="355" name="【公営住宅】&#10;一人当たり面積該当値テキスト"/>
        <xdr:cNvSpPr txBox="1"/>
      </xdr:nvSpPr>
      <xdr:spPr>
        <a:xfrm>
          <a:off x="10515600" y="1444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90765</xdr:rowOff>
    </xdr:from>
    <xdr:to>
      <xdr:col>50</xdr:col>
      <xdr:colOff>165100</xdr:colOff>
      <xdr:row>86</xdr:row>
      <xdr:rowOff>20915</xdr:rowOff>
    </xdr:to>
    <xdr:sp macro="" textlink="">
      <xdr:nvSpPr>
        <xdr:cNvPr id="356" name="楕円 355"/>
        <xdr:cNvSpPr/>
      </xdr:nvSpPr>
      <xdr:spPr>
        <a:xfrm>
          <a:off x="9588500" y="14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134798</xdr:rowOff>
    </xdr:from>
    <xdr:to>
      <xdr:col>55</xdr:col>
      <xdr:colOff>0</xdr:colOff>
      <xdr:row>85</xdr:row>
      <xdr:rowOff>141565</xdr:rowOff>
    </xdr:to>
    <xdr:cxnSp macro="">
      <xdr:nvCxnSpPr>
        <xdr:cNvPr id="357" name="直線コネクタ 356"/>
        <xdr:cNvCxnSpPr/>
      </xdr:nvCxnSpPr>
      <xdr:spPr>
        <a:xfrm flipV="1">
          <a:off x="9639300" y="14708048"/>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91267</xdr:rowOff>
    </xdr:from>
    <xdr:to>
      <xdr:col>46</xdr:col>
      <xdr:colOff>38100</xdr:colOff>
      <xdr:row>86</xdr:row>
      <xdr:rowOff>21417</xdr:rowOff>
    </xdr:to>
    <xdr:sp macro="" textlink="">
      <xdr:nvSpPr>
        <xdr:cNvPr id="358" name="楕円 357"/>
        <xdr:cNvSpPr/>
      </xdr:nvSpPr>
      <xdr:spPr>
        <a:xfrm>
          <a:off x="8699500" y="146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141565</xdr:rowOff>
    </xdr:from>
    <xdr:to>
      <xdr:col>50</xdr:col>
      <xdr:colOff>114300</xdr:colOff>
      <xdr:row>85</xdr:row>
      <xdr:rowOff>142067</xdr:rowOff>
    </xdr:to>
    <xdr:cxnSp macro="">
      <xdr:nvCxnSpPr>
        <xdr:cNvPr id="359" name="直線コネクタ 358"/>
        <xdr:cNvCxnSpPr/>
      </xdr:nvCxnSpPr>
      <xdr:spPr>
        <a:xfrm flipV="1">
          <a:off x="8750300" y="14714815"/>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85827</xdr:rowOff>
    </xdr:from>
    <xdr:to>
      <xdr:col>41</xdr:col>
      <xdr:colOff>101600</xdr:colOff>
      <xdr:row>86</xdr:row>
      <xdr:rowOff>15977</xdr:rowOff>
    </xdr:to>
    <xdr:sp macro="" textlink="">
      <xdr:nvSpPr>
        <xdr:cNvPr id="360" name="楕円 359"/>
        <xdr:cNvSpPr/>
      </xdr:nvSpPr>
      <xdr:spPr>
        <a:xfrm>
          <a:off x="7810500" y="146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136627</xdr:rowOff>
    </xdr:from>
    <xdr:to>
      <xdr:col>45</xdr:col>
      <xdr:colOff>177800</xdr:colOff>
      <xdr:row>85</xdr:row>
      <xdr:rowOff>142067</xdr:rowOff>
    </xdr:to>
    <xdr:cxnSp macro="">
      <xdr:nvCxnSpPr>
        <xdr:cNvPr id="361" name="直線コネクタ 360"/>
        <xdr:cNvCxnSpPr/>
      </xdr:nvCxnSpPr>
      <xdr:spPr>
        <a:xfrm>
          <a:off x="7861300" y="14709877"/>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86513</xdr:rowOff>
    </xdr:from>
    <xdr:to>
      <xdr:col>36</xdr:col>
      <xdr:colOff>165100</xdr:colOff>
      <xdr:row>86</xdr:row>
      <xdr:rowOff>16663</xdr:rowOff>
    </xdr:to>
    <xdr:sp macro="" textlink="">
      <xdr:nvSpPr>
        <xdr:cNvPr id="362" name="楕円 361"/>
        <xdr:cNvSpPr/>
      </xdr:nvSpPr>
      <xdr:spPr>
        <a:xfrm>
          <a:off x="6921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136627</xdr:rowOff>
    </xdr:from>
    <xdr:to>
      <xdr:col>41</xdr:col>
      <xdr:colOff>50800</xdr:colOff>
      <xdr:row>85</xdr:row>
      <xdr:rowOff>137313</xdr:rowOff>
    </xdr:to>
    <xdr:cxnSp macro="">
      <xdr:nvCxnSpPr>
        <xdr:cNvPr id="363" name="直線コネクタ 362"/>
        <xdr:cNvCxnSpPr/>
      </xdr:nvCxnSpPr>
      <xdr:spPr>
        <a:xfrm flipV="1">
          <a:off x="6972300" y="1470987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130939</xdr:rowOff>
    </xdr:from>
    <xdr:ext cx="469744" cy="259045"/>
    <xdr:sp macro="" textlink="">
      <xdr:nvSpPr>
        <xdr:cNvPr id="367" name="n_4aveValue【公営住宅】&#10;一人当たり面積"/>
        <xdr:cNvSpPr txBox="1"/>
      </xdr:nvSpPr>
      <xdr:spPr>
        <a:xfrm>
          <a:off x="6737427" y="1436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37442</xdr:rowOff>
    </xdr:from>
    <xdr:ext cx="469744" cy="259045"/>
    <xdr:sp macro="" textlink="">
      <xdr:nvSpPr>
        <xdr:cNvPr id="368" name="n_1mainValue【公営住宅】&#10;一人当たり面積"/>
        <xdr:cNvSpPr txBox="1"/>
      </xdr:nvSpPr>
      <xdr:spPr>
        <a:xfrm>
          <a:off x="9391727" y="1443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37944</xdr:rowOff>
    </xdr:from>
    <xdr:ext cx="469744" cy="259045"/>
    <xdr:sp macro="" textlink="">
      <xdr:nvSpPr>
        <xdr:cNvPr id="369" name="n_2mainValue【公営住宅】&#10;一人当たり面積"/>
        <xdr:cNvSpPr txBox="1"/>
      </xdr:nvSpPr>
      <xdr:spPr>
        <a:xfrm>
          <a:off x="8515427" y="1443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32504</xdr:rowOff>
    </xdr:from>
    <xdr:ext cx="469744" cy="259045"/>
    <xdr:sp macro="" textlink="">
      <xdr:nvSpPr>
        <xdr:cNvPr id="370" name="n_3mainValue【公営住宅】&#10;一人当たり面積"/>
        <xdr:cNvSpPr txBox="1"/>
      </xdr:nvSpPr>
      <xdr:spPr>
        <a:xfrm>
          <a:off x="7626427" y="1443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7790</xdr:rowOff>
    </xdr:from>
    <xdr:ext cx="469744" cy="259045"/>
    <xdr:sp macro="" textlink="">
      <xdr:nvSpPr>
        <xdr:cNvPr id="371" name="n_4mainValue【公営住宅】&#10;一人当たり面積"/>
        <xdr:cNvSpPr txBox="1"/>
      </xdr:nvSpPr>
      <xdr:spPr>
        <a:xfrm>
          <a:off x="6737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8" name="直線コネクタ 427"/>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29"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0" name="直線コネクタ 429"/>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1"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2" name="直線コネクタ 431"/>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33"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4" name="フローチャート: 判断 43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5" name="フローチャート: 判断 43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6" name="フローチャート: 判断 435"/>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7" name="フローチャート: 判断 436"/>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162560</xdr:rowOff>
    </xdr:from>
    <xdr:to>
      <xdr:col>67</xdr:col>
      <xdr:colOff>101600</xdr:colOff>
      <xdr:row>60</xdr:row>
      <xdr:rowOff>92710</xdr:rowOff>
    </xdr:to>
    <xdr:sp macro="" textlink="">
      <xdr:nvSpPr>
        <xdr:cNvPr id="438" name="フローチャート: 判断 437"/>
        <xdr:cNvSpPr/>
      </xdr:nvSpPr>
      <xdr:spPr>
        <a:xfrm>
          <a:off x="12763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21590</xdr:rowOff>
    </xdr:from>
    <xdr:to>
      <xdr:col>85</xdr:col>
      <xdr:colOff>177800</xdr:colOff>
      <xdr:row>59</xdr:row>
      <xdr:rowOff>123190</xdr:rowOff>
    </xdr:to>
    <xdr:sp macro="" textlink="">
      <xdr:nvSpPr>
        <xdr:cNvPr id="444" name="楕円 443"/>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44467</xdr:rowOff>
    </xdr:from>
    <xdr:ext cx="405111" cy="259045"/>
    <xdr:sp macro="" textlink="">
      <xdr:nvSpPr>
        <xdr:cNvPr id="445" name="【学校施設】&#10;有形固定資産減価償却率該当値テキスト"/>
        <xdr:cNvSpPr txBox="1"/>
      </xdr:nvSpPr>
      <xdr:spPr>
        <a:xfrm>
          <a:off x="16357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46" name="楕円 445"/>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72390</xdr:rowOff>
    </xdr:to>
    <xdr:cxnSp macro="">
      <xdr:nvCxnSpPr>
        <xdr:cNvPr id="447" name="直線コネクタ 446"/>
        <xdr:cNvCxnSpPr/>
      </xdr:nvCxnSpPr>
      <xdr:spPr>
        <a:xfrm>
          <a:off x="15481300" y="10111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448" name="楕円 447"/>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167640</xdr:rowOff>
    </xdr:to>
    <xdr:cxnSp macro="">
      <xdr:nvCxnSpPr>
        <xdr:cNvPr id="449" name="直線コネクタ 448"/>
        <xdr:cNvCxnSpPr/>
      </xdr:nvCxnSpPr>
      <xdr:spPr>
        <a:xfrm>
          <a:off x="14592300" y="10069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450" name="楕円 449"/>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123825</xdr:rowOff>
    </xdr:from>
    <xdr:to>
      <xdr:col>76</xdr:col>
      <xdr:colOff>114300</xdr:colOff>
      <xdr:row>58</xdr:row>
      <xdr:rowOff>125730</xdr:rowOff>
    </xdr:to>
    <xdr:cxnSp macro="">
      <xdr:nvCxnSpPr>
        <xdr:cNvPr id="451" name="直線コネクタ 450"/>
        <xdr:cNvCxnSpPr/>
      </xdr:nvCxnSpPr>
      <xdr:spPr>
        <a:xfrm>
          <a:off x="13703300" y="10067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33020</xdr:rowOff>
    </xdr:from>
    <xdr:to>
      <xdr:col>67</xdr:col>
      <xdr:colOff>101600</xdr:colOff>
      <xdr:row>58</xdr:row>
      <xdr:rowOff>134620</xdr:rowOff>
    </xdr:to>
    <xdr:sp macro="" textlink="">
      <xdr:nvSpPr>
        <xdr:cNvPr id="452" name="楕円 451"/>
        <xdr:cNvSpPr/>
      </xdr:nvSpPr>
      <xdr:spPr>
        <a:xfrm>
          <a:off x="12763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83820</xdr:rowOff>
    </xdr:from>
    <xdr:to>
      <xdr:col>71</xdr:col>
      <xdr:colOff>177800</xdr:colOff>
      <xdr:row>58</xdr:row>
      <xdr:rowOff>123825</xdr:rowOff>
    </xdr:to>
    <xdr:cxnSp macro="">
      <xdr:nvCxnSpPr>
        <xdr:cNvPr id="453" name="直線コネクタ 452"/>
        <xdr:cNvCxnSpPr/>
      </xdr:nvCxnSpPr>
      <xdr:spPr>
        <a:xfrm>
          <a:off x="12814300" y="10027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54"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455"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456"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457" name="n_4aveValue【学校施設】&#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458"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459" name="n_2mainValue【学校施設】&#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19702</xdr:rowOff>
    </xdr:from>
    <xdr:ext cx="405111" cy="259045"/>
    <xdr:sp macro="" textlink="">
      <xdr:nvSpPr>
        <xdr:cNvPr id="460" name="n_3mainValue【学校施設】&#10;有形固定資産減価償却率"/>
        <xdr:cNvSpPr txBox="1"/>
      </xdr:nvSpPr>
      <xdr:spPr>
        <a:xfrm>
          <a:off x="13500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461" name="n_4mainValue【学校施設】&#10;有形固定資産減価償却率"/>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85" name="直線コネクタ 48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8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87" name="直線コネクタ 48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8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89" name="直線コネクタ 48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9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91" name="フローチャート: 判断 49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92" name="フローチャート: 判断 49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93" name="フローチャート: 判断 49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94" name="フローチャート: 判断 49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5397</xdr:rowOff>
    </xdr:from>
    <xdr:to>
      <xdr:col>98</xdr:col>
      <xdr:colOff>38100</xdr:colOff>
      <xdr:row>62</xdr:row>
      <xdr:rowOff>106997</xdr:rowOff>
    </xdr:to>
    <xdr:sp macro="" textlink="">
      <xdr:nvSpPr>
        <xdr:cNvPr id="495" name="フローチャート: 判断 494"/>
        <xdr:cNvSpPr/>
      </xdr:nvSpPr>
      <xdr:spPr>
        <a:xfrm>
          <a:off x="18605500" y="106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76073</xdr:rowOff>
    </xdr:from>
    <xdr:to>
      <xdr:col>116</xdr:col>
      <xdr:colOff>114300</xdr:colOff>
      <xdr:row>63</xdr:row>
      <xdr:rowOff>6223</xdr:rowOff>
    </xdr:to>
    <xdr:sp macro="" textlink="">
      <xdr:nvSpPr>
        <xdr:cNvPr id="501" name="楕円 500"/>
        <xdr:cNvSpPr/>
      </xdr:nvSpPr>
      <xdr:spPr>
        <a:xfrm>
          <a:off x="221107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162450</xdr:rowOff>
    </xdr:from>
    <xdr:ext cx="469744" cy="259045"/>
    <xdr:sp macro="" textlink="">
      <xdr:nvSpPr>
        <xdr:cNvPr id="502" name="【学校施設】&#10;一人当たり面積該当値テキスト"/>
        <xdr:cNvSpPr txBox="1"/>
      </xdr:nvSpPr>
      <xdr:spPr>
        <a:xfrm>
          <a:off x="22199600" y="106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92266</xdr:rowOff>
    </xdr:from>
    <xdr:to>
      <xdr:col>112</xdr:col>
      <xdr:colOff>38100</xdr:colOff>
      <xdr:row>63</xdr:row>
      <xdr:rowOff>22416</xdr:rowOff>
    </xdr:to>
    <xdr:sp macro="" textlink="">
      <xdr:nvSpPr>
        <xdr:cNvPr id="503" name="楕円 502"/>
        <xdr:cNvSpPr/>
      </xdr:nvSpPr>
      <xdr:spPr>
        <a:xfrm>
          <a:off x="21272500" y="107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126873</xdr:rowOff>
    </xdr:from>
    <xdr:to>
      <xdr:col>116</xdr:col>
      <xdr:colOff>63500</xdr:colOff>
      <xdr:row>62</xdr:row>
      <xdr:rowOff>143066</xdr:rowOff>
    </xdr:to>
    <xdr:cxnSp macro="">
      <xdr:nvCxnSpPr>
        <xdr:cNvPr id="504" name="直線コネクタ 503"/>
        <xdr:cNvCxnSpPr/>
      </xdr:nvCxnSpPr>
      <xdr:spPr>
        <a:xfrm flipV="1">
          <a:off x="21323300" y="10756773"/>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94170</xdr:rowOff>
    </xdr:from>
    <xdr:to>
      <xdr:col>107</xdr:col>
      <xdr:colOff>101600</xdr:colOff>
      <xdr:row>63</xdr:row>
      <xdr:rowOff>24320</xdr:rowOff>
    </xdr:to>
    <xdr:sp macro="" textlink="">
      <xdr:nvSpPr>
        <xdr:cNvPr id="505" name="楕円 504"/>
        <xdr:cNvSpPr/>
      </xdr:nvSpPr>
      <xdr:spPr>
        <a:xfrm>
          <a:off x="20383500" y="107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143066</xdr:rowOff>
    </xdr:from>
    <xdr:to>
      <xdr:col>111</xdr:col>
      <xdr:colOff>177800</xdr:colOff>
      <xdr:row>62</xdr:row>
      <xdr:rowOff>144970</xdr:rowOff>
    </xdr:to>
    <xdr:cxnSp macro="">
      <xdr:nvCxnSpPr>
        <xdr:cNvPr id="506" name="直線コネクタ 505"/>
        <xdr:cNvCxnSpPr/>
      </xdr:nvCxnSpPr>
      <xdr:spPr>
        <a:xfrm flipV="1">
          <a:off x="20434300" y="1077296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83121</xdr:rowOff>
    </xdr:from>
    <xdr:to>
      <xdr:col>102</xdr:col>
      <xdr:colOff>165100</xdr:colOff>
      <xdr:row>63</xdr:row>
      <xdr:rowOff>13271</xdr:rowOff>
    </xdr:to>
    <xdr:sp macro="" textlink="">
      <xdr:nvSpPr>
        <xdr:cNvPr id="507" name="楕円 506"/>
        <xdr:cNvSpPr/>
      </xdr:nvSpPr>
      <xdr:spPr>
        <a:xfrm>
          <a:off x="19494500" y="107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133921</xdr:rowOff>
    </xdr:from>
    <xdr:to>
      <xdr:col>107</xdr:col>
      <xdr:colOff>50800</xdr:colOff>
      <xdr:row>62</xdr:row>
      <xdr:rowOff>144970</xdr:rowOff>
    </xdr:to>
    <xdr:cxnSp macro="">
      <xdr:nvCxnSpPr>
        <xdr:cNvPr id="508" name="直線コネクタ 507"/>
        <xdr:cNvCxnSpPr/>
      </xdr:nvCxnSpPr>
      <xdr:spPr>
        <a:xfrm>
          <a:off x="19545300" y="1076382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88265</xdr:rowOff>
    </xdr:from>
    <xdr:to>
      <xdr:col>98</xdr:col>
      <xdr:colOff>38100</xdr:colOff>
      <xdr:row>63</xdr:row>
      <xdr:rowOff>18415</xdr:rowOff>
    </xdr:to>
    <xdr:sp macro="" textlink="">
      <xdr:nvSpPr>
        <xdr:cNvPr id="509" name="楕円 508"/>
        <xdr:cNvSpPr/>
      </xdr:nvSpPr>
      <xdr:spPr>
        <a:xfrm>
          <a:off x="18605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133921</xdr:rowOff>
    </xdr:from>
    <xdr:to>
      <xdr:col>102</xdr:col>
      <xdr:colOff>114300</xdr:colOff>
      <xdr:row>62</xdr:row>
      <xdr:rowOff>139065</xdr:rowOff>
    </xdr:to>
    <xdr:cxnSp macro="">
      <xdr:nvCxnSpPr>
        <xdr:cNvPr id="510" name="直線コネクタ 509"/>
        <xdr:cNvCxnSpPr/>
      </xdr:nvCxnSpPr>
      <xdr:spPr>
        <a:xfrm flipV="1">
          <a:off x="18656300" y="1076382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1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1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1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123524</xdr:rowOff>
    </xdr:from>
    <xdr:ext cx="469744" cy="259045"/>
    <xdr:sp macro="" textlink="">
      <xdr:nvSpPr>
        <xdr:cNvPr id="514" name="n_4aveValue【学校施設】&#10;一人当たり面積"/>
        <xdr:cNvSpPr txBox="1"/>
      </xdr:nvSpPr>
      <xdr:spPr>
        <a:xfrm>
          <a:off x="18421427" y="1041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13543</xdr:rowOff>
    </xdr:from>
    <xdr:ext cx="469744" cy="259045"/>
    <xdr:sp macro="" textlink="">
      <xdr:nvSpPr>
        <xdr:cNvPr id="515" name="n_1mainValue【学校施設】&#10;一人当たり面積"/>
        <xdr:cNvSpPr txBox="1"/>
      </xdr:nvSpPr>
      <xdr:spPr>
        <a:xfrm>
          <a:off x="21075727" y="108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15447</xdr:rowOff>
    </xdr:from>
    <xdr:ext cx="469744" cy="259045"/>
    <xdr:sp macro="" textlink="">
      <xdr:nvSpPr>
        <xdr:cNvPr id="516" name="n_2mainValue【学校施設】&#10;一人当たり面積"/>
        <xdr:cNvSpPr txBox="1"/>
      </xdr:nvSpPr>
      <xdr:spPr>
        <a:xfrm>
          <a:off x="20199427" y="1081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4398</xdr:rowOff>
    </xdr:from>
    <xdr:ext cx="469744" cy="259045"/>
    <xdr:sp macro="" textlink="">
      <xdr:nvSpPr>
        <xdr:cNvPr id="517" name="n_3mainValue【学校施設】&#10;一人当たり面積"/>
        <xdr:cNvSpPr txBox="1"/>
      </xdr:nvSpPr>
      <xdr:spPr>
        <a:xfrm>
          <a:off x="19310427" y="1080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9542</xdr:rowOff>
    </xdr:from>
    <xdr:ext cx="469744" cy="259045"/>
    <xdr:sp macro="" textlink="">
      <xdr:nvSpPr>
        <xdr:cNvPr id="518" name="n_4mainValue【学校施設】&#10;一人当たり面積"/>
        <xdr:cNvSpPr txBox="1"/>
      </xdr:nvSpPr>
      <xdr:spPr>
        <a:xfrm>
          <a:off x="18421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544" name="直線コネクタ 543"/>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547"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48" name="直線コネクタ 547"/>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49"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0" name="フローチャート: 判断 549"/>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1" name="フローチャート: 判断 5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552" name="フローチャート: 判断 551"/>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553" name="フローチャート: 判断 552"/>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54" name="フローチャート: 判断 553"/>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60" name="楕円 559"/>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88554</xdr:rowOff>
    </xdr:from>
    <xdr:ext cx="405111" cy="259045"/>
    <xdr:sp macro="" textlink="">
      <xdr:nvSpPr>
        <xdr:cNvPr id="561" name="【児童館】&#10;有形固定資産減価償却率該当値テキスト"/>
        <xdr:cNvSpPr txBox="1"/>
      </xdr:nvSpPr>
      <xdr:spPr>
        <a:xfrm>
          <a:off x="16357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19957</xdr:rowOff>
    </xdr:from>
    <xdr:to>
      <xdr:col>81</xdr:col>
      <xdr:colOff>101600</xdr:colOff>
      <xdr:row>81</xdr:row>
      <xdr:rowOff>121557</xdr:rowOff>
    </xdr:to>
    <xdr:sp macro="" textlink="">
      <xdr:nvSpPr>
        <xdr:cNvPr id="562" name="楕円 561"/>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70757</xdr:rowOff>
    </xdr:from>
    <xdr:to>
      <xdr:col>85</xdr:col>
      <xdr:colOff>127000</xdr:colOff>
      <xdr:row>81</xdr:row>
      <xdr:rowOff>116477</xdr:rowOff>
    </xdr:to>
    <xdr:cxnSp macro="">
      <xdr:nvCxnSpPr>
        <xdr:cNvPr id="563" name="直線コネクタ 562"/>
        <xdr:cNvCxnSpPr/>
      </xdr:nvCxnSpPr>
      <xdr:spPr>
        <a:xfrm>
          <a:off x="15481300" y="139582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564" name="楕円 563"/>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70757</xdr:rowOff>
    </xdr:to>
    <xdr:cxnSp macro="">
      <xdr:nvCxnSpPr>
        <xdr:cNvPr id="565" name="直線コネクタ 564"/>
        <xdr:cNvCxnSpPr/>
      </xdr:nvCxnSpPr>
      <xdr:spPr>
        <a:xfrm>
          <a:off x="14592300" y="139141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566" name="楕円 565"/>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26670</xdr:rowOff>
    </xdr:to>
    <xdr:cxnSp macro="">
      <xdr:nvCxnSpPr>
        <xdr:cNvPr id="567" name="直線コネクタ 566"/>
        <xdr:cNvCxnSpPr/>
      </xdr:nvCxnSpPr>
      <xdr:spPr>
        <a:xfrm>
          <a:off x="13703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57513</xdr:rowOff>
    </xdr:from>
    <xdr:to>
      <xdr:col>67</xdr:col>
      <xdr:colOff>101600</xdr:colOff>
      <xdr:row>80</xdr:row>
      <xdr:rowOff>159113</xdr:rowOff>
    </xdr:to>
    <xdr:sp macro="" textlink="">
      <xdr:nvSpPr>
        <xdr:cNvPr id="568" name="楕円 567"/>
        <xdr:cNvSpPr/>
      </xdr:nvSpPr>
      <xdr:spPr>
        <a:xfrm>
          <a:off x="12763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80</xdr:row>
      <xdr:rowOff>152400</xdr:rowOff>
    </xdr:to>
    <xdr:cxnSp macro="">
      <xdr:nvCxnSpPr>
        <xdr:cNvPr id="569" name="直線コネクタ 568"/>
        <xdr:cNvCxnSpPr/>
      </xdr:nvCxnSpPr>
      <xdr:spPr>
        <a:xfrm>
          <a:off x="12814300" y="138243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70"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571"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572"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73" name="n_4aveValue【児童館】&#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138084</xdr:rowOff>
    </xdr:from>
    <xdr:ext cx="405111" cy="259045"/>
    <xdr:sp macro="" textlink="">
      <xdr:nvSpPr>
        <xdr:cNvPr id="574" name="n_1mainValue【児童館】&#10;有形固定資産減価償却率"/>
        <xdr:cNvSpPr txBox="1"/>
      </xdr:nvSpPr>
      <xdr:spPr>
        <a:xfrm>
          <a:off x="15266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575" name="n_2mainValue【児童館】&#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576" name="n_3mainValue【児童館】&#10;有形固定資産減価償却率"/>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4190</xdr:rowOff>
    </xdr:from>
    <xdr:ext cx="405111" cy="259045"/>
    <xdr:sp macro="" textlink="">
      <xdr:nvSpPr>
        <xdr:cNvPr id="577" name="n_4mainValue【児童館】&#10;有形固定資産減価償却率"/>
        <xdr:cNvSpPr txBox="1"/>
      </xdr:nvSpPr>
      <xdr:spPr>
        <a:xfrm>
          <a:off x="12611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599" name="直線コネクタ 598"/>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0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01" name="直線コネクタ 60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02"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03" name="直線コネクタ 602"/>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04"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05" name="フローチャート: 判断 604"/>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06" name="フローチャート: 判断 605"/>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07" name="フローチャート: 判断 606"/>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08" name="フローチャート: 判断 607"/>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30735</xdr:rowOff>
    </xdr:from>
    <xdr:to>
      <xdr:col>98</xdr:col>
      <xdr:colOff>38100</xdr:colOff>
      <xdr:row>85</xdr:row>
      <xdr:rowOff>132335</xdr:rowOff>
    </xdr:to>
    <xdr:sp macro="" textlink="">
      <xdr:nvSpPr>
        <xdr:cNvPr id="609" name="フローチャート: 判断 608"/>
        <xdr:cNvSpPr/>
      </xdr:nvSpPr>
      <xdr:spPr>
        <a:xfrm>
          <a:off x="18605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15" name="楕円 614"/>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616" name="【児童館】&#10;一人当たり面積該当値テキスト"/>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617" name="楕円 616"/>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86106</xdr:rowOff>
    </xdr:to>
    <xdr:cxnSp macro="">
      <xdr:nvCxnSpPr>
        <xdr:cNvPr id="618" name="直線コネクタ 617"/>
        <xdr:cNvCxnSpPr/>
      </xdr:nvCxnSpPr>
      <xdr:spPr>
        <a:xfrm flipV="1">
          <a:off x="21323300" y="14654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19" name="楕円 618"/>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86106</xdr:rowOff>
    </xdr:to>
    <xdr:cxnSp macro="">
      <xdr:nvCxnSpPr>
        <xdr:cNvPr id="620" name="直線コネクタ 619"/>
        <xdr:cNvCxnSpPr/>
      </xdr:nvCxnSpPr>
      <xdr:spPr>
        <a:xfrm>
          <a:off x="20434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21" name="楕円 620"/>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622" name="直線コネクタ 621"/>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23" name="楕円 622"/>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624" name="直線コネクタ 623"/>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25"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26"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27"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148862</xdr:rowOff>
    </xdr:from>
    <xdr:ext cx="469744" cy="259045"/>
    <xdr:sp macro="" textlink="">
      <xdr:nvSpPr>
        <xdr:cNvPr id="628" name="n_4aveValue【児童館】&#10;一人当たり面積"/>
        <xdr:cNvSpPr txBox="1"/>
      </xdr:nvSpPr>
      <xdr:spPr>
        <a:xfrm>
          <a:off x="18421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629" name="n_1mainValue【児童館】&#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30" name="n_2mainValue【児童館】&#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31" name="n_3mainValue【児童館】&#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32" name="n_4mainValue【児童館】&#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8" name="直線コネクタ 657"/>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1"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2" name="直線コネクタ 661"/>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3"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4" name="フローチャート: 判断 663"/>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5" name="フローチャート: 判断 664"/>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6" name="フローチャート: 判断 665"/>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7" name="フローチャート: 判断 666"/>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668" name="フローチャート: 判断 667"/>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74" name="楕円 673"/>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75" name="【公民館】&#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676" name="楕円 675"/>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19050</xdr:rowOff>
    </xdr:to>
    <xdr:cxnSp macro="">
      <xdr:nvCxnSpPr>
        <xdr:cNvPr id="677" name="直線コネクタ 676"/>
        <xdr:cNvCxnSpPr/>
      </xdr:nvCxnSpPr>
      <xdr:spPr>
        <a:xfrm>
          <a:off x="15481300" y="1833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678" name="楕円 677"/>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157843</xdr:rowOff>
    </xdr:to>
    <xdr:cxnSp macro="">
      <xdr:nvCxnSpPr>
        <xdr:cNvPr id="679" name="直線コネクタ 678"/>
        <xdr:cNvCxnSpPr/>
      </xdr:nvCxnSpPr>
      <xdr:spPr>
        <a:xfrm>
          <a:off x="14592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80" name="楕円 679"/>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125186</xdr:rowOff>
    </xdr:to>
    <xdr:cxnSp macro="">
      <xdr:nvCxnSpPr>
        <xdr:cNvPr id="681" name="直線コネクタ 680"/>
        <xdr:cNvCxnSpPr/>
      </xdr:nvCxnSpPr>
      <xdr:spPr>
        <a:xfrm>
          <a:off x="13703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82" name="楕円 681"/>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92529</xdr:rowOff>
    </xdr:to>
    <xdr:cxnSp macro="">
      <xdr:nvCxnSpPr>
        <xdr:cNvPr id="683" name="直線コネクタ 682"/>
        <xdr:cNvCxnSpPr/>
      </xdr:nvCxnSpPr>
      <xdr:spPr>
        <a:xfrm>
          <a:off x="12814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4"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5"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6"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687" name="n_4aveValue【公民館】&#10;有形固定資産減価償却率"/>
        <xdr:cNvSpPr txBox="1"/>
      </xdr:nvSpPr>
      <xdr:spPr>
        <a:xfrm>
          <a:off x="12611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688" name="n_1mainValue【公民館】&#10;有形固定資産減価償却率"/>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689" name="n_2mainValue【公民館】&#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90" name="n_3mainValue【公民館】&#10;有形固定資産減価償却率"/>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91" name="n_4mainValue【公民館】&#10;有形固定資産減価償却率"/>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7" name="直線コネクタ 716"/>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9" name="直線コネクタ 71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20"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1" name="直線コネクタ 720"/>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3" name="フローチャート: 判断 72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4" name="フローチャート: 判断 723"/>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5" name="フローチャート: 判断 724"/>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6" name="フローチャート: 判断 725"/>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23768</xdr:rowOff>
    </xdr:from>
    <xdr:to>
      <xdr:col>98</xdr:col>
      <xdr:colOff>38100</xdr:colOff>
      <xdr:row>107</xdr:row>
      <xdr:rowOff>125368</xdr:rowOff>
    </xdr:to>
    <xdr:sp macro="" textlink="">
      <xdr:nvSpPr>
        <xdr:cNvPr id="727" name="フローチャート: 判断 726"/>
        <xdr:cNvSpPr/>
      </xdr:nvSpPr>
      <xdr:spPr>
        <a:xfrm>
          <a:off x="18605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62956</xdr:rowOff>
    </xdr:from>
    <xdr:to>
      <xdr:col>116</xdr:col>
      <xdr:colOff>114300</xdr:colOff>
      <xdr:row>108</xdr:row>
      <xdr:rowOff>164556</xdr:rowOff>
    </xdr:to>
    <xdr:sp macro="" textlink="">
      <xdr:nvSpPr>
        <xdr:cNvPr id="733" name="楕円 732"/>
        <xdr:cNvSpPr/>
      </xdr:nvSpPr>
      <xdr:spPr>
        <a:xfrm>
          <a:off x="221107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149333</xdr:rowOff>
    </xdr:from>
    <xdr:ext cx="469744" cy="259045"/>
    <xdr:sp macro="" textlink="">
      <xdr:nvSpPr>
        <xdr:cNvPr id="734" name="【公民館】&#10;一人当たり面積該当値テキスト"/>
        <xdr:cNvSpPr txBox="1"/>
      </xdr:nvSpPr>
      <xdr:spPr>
        <a:xfrm>
          <a:off x="22199600" y="1849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735" name="楕円 734"/>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113756</xdr:rowOff>
    </xdr:from>
    <xdr:to>
      <xdr:col>116</xdr:col>
      <xdr:colOff>63500</xdr:colOff>
      <xdr:row>108</xdr:row>
      <xdr:rowOff>115388</xdr:rowOff>
    </xdr:to>
    <xdr:cxnSp macro="">
      <xdr:nvCxnSpPr>
        <xdr:cNvPr id="736" name="直線コネクタ 735"/>
        <xdr:cNvCxnSpPr/>
      </xdr:nvCxnSpPr>
      <xdr:spPr>
        <a:xfrm flipV="1">
          <a:off x="21323300" y="186303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737" name="楕円 736"/>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738" name="直線コネクタ 737"/>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66221</xdr:rowOff>
    </xdr:from>
    <xdr:to>
      <xdr:col>102</xdr:col>
      <xdr:colOff>165100</xdr:colOff>
      <xdr:row>108</xdr:row>
      <xdr:rowOff>167821</xdr:rowOff>
    </xdr:to>
    <xdr:sp macro="" textlink="">
      <xdr:nvSpPr>
        <xdr:cNvPr id="739" name="楕円 738"/>
        <xdr:cNvSpPr/>
      </xdr:nvSpPr>
      <xdr:spPr>
        <a:xfrm>
          <a:off x="19494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117021</xdr:rowOff>
    </xdr:to>
    <xdr:cxnSp macro="">
      <xdr:nvCxnSpPr>
        <xdr:cNvPr id="740" name="直線コネクタ 739"/>
        <xdr:cNvCxnSpPr/>
      </xdr:nvCxnSpPr>
      <xdr:spPr>
        <a:xfrm flipV="1">
          <a:off x="19545300" y="186319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66221</xdr:rowOff>
    </xdr:from>
    <xdr:to>
      <xdr:col>98</xdr:col>
      <xdr:colOff>38100</xdr:colOff>
      <xdr:row>108</xdr:row>
      <xdr:rowOff>167821</xdr:rowOff>
    </xdr:to>
    <xdr:sp macro="" textlink="">
      <xdr:nvSpPr>
        <xdr:cNvPr id="741" name="楕円 740"/>
        <xdr:cNvSpPr/>
      </xdr:nvSpPr>
      <xdr:spPr>
        <a:xfrm>
          <a:off x="18605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117021</xdr:rowOff>
    </xdr:from>
    <xdr:to>
      <xdr:col>102</xdr:col>
      <xdr:colOff>114300</xdr:colOff>
      <xdr:row>108</xdr:row>
      <xdr:rowOff>117021</xdr:rowOff>
    </xdr:to>
    <xdr:cxnSp macro="">
      <xdr:nvCxnSpPr>
        <xdr:cNvPr id="742" name="直線コネクタ 741"/>
        <xdr:cNvCxnSpPr/>
      </xdr:nvCxnSpPr>
      <xdr:spPr>
        <a:xfrm>
          <a:off x="18656300" y="18633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3"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5"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141895</xdr:rowOff>
    </xdr:from>
    <xdr:ext cx="469744" cy="259045"/>
    <xdr:sp macro="" textlink="">
      <xdr:nvSpPr>
        <xdr:cNvPr id="746" name="n_4aveValue【公民館】&#10;一人当たり面積"/>
        <xdr:cNvSpPr txBox="1"/>
      </xdr:nvSpPr>
      <xdr:spPr>
        <a:xfrm>
          <a:off x="184214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747" name="n_1mainValue【公民館】&#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748" name="n_2mainValue【公民館】&#10;一人当たり面積"/>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158948</xdr:rowOff>
    </xdr:from>
    <xdr:ext cx="469744" cy="259045"/>
    <xdr:sp macro="" textlink="">
      <xdr:nvSpPr>
        <xdr:cNvPr id="749" name="n_3mainValue【公民館】&#10;一人当たり面積"/>
        <xdr:cNvSpPr txBox="1"/>
      </xdr:nvSpPr>
      <xdr:spPr>
        <a:xfrm>
          <a:off x="19310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158948</xdr:rowOff>
    </xdr:from>
    <xdr:ext cx="469744" cy="259045"/>
    <xdr:sp macro="" textlink="">
      <xdr:nvSpPr>
        <xdr:cNvPr id="750" name="n_4mainValue【公民館】&#10;一人当たり面積"/>
        <xdr:cNvSpPr txBox="1"/>
      </xdr:nvSpPr>
      <xdr:spPr>
        <a:xfrm>
          <a:off x="18421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ほとんどの類型において、有形固定資産減価償却率は類似団体平均を下回っているものの、公民館については、類似団体平均を上回っている。これは、昭和</a:t>
          </a:r>
          <a:r>
            <a:rPr kumimoji="0"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55</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年以前に建設され、耐用年数である</a:t>
          </a:r>
          <a:r>
            <a:rPr kumimoji="0"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50</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年を間近に迎えているためである。ただし、平成</a:t>
          </a:r>
          <a:r>
            <a:rPr kumimoji="0"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年度に策定した長期修繕計画に基づいて適切に日々の修繕を行っているため、使用する上での問題はない。</a:t>
          </a:r>
          <a:endPar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69850</xdr:rowOff>
    </xdr:from>
    <xdr:to>
      <xdr:col>6</xdr:col>
      <xdr:colOff>38100</xdr:colOff>
      <xdr:row>38</xdr:row>
      <xdr:rowOff>0</xdr:rowOff>
    </xdr:to>
    <xdr:sp macro="" textlink="">
      <xdr:nvSpPr>
        <xdr:cNvPr id="66" name="フローチャート: 判断 65"/>
        <xdr:cNvSpPr/>
      </xdr:nvSpPr>
      <xdr:spPr>
        <a:xfrm>
          <a:off x="1079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100330</xdr:rowOff>
    </xdr:from>
    <xdr:to>
      <xdr:col>24</xdr:col>
      <xdr:colOff>114300</xdr:colOff>
      <xdr:row>37</xdr:row>
      <xdr:rowOff>30480</xdr:rowOff>
    </xdr:to>
    <xdr:sp macro="" textlink="">
      <xdr:nvSpPr>
        <xdr:cNvPr id="72" name="楕円 71"/>
        <xdr:cNvSpPr/>
      </xdr:nvSpPr>
      <xdr:spPr>
        <a:xfrm>
          <a:off x="4584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3" name="【図書館】&#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73660</xdr:rowOff>
    </xdr:from>
    <xdr:to>
      <xdr:col>20</xdr:col>
      <xdr:colOff>38100</xdr:colOff>
      <xdr:row>37</xdr:row>
      <xdr:rowOff>3810</xdr:rowOff>
    </xdr:to>
    <xdr:sp macro="" textlink="">
      <xdr:nvSpPr>
        <xdr:cNvPr id="74" name="楕円 73"/>
        <xdr:cNvSpPr/>
      </xdr:nvSpPr>
      <xdr:spPr>
        <a:xfrm>
          <a:off x="3746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124460</xdr:rowOff>
    </xdr:from>
    <xdr:to>
      <xdr:col>24</xdr:col>
      <xdr:colOff>63500</xdr:colOff>
      <xdr:row>36</xdr:row>
      <xdr:rowOff>151130</xdr:rowOff>
    </xdr:to>
    <xdr:cxnSp macro="">
      <xdr:nvCxnSpPr>
        <xdr:cNvPr id="75" name="直線コネクタ 74"/>
        <xdr:cNvCxnSpPr/>
      </xdr:nvCxnSpPr>
      <xdr:spPr>
        <a:xfrm>
          <a:off x="3797300" y="62966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46990</xdr:rowOff>
    </xdr:from>
    <xdr:to>
      <xdr:col>15</xdr:col>
      <xdr:colOff>101600</xdr:colOff>
      <xdr:row>36</xdr:row>
      <xdr:rowOff>148590</xdr:rowOff>
    </xdr:to>
    <xdr:sp macro="" textlink="">
      <xdr:nvSpPr>
        <xdr:cNvPr id="76" name="楕円 75"/>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97790</xdr:rowOff>
    </xdr:from>
    <xdr:to>
      <xdr:col>19</xdr:col>
      <xdr:colOff>177800</xdr:colOff>
      <xdr:row>36</xdr:row>
      <xdr:rowOff>124460</xdr:rowOff>
    </xdr:to>
    <xdr:cxnSp macro="">
      <xdr:nvCxnSpPr>
        <xdr:cNvPr id="77" name="直線コネクタ 76"/>
        <xdr:cNvCxnSpPr/>
      </xdr:nvCxnSpPr>
      <xdr:spPr>
        <a:xfrm>
          <a:off x="2908300" y="6269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8" name="楕円 77"/>
        <xdr:cNvSpPr/>
      </xdr:nvSpPr>
      <xdr:spPr>
        <a:xfrm>
          <a:off x="196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71120</xdr:rowOff>
    </xdr:from>
    <xdr:to>
      <xdr:col>15</xdr:col>
      <xdr:colOff>50800</xdr:colOff>
      <xdr:row>36</xdr:row>
      <xdr:rowOff>97790</xdr:rowOff>
    </xdr:to>
    <xdr:cxnSp macro="">
      <xdr:nvCxnSpPr>
        <xdr:cNvPr id="79" name="直線コネクタ 78"/>
        <xdr:cNvCxnSpPr/>
      </xdr:nvCxnSpPr>
      <xdr:spPr>
        <a:xfrm>
          <a:off x="2019300" y="6243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5080</xdr:rowOff>
    </xdr:from>
    <xdr:to>
      <xdr:col>6</xdr:col>
      <xdr:colOff>38100</xdr:colOff>
      <xdr:row>36</xdr:row>
      <xdr:rowOff>106680</xdr:rowOff>
    </xdr:to>
    <xdr:sp macro="" textlink="">
      <xdr:nvSpPr>
        <xdr:cNvPr id="80" name="楕円 79"/>
        <xdr:cNvSpPr/>
      </xdr:nvSpPr>
      <xdr:spPr>
        <a:xfrm>
          <a:off x="1079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55880</xdr:rowOff>
    </xdr:from>
    <xdr:to>
      <xdr:col>10</xdr:col>
      <xdr:colOff>114300</xdr:colOff>
      <xdr:row>36</xdr:row>
      <xdr:rowOff>71120</xdr:rowOff>
    </xdr:to>
    <xdr:cxnSp macro="">
      <xdr:nvCxnSpPr>
        <xdr:cNvPr id="81" name="直線コネクタ 80"/>
        <xdr:cNvCxnSpPr/>
      </xdr:nvCxnSpPr>
      <xdr:spPr>
        <a:xfrm>
          <a:off x="1130300" y="622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5"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6" name="n_1mainValue【図書館】&#10;有形固定資産減価償却率"/>
        <xdr:cNvSpPr txBox="1"/>
      </xdr:nvSpPr>
      <xdr:spPr>
        <a:xfrm>
          <a:off x="3582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7" name="n_2mainValue【図書館】&#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113047</xdr:rowOff>
    </xdr:from>
    <xdr:ext cx="405111" cy="259045"/>
    <xdr:sp macro="" textlink="">
      <xdr:nvSpPr>
        <xdr:cNvPr id="88" name="n_3mainValue【図書館】&#10;有形固定資産減価償却率"/>
        <xdr:cNvSpPr txBox="1"/>
      </xdr:nvSpPr>
      <xdr:spPr>
        <a:xfrm>
          <a:off x="1816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123207</xdr:rowOff>
    </xdr:from>
    <xdr:ext cx="405111" cy="259045"/>
    <xdr:sp macro="" textlink="">
      <xdr:nvSpPr>
        <xdr:cNvPr id="89" name="n_4mainValue【図書館】&#10;有形固定資産減価償却率"/>
        <xdr:cNvSpPr txBox="1"/>
      </xdr:nvSpPr>
      <xdr:spPr>
        <a:xfrm>
          <a:off x="927744" y="595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23" name="フローチャート: 判断 122"/>
        <xdr:cNvSpPr/>
      </xdr:nvSpPr>
      <xdr:spPr>
        <a:xfrm>
          <a:off x="692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29" name="楕円 128"/>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0" name="【図書館】&#10;一人当たり面積該当値テキスト"/>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1" name="楕円 130"/>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2" name="直線コネクタ 131"/>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33" name="楕円 132"/>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129540</xdr:rowOff>
    </xdr:to>
    <xdr:cxnSp macro="">
      <xdr:nvCxnSpPr>
        <xdr:cNvPr id="134" name="直線コネクタ 133"/>
        <xdr:cNvCxnSpPr/>
      </xdr:nvCxnSpPr>
      <xdr:spPr>
        <a:xfrm flipV="1">
          <a:off x="8750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5" name="楕円 134"/>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129540</xdr:rowOff>
    </xdr:to>
    <xdr:cxnSp macro="">
      <xdr:nvCxnSpPr>
        <xdr:cNvPr id="136" name="直線コネクタ 135"/>
        <xdr:cNvCxnSpPr/>
      </xdr:nvCxnSpPr>
      <xdr:spPr>
        <a:xfrm>
          <a:off x="7861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7" name="楕円 136"/>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38" name="直線コネクタ 137"/>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132097</xdr:rowOff>
    </xdr:from>
    <xdr:ext cx="469744" cy="259045"/>
    <xdr:sp macro="" textlink="">
      <xdr:nvSpPr>
        <xdr:cNvPr id="142" name="n_4aveValue【図書館】&#10;一人当たり面積"/>
        <xdr:cNvSpPr txBox="1"/>
      </xdr:nvSpPr>
      <xdr:spPr>
        <a:xfrm>
          <a:off x="6737427"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3" name="n_1mainValue【図書館】&#10;一人当たり面積"/>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44" name="n_2mainValue【図書館】&#10;一人当たり面積"/>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5"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6" name="n_4mainValue【図書館】&#10;一人当たり面積"/>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1" name="フローチャート: 判断 180"/>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7" name="楕円 186"/>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88"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9" name="楕円 188"/>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150495</xdr:rowOff>
    </xdr:to>
    <xdr:cxnSp macro="">
      <xdr:nvCxnSpPr>
        <xdr:cNvPr id="190" name="直線コネクタ 189"/>
        <xdr:cNvCxnSpPr/>
      </xdr:nvCxnSpPr>
      <xdr:spPr>
        <a:xfrm>
          <a:off x="3797300" y="103879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1" name="楕円 190"/>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100965</xdr:rowOff>
    </xdr:to>
    <xdr:cxnSp macro="">
      <xdr:nvCxnSpPr>
        <xdr:cNvPr id="192" name="直線コネクタ 191"/>
        <xdr:cNvCxnSpPr/>
      </xdr:nvCxnSpPr>
      <xdr:spPr>
        <a:xfrm>
          <a:off x="2908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3" name="楕円 192"/>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68580</xdr:rowOff>
    </xdr:to>
    <xdr:cxnSp macro="">
      <xdr:nvCxnSpPr>
        <xdr:cNvPr id="194" name="直線コネクタ 193"/>
        <xdr:cNvCxnSpPr/>
      </xdr:nvCxnSpPr>
      <xdr:spPr>
        <a:xfrm>
          <a:off x="2019300" y="1031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114935</xdr:rowOff>
    </xdr:from>
    <xdr:to>
      <xdr:col>6</xdr:col>
      <xdr:colOff>38100</xdr:colOff>
      <xdr:row>60</xdr:row>
      <xdr:rowOff>45085</xdr:rowOff>
    </xdr:to>
    <xdr:sp macro="" textlink="">
      <xdr:nvSpPr>
        <xdr:cNvPr id="195" name="楕円 194"/>
        <xdr:cNvSpPr/>
      </xdr:nvSpPr>
      <xdr:spPr>
        <a:xfrm>
          <a:off x="1079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165735</xdr:rowOff>
    </xdr:from>
    <xdr:to>
      <xdr:col>10</xdr:col>
      <xdr:colOff>114300</xdr:colOff>
      <xdr:row>60</xdr:row>
      <xdr:rowOff>26670</xdr:rowOff>
    </xdr:to>
    <xdr:cxnSp macro="">
      <xdr:nvCxnSpPr>
        <xdr:cNvPr id="196" name="直線コネクタ 195"/>
        <xdr:cNvCxnSpPr/>
      </xdr:nvCxnSpPr>
      <xdr:spPr>
        <a:xfrm>
          <a:off x="1130300" y="10281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0"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201" name="n_1mainValue【体育館・プール】&#10;有形固定資産減価償却率"/>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202" name="n_2mainValue【体育館・プー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203" name="n_3mainValue【体育館・プール】&#10;有形固定資産減価償却率"/>
        <xdr:cNvSpPr txBox="1"/>
      </xdr:nvSpPr>
      <xdr:spPr>
        <a:xfrm>
          <a:off x="1816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4" name="n_4main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167284</xdr:rowOff>
    </xdr:from>
    <xdr:to>
      <xdr:col>36</xdr:col>
      <xdr:colOff>165100</xdr:colOff>
      <xdr:row>63</xdr:row>
      <xdr:rowOff>97434</xdr:rowOff>
    </xdr:to>
    <xdr:sp macro="" textlink="">
      <xdr:nvSpPr>
        <xdr:cNvPr id="236" name="フローチャート: 判断 235"/>
        <xdr:cNvSpPr/>
      </xdr:nvSpPr>
      <xdr:spPr>
        <a:xfrm>
          <a:off x="6921500" y="107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17780</xdr:rowOff>
    </xdr:from>
    <xdr:to>
      <xdr:col>55</xdr:col>
      <xdr:colOff>50800</xdr:colOff>
      <xdr:row>63</xdr:row>
      <xdr:rowOff>119380</xdr:rowOff>
    </xdr:to>
    <xdr:sp macro="" textlink="">
      <xdr:nvSpPr>
        <xdr:cNvPr id="242" name="楕円 241"/>
        <xdr:cNvSpPr/>
      </xdr:nvSpPr>
      <xdr:spPr>
        <a:xfrm>
          <a:off x="10426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18694</xdr:rowOff>
    </xdr:from>
    <xdr:to>
      <xdr:col>50</xdr:col>
      <xdr:colOff>165100</xdr:colOff>
      <xdr:row>63</xdr:row>
      <xdr:rowOff>120294</xdr:rowOff>
    </xdr:to>
    <xdr:sp macro="" textlink="">
      <xdr:nvSpPr>
        <xdr:cNvPr id="244" name="楕円 243"/>
        <xdr:cNvSpPr/>
      </xdr:nvSpPr>
      <xdr:spPr>
        <a:xfrm>
          <a:off x="9588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68580</xdr:rowOff>
    </xdr:from>
    <xdr:to>
      <xdr:col>55</xdr:col>
      <xdr:colOff>0</xdr:colOff>
      <xdr:row>63</xdr:row>
      <xdr:rowOff>69494</xdr:rowOff>
    </xdr:to>
    <xdr:cxnSp macro="">
      <xdr:nvCxnSpPr>
        <xdr:cNvPr id="245" name="直線コネクタ 244"/>
        <xdr:cNvCxnSpPr/>
      </xdr:nvCxnSpPr>
      <xdr:spPr>
        <a:xfrm flipV="1">
          <a:off x="9639300" y="1086993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18237</xdr:rowOff>
    </xdr:from>
    <xdr:to>
      <xdr:col>46</xdr:col>
      <xdr:colOff>38100</xdr:colOff>
      <xdr:row>63</xdr:row>
      <xdr:rowOff>119837</xdr:rowOff>
    </xdr:to>
    <xdr:sp macro="" textlink="">
      <xdr:nvSpPr>
        <xdr:cNvPr id="246" name="楕円 245"/>
        <xdr:cNvSpPr/>
      </xdr:nvSpPr>
      <xdr:spPr>
        <a:xfrm>
          <a:off x="8699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69037</xdr:rowOff>
    </xdr:from>
    <xdr:to>
      <xdr:col>50</xdr:col>
      <xdr:colOff>114300</xdr:colOff>
      <xdr:row>63</xdr:row>
      <xdr:rowOff>69494</xdr:rowOff>
    </xdr:to>
    <xdr:cxnSp macro="">
      <xdr:nvCxnSpPr>
        <xdr:cNvPr id="247" name="直線コネクタ 246"/>
        <xdr:cNvCxnSpPr/>
      </xdr:nvCxnSpPr>
      <xdr:spPr>
        <a:xfrm>
          <a:off x="8750300" y="108703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19152</xdr:rowOff>
    </xdr:from>
    <xdr:to>
      <xdr:col>41</xdr:col>
      <xdr:colOff>101600</xdr:colOff>
      <xdr:row>63</xdr:row>
      <xdr:rowOff>120752</xdr:rowOff>
    </xdr:to>
    <xdr:sp macro="" textlink="">
      <xdr:nvSpPr>
        <xdr:cNvPr id="248" name="楕円 247"/>
        <xdr:cNvSpPr/>
      </xdr:nvSpPr>
      <xdr:spPr>
        <a:xfrm>
          <a:off x="7810500" y="10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69037</xdr:rowOff>
    </xdr:from>
    <xdr:to>
      <xdr:col>45</xdr:col>
      <xdr:colOff>177800</xdr:colOff>
      <xdr:row>63</xdr:row>
      <xdr:rowOff>69952</xdr:rowOff>
    </xdr:to>
    <xdr:cxnSp macro="">
      <xdr:nvCxnSpPr>
        <xdr:cNvPr id="249" name="直線コネクタ 248"/>
        <xdr:cNvCxnSpPr/>
      </xdr:nvCxnSpPr>
      <xdr:spPr>
        <a:xfrm flipV="1">
          <a:off x="7861300" y="1087038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20066</xdr:rowOff>
    </xdr:from>
    <xdr:to>
      <xdr:col>36</xdr:col>
      <xdr:colOff>165100</xdr:colOff>
      <xdr:row>63</xdr:row>
      <xdr:rowOff>121666</xdr:rowOff>
    </xdr:to>
    <xdr:sp macro="" textlink="">
      <xdr:nvSpPr>
        <xdr:cNvPr id="250" name="楕円 249"/>
        <xdr:cNvSpPr/>
      </xdr:nvSpPr>
      <xdr:spPr>
        <a:xfrm>
          <a:off x="6921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69952</xdr:rowOff>
    </xdr:from>
    <xdr:to>
      <xdr:col>41</xdr:col>
      <xdr:colOff>50800</xdr:colOff>
      <xdr:row>63</xdr:row>
      <xdr:rowOff>70866</xdr:rowOff>
    </xdr:to>
    <xdr:cxnSp macro="">
      <xdr:nvCxnSpPr>
        <xdr:cNvPr id="251" name="直線コネクタ 250"/>
        <xdr:cNvCxnSpPr/>
      </xdr:nvCxnSpPr>
      <xdr:spPr>
        <a:xfrm flipV="1">
          <a:off x="6972300" y="108713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113961</xdr:rowOff>
    </xdr:from>
    <xdr:ext cx="469744" cy="259045"/>
    <xdr:sp macro="" textlink="">
      <xdr:nvSpPr>
        <xdr:cNvPr id="255" name="n_4aveValue【体育館・プール】&#10;一人当たり面積"/>
        <xdr:cNvSpPr txBox="1"/>
      </xdr:nvSpPr>
      <xdr:spPr>
        <a:xfrm>
          <a:off x="6737427" y="10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111421</xdr:rowOff>
    </xdr:from>
    <xdr:ext cx="469744" cy="259045"/>
    <xdr:sp macro="" textlink="">
      <xdr:nvSpPr>
        <xdr:cNvPr id="256" name="n_1mainValue【体育館・プール】&#10;一人当たり面積"/>
        <xdr:cNvSpPr txBox="1"/>
      </xdr:nvSpPr>
      <xdr:spPr>
        <a:xfrm>
          <a:off x="93917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110964</xdr:rowOff>
    </xdr:from>
    <xdr:ext cx="469744" cy="259045"/>
    <xdr:sp macro="" textlink="">
      <xdr:nvSpPr>
        <xdr:cNvPr id="257" name="n_2mainValue【体育館・プール】&#10;一人当たり面積"/>
        <xdr:cNvSpPr txBox="1"/>
      </xdr:nvSpPr>
      <xdr:spPr>
        <a:xfrm>
          <a:off x="8515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111879</xdr:rowOff>
    </xdr:from>
    <xdr:ext cx="469744" cy="259045"/>
    <xdr:sp macro="" textlink="">
      <xdr:nvSpPr>
        <xdr:cNvPr id="258" name="n_3mainValue【体育館・プール】&#10;一人当たり面積"/>
        <xdr:cNvSpPr txBox="1"/>
      </xdr:nvSpPr>
      <xdr:spPr>
        <a:xfrm>
          <a:off x="7626427" y="10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112793</xdr:rowOff>
    </xdr:from>
    <xdr:ext cx="469744" cy="259045"/>
    <xdr:sp macro="" textlink="">
      <xdr:nvSpPr>
        <xdr:cNvPr id="259" name="n_4mainValue【体育館・プール】&#10;一人当たり面積"/>
        <xdr:cNvSpPr txBox="1"/>
      </xdr:nvSpPr>
      <xdr:spPr>
        <a:xfrm>
          <a:off x="6737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04"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81280</xdr:rowOff>
    </xdr:from>
    <xdr:to>
      <xdr:col>6</xdr:col>
      <xdr:colOff>38100</xdr:colOff>
      <xdr:row>104</xdr:row>
      <xdr:rowOff>11430</xdr:rowOff>
    </xdr:to>
    <xdr:sp macro="" textlink="">
      <xdr:nvSpPr>
        <xdr:cNvPr id="309" name="フローチャート: 判断 308"/>
        <xdr:cNvSpPr/>
      </xdr:nvSpPr>
      <xdr:spPr>
        <a:xfrm>
          <a:off x="10795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12700</xdr:rowOff>
    </xdr:from>
    <xdr:to>
      <xdr:col>24</xdr:col>
      <xdr:colOff>114300</xdr:colOff>
      <xdr:row>103</xdr:row>
      <xdr:rowOff>114300</xdr:rowOff>
    </xdr:to>
    <xdr:sp macro="" textlink="">
      <xdr:nvSpPr>
        <xdr:cNvPr id="315" name="楕円 314"/>
        <xdr:cNvSpPr/>
      </xdr:nvSpPr>
      <xdr:spPr>
        <a:xfrm>
          <a:off x="4584700" y="176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35577</xdr:rowOff>
    </xdr:from>
    <xdr:ext cx="405111" cy="259045"/>
    <xdr:sp macro="" textlink="">
      <xdr:nvSpPr>
        <xdr:cNvPr id="316" name="【市民会館】&#10;有形固定資産減価償却率該当値テキスト"/>
        <xdr:cNvSpPr txBox="1"/>
      </xdr:nvSpPr>
      <xdr:spPr>
        <a:xfrm>
          <a:off x="4673600" y="175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157480</xdr:rowOff>
    </xdr:from>
    <xdr:to>
      <xdr:col>20</xdr:col>
      <xdr:colOff>38100</xdr:colOff>
      <xdr:row>103</xdr:row>
      <xdr:rowOff>87630</xdr:rowOff>
    </xdr:to>
    <xdr:sp macro="" textlink="">
      <xdr:nvSpPr>
        <xdr:cNvPr id="317" name="楕円 316"/>
        <xdr:cNvSpPr/>
      </xdr:nvSpPr>
      <xdr:spPr>
        <a:xfrm>
          <a:off x="3746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36830</xdr:rowOff>
    </xdr:from>
    <xdr:to>
      <xdr:col>24</xdr:col>
      <xdr:colOff>63500</xdr:colOff>
      <xdr:row>103</xdr:row>
      <xdr:rowOff>63500</xdr:rowOff>
    </xdr:to>
    <xdr:cxnSp macro="">
      <xdr:nvCxnSpPr>
        <xdr:cNvPr id="318" name="直線コネクタ 317"/>
        <xdr:cNvCxnSpPr/>
      </xdr:nvCxnSpPr>
      <xdr:spPr>
        <a:xfrm>
          <a:off x="3797300" y="17696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130811</xdr:rowOff>
    </xdr:from>
    <xdr:to>
      <xdr:col>15</xdr:col>
      <xdr:colOff>101600</xdr:colOff>
      <xdr:row>103</xdr:row>
      <xdr:rowOff>60961</xdr:rowOff>
    </xdr:to>
    <xdr:sp macro="" textlink="">
      <xdr:nvSpPr>
        <xdr:cNvPr id="319" name="楕円 318"/>
        <xdr:cNvSpPr/>
      </xdr:nvSpPr>
      <xdr:spPr>
        <a:xfrm>
          <a:off x="2857500" y="17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10161</xdr:rowOff>
    </xdr:from>
    <xdr:to>
      <xdr:col>19</xdr:col>
      <xdr:colOff>177800</xdr:colOff>
      <xdr:row>103</xdr:row>
      <xdr:rowOff>36830</xdr:rowOff>
    </xdr:to>
    <xdr:cxnSp macro="">
      <xdr:nvCxnSpPr>
        <xdr:cNvPr id="320" name="直線コネクタ 319"/>
        <xdr:cNvCxnSpPr/>
      </xdr:nvCxnSpPr>
      <xdr:spPr>
        <a:xfrm>
          <a:off x="2908300" y="17669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104139</xdr:rowOff>
    </xdr:from>
    <xdr:to>
      <xdr:col>10</xdr:col>
      <xdr:colOff>165100</xdr:colOff>
      <xdr:row>103</xdr:row>
      <xdr:rowOff>34289</xdr:rowOff>
    </xdr:to>
    <xdr:sp macro="" textlink="">
      <xdr:nvSpPr>
        <xdr:cNvPr id="321" name="楕円 320"/>
        <xdr:cNvSpPr/>
      </xdr:nvSpPr>
      <xdr:spPr>
        <a:xfrm>
          <a:off x="1968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154939</xdr:rowOff>
    </xdr:from>
    <xdr:to>
      <xdr:col>15</xdr:col>
      <xdr:colOff>50800</xdr:colOff>
      <xdr:row>103</xdr:row>
      <xdr:rowOff>10161</xdr:rowOff>
    </xdr:to>
    <xdr:cxnSp macro="">
      <xdr:nvCxnSpPr>
        <xdr:cNvPr id="322" name="直線コネクタ 321"/>
        <xdr:cNvCxnSpPr/>
      </xdr:nvCxnSpPr>
      <xdr:spPr>
        <a:xfrm>
          <a:off x="2019300" y="17642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88900</xdr:rowOff>
    </xdr:from>
    <xdr:to>
      <xdr:col>6</xdr:col>
      <xdr:colOff>38100</xdr:colOff>
      <xdr:row>103</xdr:row>
      <xdr:rowOff>19050</xdr:rowOff>
    </xdr:to>
    <xdr:sp macro="" textlink="">
      <xdr:nvSpPr>
        <xdr:cNvPr id="323" name="楕円 322"/>
        <xdr:cNvSpPr/>
      </xdr:nvSpPr>
      <xdr:spPr>
        <a:xfrm>
          <a:off x="1079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139700</xdr:rowOff>
    </xdr:from>
    <xdr:to>
      <xdr:col>10</xdr:col>
      <xdr:colOff>114300</xdr:colOff>
      <xdr:row>102</xdr:row>
      <xdr:rowOff>154939</xdr:rowOff>
    </xdr:to>
    <xdr:cxnSp macro="">
      <xdr:nvCxnSpPr>
        <xdr:cNvPr id="324" name="直線コネクタ 323"/>
        <xdr:cNvCxnSpPr/>
      </xdr:nvCxnSpPr>
      <xdr:spPr>
        <a:xfrm>
          <a:off x="1130300" y="17627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325"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26"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27"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2557</xdr:rowOff>
    </xdr:from>
    <xdr:ext cx="405111" cy="259045"/>
    <xdr:sp macro="" textlink="">
      <xdr:nvSpPr>
        <xdr:cNvPr id="328" name="n_4aveValue【市民会館】&#10;有形固定資産減価償却率"/>
        <xdr:cNvSpPr txBox="1"/>
      </xdr:nvSpPr>
      <xdr:spPr>
        <a:xfrm>
          <a:off x="927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104157</xdr:rowOff>
    </xdr:from>
    <xdr:ext cx="405111" cy="259045"/>
    <xdr:sp macro="" textlink="">
      <xdr:nvSpPr>
        <xdr:cNvPr id="329" name="n_1mainValue【市民会館】&#10;有形固定資産減価償却率"/>
        <xdr:cNvSpPr txBox="1"/>
      </xdr:nvSpPr>
      <xdr:spPr>
        <a:xfrm>
          <a:off x="35820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77488</xdr:rowOff>
    </xdr:from>
    <xdr:ext cx="405111" cy="259045"/>
    <xdr:sp macro="" textlink="">
      <xdr:nvSpPr>
        <xdr:cNvPr id="330" name="n_2mainValue【市民会館】&#10;有形固定資産減価償却率"/>
        <xdr:cNvSpPr txBox="1"/>
      </xdr:nvSpPr>
      <xdr:spPr>
        <a:xfrm>
          <a:off x="2705744" y="1739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50816</xdr:rowOff>
    </xdr:from>
    <xdr:ext cx="405111" cy="259045"/>
    <xdr:sp macro="" textlink="">
      <xdr:nvSpPr>
        <xdr:cNvPr id="331" name="n_3mainValue【市民会館】&#10;有形固定資産減価償却率"/>
        <xdr:cNvSpPr txBox="1"/>
      </xdr:nvSpPr>
      <xdr:spPr>
        <a:xfrm>
          <a:off x="1816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35577</xdr:rowOff>
    </xdr:from>
    <xdr:ext cx="405111" cy="259045"/>
    <xdr:sp macro="" textlink="">
      <xdr:nvSpPr>
        <xdr:cNvPr id="332" name="n_4mainValue【市民会館】&#10;有形固定資産減価償却率"/>
        <xdr:cNvSpPr txBox="1"/>
      </xdr:nvSpPr>
      <xdr:spPr>
        <a:xfrm>
          <a:off x="927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80645</xdr:rowOff>
    </xdr:from>
    <xdr:to>
      <xdr:col>36</xdr:col>
      <xdr:colOff>165100</xdr:colOff>
      <xdr:row>107</xdr:row>
      <xdr:rowOff>10795</xdr:rowOff>
    </xdr:to>
    <xdr:sp macro="" textlink="">
      <xdr:nvSpPr>
        <xdr:cNvPr id="366" name="フローチャート: 判断 365"/>
        <xdr:cNvSpPr/>
      </xdr:nvSpPr>
      <xdr:spPr>
        <a:xfrm>
          <a:off x="6921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372" name="楕円 371"/>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373" name="【市民会館】&#10;一人当たり面積該当値テキスト"/>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374" name="楕円 373"/>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26670</xdr:rowOff>
    </xdr:to>
    <xdr:cxnSp macro="">
      <xdr:nvCxnSpPr>
        <xdr:cNvPr id="375" name="直線コネクタ 374"/>
        <xdr:cNvCxnSpPr/>
      </xdr:nvCxnSpPr>
      <xdr:spPr>
        <a:xfrm flipV="1">
          <a:off x="9639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149225</xdr:rowOff>
    </xdr:from>
    <xdr:to>
      <xdr:col>46</xdr:col>
      <xdr:colOff>38100</xdr:colOff>
      <xdr:row>107</xdr:row>
      <xdr:rowOff>79375</xdr:rowOff>
    </xdr:to>
    <xdr:sp macro="" textlink="">
      <xdr:nvSpPr>
        <xdr:cNvPr id="376" name="楕円 375"/>
        <xdr:cNvSpPr/>
      </xdr:nvSpPr>
      <xdr:spPr>
        <a:xfrm>
          <a:off x="8699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28575</xdr:rowOff>
    </xdr:to>
    <xdr:cxnSp macro="">
      <xdr:nvCxnSpPr>
        <xdr:cNvPr id="377" name="直線コネクタ 376"/>
        <xdr:cNvCxnSpPr/>
      </xdr:nvCxnSpPr>
      <xdr:spPr>
        <a:xfrm flipV="1">
          <a:off x="8750300" y="1837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378" name="楕円 377"/>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28575</xdr:rowOff>
    </xdr:from>
    <xdr:to>
      <xdr:col>45</xdr:col>
      <xdr:colOff>177800</xdr:colOff>
      <xdr:row>107</xdr:row>
      <xdr:rowOff>30480</xdr:rowOff>
    </xdr:to>
    <xdr:cxnSp macro="">
      <xdr:nvCxnSpPr>
        <xdr:cNvPr id="379" name="直線コネクタ 378"/>
        <xdr:cNvCxnSpPr/>
      </xdr:nvCxnSpPr>
      <xdr:spPr>
        <a:xfrm flipV="1">
          <a:off x="7861300" y="1837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153036</xdr:rowOff>
    </xdr:from>
    <xdr:to>
      <xdr:col>36</xdr:col>
      <xdr:colOff>165100</xdr:colOff>
      <xdr:row>107</xdr:row>
      <xdr:rowOff>83186</xdr:rowOff>
    </xdr:to>
    <xdr:sp macro="" textlink="">
      <xdr:nvSpPr>
        <xdr:cNvPr id="380" name="楕円 379"/>
        <xdr:cNvSpPr/>
      </xdr:nvSpPr>
      <xdr:spPr>
        <a:xfrm>
          <a:off x="692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32386</xdr:rowOff>
    </xdr:to>
    <xdr:cxnSp macro="">
      <xdr:nvCxnSpPr>
        <xdr:cNvPr id="381" name="直線コネクタ 380"/>
        <xdr:cNvCxnSpPr/>
      </xdr:nvCxnSpPr>
      <xdr:spPr>
        <a:xfrm flipV="1">
          <a:off x="6972300" y="183756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27322</xdr:rowOff>
    </xdr:from>
    <xdr:ext cx="469744" cy="259045"/>
    <xdr:sp macro="" textlink="">
      <xdr:nvSpPr>
        <xdr:cNvPr id="385" name="n_4aveValue【市民会館】&#10;一人当たり面積"/>
        <xdr:cNvSpPr txBox="1"/>
      </xdr:nvSpPr>
      <xdr:spPr>
        <a:xfrm>
          <a:off x="6737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386"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70502</xdr:rowOff>
    </xdr:from>
    <xdr:ext cx="469744" cy="259045"/>
    <xdr:sp macro="" textlink="">
      <xdr:nvSpPr>
        <xdr:cNvPr id="387" name="n_2mainValue【市民会館】&#10;一人当たり面積"/>
        <xdr:cNvSpPr txBox="1"/>
      </xdr:nvSpPr>
      <xdr:spPr>
        <a:xfrm>
          <a:off x="8515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88"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74313</xdr:rowOff>
    </xdr:from>
    <xdr:ext cx="469744" cy="259045"/>
    <xdr:sp macro="" textlink="">
      <xdr:nvSpPr>
        <xdr:cNvPr id="389" name="n_4mainValue【市民会館】&#10;一人当たり面積"/>
        <xdr:cNvSpPr txBox="1"/>
      </xdr:nvSpPr>
      <xdr:spPr>
        <a:xfrm>
          <a:off x="6737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19"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24" name="フローチャート: 判断 423"/>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xdr:rowOff>
    </xdr:from>
    <xdr:to>
      <xdr:col>85</xdr:col>
      <xdr:colOff>177800</xdr:colOff>
      <xdr:row>34</xdr:row>
      <xdr:rowOff>106045</xdr:rowOff>
    </xdr:to>
    <xdr:sp macro="" textlink="">
      <xdr:nvSpPr>
        <xdr:cNvPr id="430" name="楕円 429"/>
        <xdr:cNvSpPr/>
      </xdr:nvSpPr>
      <xdr:spPr>
        <a:xfrm>
          <a:off x="16268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27322</xdr:rowOff>
    </xdr:from>
    <xdr:ext cx="405111" cy="259045"/>
    <xdr:sp macro="" textlink="">
      <xdr:nvSpPr>
        <xdr:cNvPr id="431" name="【一般廃棄物処理施設】&#10;有形固定資産減価償却率該当値テキスト"/>
        <xdr:cNvSpPr txBox="1"/>
      </xdr:nvSpPr>
      <xdr:spPr>
        <a:xfrm>
          <a:off x="16357600"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124460</xdr:rowOff>
    </xdr:from>
    <xdr:to>
      <xdr:col>81</xdr:col>
      <xdr:colOff>101600</xdr:colOff>
      <xdr:row>34</xdr:row>
      <xdr:rowOff>54610</xdr:rowOff>
    </xdr:to>
    <xdr:sp macro="" textlink="">
      <xdr:nvSpPr>
        <xdr:cNvPr id="432" name="楕円 431"/>
        <xdr:cNvSpPr/>
      </xdr:nvSpPr>
      <xdr:spPr>
        <a:xfrm>
          <a:off x="15430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3810</xdr:rowOff>
    </xdr:from>
    <xdr:to>
      <xdr:col>85</xdr:col>
      <xdr:colOff>127000</xdr:colOff>
      <xdr:row>34</xdr:row>
      <xdr:rowOff>55245</xdr:rowOff>
    </xdr:to>
    <xdr:cxnSp macro="">
      <xdr:nvCxnSpPr>
        <xdr:cNvPr id="433" name="直線コネクタ 432"/>
        <xdr:cNvCxnSpPr/>
      </xdr:nvCxnSpPr>
      <xdr:spPr>
        <a:xfrm>
          <a:off x="15481300" y="58331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71120</xdr:rowOff>
    </xdr:from>
    <xdr:to>
      <xdr:col>76</xdr:col>
      <xdr:colOff>165100</xdr:colOff>
      <xdr:row>34</xdr:row>
      <xdr:rowOff>1270</xdr:rowOff>
    </xdr:to>
    <xdr:sp macro="" textlink="">
      <xdr:nvSpPr>
        <xdr:cNvPr id="434" name="楕円 433"/>
        <xdr:cNvSpPr/>
      </xdr:nvSpPr>
      <xdr:spPr>
        <a:xfrm>
          <a:off x="1454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121920</xdr:rowOff>
    </xdr:from>
    <xdr:to>
      <xdr:col>81</xdr:col>
      <xdr:colOff>50800</xdr:colOff>
      <xdr:row>34</xdr:row>
      <xdr:rowOff>3810</xdr:rowOff>
    </xdr:to>
    <xdr:cxnSp macro="">
      <xdr:nvCxnSpPr>
        <xdr:cNvPr id="435" name="直線コネクタ 434"/>
        <xdr:cNvCxnSpPr/>
      </xdr:nvCxnSpPr>
      <xdr:spPr>
        <a:xfrm>
          <a:off x="14592300" y="57797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153035</xdr:rowOff>
    </xdr:from>
    <xdr:to>
      <xdr:col>72</xdr:col>
      <xdr:colOff>38100</xdr:colOff>
      <xdr:row>36</xdr:row>
      <xdr:rowOff>83185</xdr:rowOff>
    </xdr:to>
    <xdr:sp macro="" textlink="">
      <xdr:nvSpPr>
        <xdr:cNvPr id="436" name="楕円 435"/>
        <xdr:cNvSpPr/>
      </xdr:nvSpPr>
      <xdr:spPr>
        <a:xfrm>
          <a:off x="13652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121920</xdr:rowOff>
    </xdr:from>
    <xdr:to>
      <xdr:col>76</xdr:col>
      <xdr:colOff>114300</xdr:colOff>
      <xdr:row>36</xdr:row>
      <xdr:rowOff>32385</xdr:rowOff>
    </xdr:to>
    <xdr:cxnSp macro="">
      <xdr:nvCxnSpPr>
        <xdr:cNvPr id="437" name="直線コネクタ 436"/>
        <xdr:cNvCxnSpPr/>
      </xdr:nvCxnSpPr>
      <xdr:spPr>
        <a:xfrm flipV="1">
          <a:off x="13703300" y="577977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38"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39"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0"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41"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71137</xdr:rowOff>
    </xdr:from>
    <xdr:ext cx="405111" cy="259045"/>
    <xdr:sp macro="" textlink="">
      <xdr:nvSpPr>
        <xdr:cNvPr id="442" name="n_1mainValue【一般廃棄物処理施設】&#10;有形固定資産減価償却率"/>
        <xdr:cNvSpPr txBox="1"/>
      </xdr:nvSpPr>
      <xdr:spPr>
        <a:xfrm>
          <a:off x="152660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163847</xdr:rowOff>
    </xdr:from>
    <xdr:ext cx="405111" cy="259045"/>
    <xdr:sp macro="" textlink="">
      <xdr:nvSpPr>
        <xdr:cNvPr id="443" name="n_2mainValue【一般廃棄物処理施設】&#10;有形固定資産減価償却率"/>
        <xdr:cNvSpPr txBox="1"/>
      </xdr:nvSpPr>
      <xdr:spPr>
        <a:xfrm>
          <a:off x="14389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99712</xdr:rowOff>
    </xdr:from>
    <xdr:ext cx="405111" cy="259045"/>
    <xdr:sp macro="" textlink="">
      <xdr:nvSpPr>
        <xdr:cNvPr id="444" name="n_3mainValue【一般廃棄物処理施設】&#10;有形固定資産減価償却率"/>
        <xdr:cNvSpPr txBox="1"/>
      </xdr:nvSpPr>
      <xdr:spPr>
        <a:xfrm>
          <a:off x="13500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6" name="テキスト ボックス 4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8" name="テキスト ボックス 4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0" name="テキスト ボックス 4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2" name="テキスト ボックス 4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6" name="直線コネクタ 465"/>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8" name="直線コネクタ 46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69"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0" name="直線コネクタ 469"/>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1"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2" name="フローチャート: 判断 471"/>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3" name="フローチャート: 判断 472"/>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4" name="フローチャート: 判断 473"/>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5" name="フローチャート: 判断 474"/>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52932</xdr:rowOff>
    </xdr:from>
    <xdr:to>
      <xdr:col>98</xdr:col>
      <xdr:colOff>38100</xdr:colOff>
      <xdr:row>40</xdr:row>
      <xdr:rowOff>154532</xdr:rowOff>
    </xdr:to>
    <xdr:sp macro="" textlink="">
      <xdr:nvSpPr>
        <xdr:cNvPr id="476" name="フローチャート: 判断 475"/>
        <xdr:cNvSpPr/>
      </xdr:nvSpPr>
      <xdr:spPr>
        <a:xfrm>
          <a:off x="18605500" y="69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155963</xdr:rowOff>
    </xdr:from>
    <xdr:to>
      <xdr:col>116</xdr:col>
      <xdr:colOff>114300</xdr:colOff>
      <xdr:row>41</xdr:row>
      <xdr:rowOff>86113</xdr:rowOff>
    </xdr:to>
    <xdr:sp macro="" textlink="">
      <xdr:nvSpPr>
        <xdr:cNvPr id="482" name="楕円 481"/>
        <xdr:cNvSpPr/>
      </xdr:nvSpPr>
      <xdr:spPr>
        <a:xfrm>
          <a:off x="22110700" y="70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70890</xdr:rowOff>
    </xdr:from>
    <xdr:ext cx="534377" cy="259045"/>
    <xdr:sp macro="" textlink="">
      <xdr:nvSpPr>
        <xdr:cNvPr id="483" name="【一般廃棄物処理施設】&#10;一人当たり有形固定資産（償却資産）額該当値テキスト"/>
        <xdr:cNvSpPr txBox="1"/>
      </xdr:nvSpPr>
      <xdr:spPr>
        <a:xfrm>
          <a:off x="22199600" y="69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156925</xdr:rowOff>
    </xdr:from>
    <xdr:to>
      <xdr:col>112</xdr:col>
      <xdr:colOff>38100</xdr:colOff>
      <xdr:row>41</xdr:row>
      <xdr:rowOff>87075</xdr:rowOff>
    </xdr:to>
    <xdr:sp macro="" textlink="">
      <xdr:nvSpPr>
        <xdr:cNvPr id="484" name="楕円 483"/>
        <xdr:cNvSpPr/>
      </xdr:nvSpPr>
      <xdr:spPr>
        <a:xfrm>
          <a:off x="21272500" y="7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35313</xdr:rowOff>
    </xdr:from>
    <xdr:to>
      <xdr:col>116</xdr:col>
      <xdr:colOff>63500</xdr:colOff>
      <xdr:row>41</xdr:row>
      <xdr:rowOff>36275</xdr:rowOff>
    </xdr:to>
    <xdr:cxnSp macro="">
      <xdr:nvCxnSpPr>
        <xdr:cNvPr id="485" name="直線コネクタ 484"/>
        <xdr:cNvCxnSpPr/>
      </xdr:nvCxnSpPr>
      <xdr:spPr>
        <a:xfrm flipV="1">
          <a:off x="21323300" y="7064763"/>
          <a:ext cx="8382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157634</xdr:rowOff>
    </xdr:from>
    <xdr:to>
      <xdr:col>107</xdr:col>
      <xdr:colOff>101600</xdr:colOff>
      <xdr:row>41</xdr:row>
      <xdr:rowOff>87784</xdr:rowOff>
    </xdr:to>
    <xdr:sp macro="" textlink="">
      <xdr:nvSpPr>
        <xdr:cNvPr id="486" name="楕円 485"/>
        <xdr:cNvSpPr/>
      </xdr:nvSpPr>
      <xdr:spPr>
        <a:xfrm>
          <a:off x="20383500" y="70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36275</xdr:rowOff>
    </xdr:from>
    <xdr:to>
      <xdr:col>111</xdr:col>
      <xdr:colOff>177800</xdr:colOff>
      <xdr:row>41</xdr:row>
      <xdr:rowOff>36984</xdr:rowOff>
    </xdr:to>
    <xdr:cxnSp macro="">
      <xdr:nvCxnSpPr>
        <xdr:cNvPr id="487" name="直線コネクタ 486"/>
        <xdr:cNvCxnSpPr/>
      </xdr:nvCxnSpPr>
      <xdr:spPr>
        <a:xfrm flipV="1">
          <a:off x="20434300" y="706572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54492</xdr:rowOff>
    </xdr:from>
    <xdr:to>
      <xdr:col>102</xdr:col>
      <xdr:colOff>165100</xdr:colOff>
      <xdr:row>40</xdr:row>
      <xdr:rowOff>156092</xdr:rowOff>
    </xdr:to>
    <xdr:sp macro="" textlink="">
      <xdr:nvSpPr>
        <xdr:cNvPr id="488" name="楕円 487"/>
        <xdr:cNvSpPr/>
      </xdr:nvSpPr>
      <xdr:spPr>
        <a:xfrm>
          <a:off x="19494500" y="69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105292</xdr:rowOff>
    </xdr:from>
    <xdr:to>
      <xdr:col>107</xdr:col>
      <xdr:colOff>50800</xdr:colOff>
      <xdr:row>41</xdr:row>
      <xdr:rowOff>36984</xdr:rowOff>
    </xdr:to>
    <xdr:cxnSp macro="">
      <xdr:nvCxnSpPr>
        <xdr:cNvPr id="489" name="直線コネクタ 488"/>
        <xdr:cNvCxnSpPr/>
      </xdr:nvCxnSpPr>
      <xdr:spPr>
        <a:xfrm>
          <a:off x="19545300" y="6963292"/>
          <a:ext cx="889000" cy="10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0"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1"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2"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171059</xdr:rowOff>
    </xdr:from>
    <xdr:ext cx="534377" cy="259045"/>
    <xdr:sp macro="" textlink="">
      <xdr:nvSpPr>
        <xdr:cNvPr id="493" name="n_4aveValue【一般廃棄物処理施設】&#10;一人当たり有形固定資産（償却資産）額"/>
        <xdr:cNvSpPr txBox="1"/>
      </xdr:nvSpPr>
      <xdr:spPr>
        <a:xfrm>
          <a:off x="18389111" y="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78202</xdr:rowOff>
    </xdr:from>
    <xdr:ext cx="534377" cy="259045"/>
    <xdr:sp macro="" textlink="">
      <xdr:nvSpPr>
        <xdr:cNvPr id="494" name="n_1mainValue【一般廃棄物処理施設】&#10;一人当たり有形固定資産（償却資産）額"/>
        <xdr:cNvSpPr txBox="1"/>
      </xdr:nvSpPr>
      <xdr:spPr>
        <a:xfrm>
          <a:off x="21043411" y="7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78911</xdr:rowOff>
    </xdr:from>
    <xdr:ext cx="534377" cy="259045"/>
    <xdr:sp macro="" textlink="">
      <xdr:nvSpPr>
        <xdr:cNvPr id="495" name="n_2mainValue【一般廃棄物処理施設】&#10;一人当たり有形固定資産（償却資産）額"/>
        <xdr:cNvSpPr txBox="1"/>
      </xdr:nvSpPr>
      <xdr:spPr>
        <a:xfrm>
          <a:off x="20167111" y="71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147219</xdr:rowOff>
    </xdr:from>
    <xdr:ext cx="534377" cy="259045"/>
    <xdr:sp macro="" textlink="">
      <xdr:nvSpPr>
        <xdr:cNvPr id="496" name="n_3mainValue【一般廃棄物処理施設】&#10;一人当たり有形固定資産（償却資産）額"/>
        <xdr:cNvSpPr txBox="1"/>
      </xdr:nvSpPr>
      <xdr:spPr>
        <a:xfrm>
          <a:off x="19278111" y="700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8" name="直線コネクタ 5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9" name="テキスト ボックス 50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0" name="直線コネクタ 5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1" name="テキスト ボックス 5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2" name="直線コネクタ 5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3" name="テキスト ボックス 5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4" name="直線コネクタ 5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5" name="テキスト ボックス 5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6" name="直線コネクタ 5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7" name="テキスト ボックス 5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8" name="直線コネクタ 5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9" name="テキスト ボックス 51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2" name="直線コネクタ 52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4" name="直線コネクタ 52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5"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6" name="直線コネクタ 52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27"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28" name="フローチャート: 判断 527"/>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29" name="フローチャート: 判断 528"/>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0" name="フローチャート: 判断 529"/>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1" name="フローチャート: 判断 530"/>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32" name="フローチャート: 判断 531"/>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159838</xdr:rowOff>
    </xdr:from>
    <xdr:to>
      <xdr:col>85</xdr:col>
      <xdr:colOff>177800</xdr:colOff>
      <xdr:row>64</xdr:row>
      <xdr:rowOff>89988</xdr:rowOff>
    </xdr:to>
    <xdr:sp macro="" textlink="">
      <xdr:nvSpPr>
        <xdr:cNvPr id="538" name="楕円 537"/>
        <xdr:cNvSpPr/>
      </xdr:nvSpPr>
      <xdr:spPr>
        <a:xfrm>
          <a:off x="16268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74765</xdr:rowOff>
    </xdr:from>
    <xdr:ext cx="405111" cy="259045"/>
    <xdr:sp macro="" textlink="">
      <xdr:nvSpPr>
        <xdr:cNvPr id="539" name="【保健センター・保健所】&#10;有形固定資産減価償却率該当値テキスト"/>
        <xdr:cNvSpPr txBox="1"/>
      </xdr:nvSpPr>
      <xdr:spPr>
        <a:xfrm>
          <a:off x="16357600" y="1087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540" name="楕円 539"/>
        <xdr:cNvSpPr/>
      </xdr:nvSpPr>
      <xdr:spPr>
        <a:xfrm>
          <a:off x="1543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168184</xdr:rowOff>
    </xdr:from>
    <xdr:to>
      <xdr:col>85</xdr:col>
      <xdr:colOff>127000</xdr:colOff>
      <xdr:row>64</xdr:row>
      <xdr:rowOff>39188</xdr:rowOff>
    </xdr:to>
    <xdr:cxnSp macro="">
      <xdr:nvCxnSpPr>
        <xdr:cNvPr id="541" name="直線コネクタ 540"/>
        <xdr:cNvCxnSpPr/>
      </xdr:nvCxnSpPr>
      <xdr:spPr>
        <a:xfrm>
          <a:off x="15481300" y="109695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542" name="楕円 541"/>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125730</xdr:rowOff>
    </xdr:from>
    <xdr:to>
      <xdr:col>81</xdr:col>
      <xdr:colOff>50800</xdr:colOff>
      <xdr:row>63</xdr:row>
      <xdr:rowOff>168184</xdr:rowOff>
    </xdr:to>
    <xdr:cxnSp macro="">
      <xdr:nvCxnSpPr>
        <xdr:cNvPr id="543" name="直線コネクタ 542"/>
        <xdr:cNvCxnSpPr/>
      </xdr:nvCxnSpPr>
      <xdr:spPr>
        <a:xfrm>
          <a:off x="14592300" y="109270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32476</xdr:rowOff>
    </xdr:from>
    <xdr:to>
      <xdr:col>72</xdr:col>
      <xdr:colOff>38100</xdr:colOff>
      <xdr:row>63</xdr:row>
      <xdr:rowOff>134076</xdr:rowOff>
    </xdr:to>
    <xdr:sp macro="" textlink="">
      <xdr:nvSpPr>
        <xdr:cNvPr id="544" name="楕円 543"/>
        <xdr:cNvSpPr/>
      </xdr:nvSpPr>
      <xdr:spPr>
        <a:xfrm>
          <a:off x="1365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83276</xdr:rowOff>
    </xdr:from>
    <xdr:to>
      <xdr:col>76</xdr:col>
      <xdr:colOff>114300</xdr:colOff>
      <xdr:row>63</xdr:row>
      <xdr:rowOff>125730</xdr:rowOff>
    </xdr:to>
    <xdr:cxnSp macro="">
      <xdr:nvCxnSpPr>
        <xdr:cNvPr id="545" name="直線コネクタ 544"/>
        <xdr:cNvCxnSpPr/>
      </xdr:nvCxnSpPr>
      <xdr:spPr>
        <a:xfrm>
          <a:off x="13703300" y="108846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161472</xdr:rowOff>
    </xdr:from>
    <xdr:to>
      <xdr:col>67</xdr:col>
      <xdr:colOff>101600</xdr:colOff>
      <xdr:row>63</xdr:row>
      <xdr:rowOff>91622</xdr:rowOff>
    </xdr:to>
    <xdr:sp macro="" textlink="">
      <xdr:nvSpPr>
        <xdr:cNvPr id="546" name="楕円 545"/>
        <xdr:cNvSpPr/>
      </xdr:nvSpPr>
      <xdr:spPr>
        <a:xfrm>
          <a:off x="1276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40822</xdr:rowOff>
    </xdr:from>
    <xdr:to>
      <xdr:col>71</xdr:col>
      <xdr:colOff>177800</xdr:colOff>
      <xdr:row>63</xdr:row>
      <xdr:rowOff>83276</xdr:rowOff>
    </xdr:to>
    <xdr:cxnSp macro="">
      <xdr:nvCxnSpPr>
        <xdr:cNvPr id="547" name="直線コネクタ 546"/>
        <xdr:cNvCxnSpPr/>
      </xdr:nvCxnSpPr>
      <xdr:spPr>
        <a:xfrm>
          <a:off x="12814300" y="108421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48"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49"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0"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51"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552" name="n_1mainValue【保健センター・保健所】&#10;有形固定資産減価償却率"/>
        <xdr:cNvSpPr txBox="1"/>
      </xdr:nvSpPr>
      <xdr:spPr>
        <a:xfrm>
          <a:off x="15266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553" name="n_2mainValue【保健センター・保健所】&#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125203</xdr:rowOff>
    </xdr:from>
    <xdr:ext cx="405111" cy="259045"/>
    <xdr:sp macro="" textlink="">
      <xdr:nvSpPr>
        <xdr:cNvPr id="554" name="n_3mainValue【保健センター・保健所】&#10;有形固定資産減価償却率"/>
        <xdr:cNvSpPr txBox="1"/>
      </xdr:nvSpPr>
      <xdr:spPr>
        <a:xfrm>
          <a:off x="13500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82749</xdr:rowOff>
    </xdr:from>
    <xdr:ext cx="405111" cy="259045"/>
    <xdr:sp macro="" textlink="">
      <xdr:nvSpPr>
        <xdr:cNvPr id="555" name="n_4mainValue【保健センター・保健所】&#10;有形固定資産減価償却率"/>
        <xdr:cNvSpPr txBox="1"/>
      </xdr:nvSpPr>
      <xdr:spPr>
        <a:xfrm>
          <a:off x="12611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79" name="直線コネクタ 578"/>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1" name="直線コネクタ 58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2"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3" name="直線コネクタ 582"/>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84"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85" name="フローチャート: 判断 584"/>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6" name="フローチャート: 判断 585"/>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7" name="フローチャート: 判断 586"/>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8" name="フローチャート: 判断 587"/>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89" name="フローチャート: 判断 588"/>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95" name="楕円 594"/>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596" name="【保健センター・保健所】&#10;一人当たり面積該当値テキスト"/>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97" name="楕円 596"/>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83820</xdr:rowOff>
    </xdr:to>
    <xdr:cxnSp macro="">
      <xdr:nvCxnSpPr>
        <xdr:cNvPr id="598" name="直線コネクタ 597"/>
        <xdr:cNvCxnSpPr/>
      </xdr:nvCxnSpPr>
      <xdr:spPr>
        <a:xfrm flipV="1">
          <a:off x="21323300" y="10881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599" name="楕円 598"/>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83820</xdr:rowOff>
    </xdr:to>
    <xdr:cxnSp macro="">
      <xdr:nvCxnSpPr>
        <xdr:cNvPr id="600" name="直線コネクタ 599"/>
        <xdr:cNvCxnSpPr/>
      </xdr:nvCxnSpPr>
      <xdr:spPr>
        <a:xfrm>
          <a:off x="20434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01" name="楕円 600"/>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83820</xdr:rowOff>
    </xdr:to>
    <xdr:cxnSp macro="">
      <xdr:nvCxnSpPr>
        <xdr:cNvPr id="602" name="直線コネクタ 601"/>
        <xdr:cNvCxnSpPr/>
      </xdr:nvCxnSpPr>
      <xdr:spPr>
        <a:xfrm>
          <a:off x="19545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03" name="楕円 602"/>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87630</xdr:rowOff>
    </xdr:to>
    <xdr:cxnSp macro="">
      <xdr:nvCxnSpPr>
        <xdr:cNvPr id="604" name="直線コネクタ 603"/>
        <xdr:cNvCxnSpPr/>
      </xdr:nvCxnSpPr>
      <xdr:spPr>
        <a:xfrm flipV="1">
          <a:off x="18656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0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0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0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08"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609" name="n_1mainValue【保健センター・保健所】&#10;一人当たり面積"/>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10" name="n_2main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11" name="n_3mainValue【保健センター・保健所】&#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12" name="n_4mainValue【保健センター・保健所】&#10;一人当たり面積"/>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1" name="テキスト ボックス 6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1" name="テキスト ボックス 6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4" name="直線コネクタ 653"/>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6" name="直線コネクタ 65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57"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58" name="直線コネクタ 657"/>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59"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60" name="フローチャート: 判断 659"/>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1" name="フローチャート: 判断 660"/>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62" name="フローチャート: 判断 661"/>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63" name="フローチャート: 判断 662"/>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64" name="フローチャート: 判断 663"/>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670" name="楕円 669"/>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671" name="【庁舎】&#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672" name="楕円 671"/>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130084</xdr:rowOff>
    </xdr:to>
    <xdr:cxnSp macro="">
      <xdr:nvCxnSpPr>
        <xdr:cNvPr id="673" name="直線コネクタ 672"/>
        <xdr:cNvCxnSpPr/>
      </xdr:nvCxnSpPr>
      <xdr:spPr>
        <a:xfrm>
          <a:off x="15481300" y="182678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674" name="楕円 673"/>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94162</xdr:rowOff>
    </xdr:to>
    <xdr:cxnSp macro="">
      <xdr:nvCxnSpPr>
        <xdr:cNvPr id="675" name="直線コネクタ 674"/>
        <xdr:cNvCxnSpPr/>
      </xdr:nvCxnSpPr>
      <xdr:spPr>
        <a:xfrm>
          <a:off x="14592300" y="1823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6" name="楕円 675"/>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58238</xdr:rowOff>
    </xdr:to>
    <xdr:cxnSp macro="">
      <xdr:nvCxnSpPr>
        <xdr:cNvPr id="677" name="直線コネクタ 676"/>
        <xdr:cNvCxnSpPr/>
      </xdr:nvCxnSpPr>
      <xdr:spPr>
        <a:xfrm>
          <a:off x="13703300" y="1819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678" name="楕円 677"/>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28848</xdr:rowOff>
    </xdr:to>
    <xdr:cxnSp macro="">
      <xdr:nvCxnSpPr>
        <xdr:cNvPr id="679" name="直線コネクタ 678"/>
        <xdr:cNvCxnSpPr/>
      </xdr:nvCxnSpPr>
      <xdr:spPr>
        <a:xfrm flipV="1">
          <a:off x="12814300" y="181976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0"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81"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82"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683"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684" name="n_1mainValue【庁舎】&#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685" name="n_2mainValue【庁舎】&#10;有形固定資産減価償却率"/>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86" name="n_3mainValue【庁舎】&#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687" name="n_4mainValue【庁舎】&#10;有形固定資産減価償却率"/>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13" name="直線コネクタ 712"/>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14"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15" name="直線コネクタ 714"/>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16"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17" name="直線コネクタ 716"/>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18"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19" name="フローチャート: 判断 718"/>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20" name="フローチャート: 判断 719"/>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21" name="フローチャート: 判断 720"/>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2" name="フローチャート: 判断 721"/>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23" name="フローチャート: 判断 722"/>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729" name="楕円 728"/>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730" name="【庁舎】&#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147864</xdr:rowOff>
    </xdr:from>
    <xdr:to>
      <xdr:col>112</xdr:col>
      <xdr:colOff>38100</xdr:colOff>
      <xdr:row>107</xdr:row>
      <xdr:rowOff>78014</xdr:rowOff>
    </xdr:to>
    <xdr:sp macro="" textlink="">
      <xdr:nvSpPr>
        <xdr:cNvPr id="731" name="楕円 730"/>
        <xdr:cNvSpPr/>
      </xdr:nvSpPr>
      <xdr:spPr>
        <a:xfrm>
          <a:off x="2127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27214</xdr:rowOff>
    </xdr:to>
    <xdr:cxnSp macro="">
      <xdr:nvCxnSpPr>
        <xdr:cNvPr id="732" name="直線コネクタ 731"/>
        <xdr:cNvCxnSpPr/>
      </xdr:nvCxnSpPr>
      <xdr:spPr>
        <a:xfrm flipV="1">
          <a:off x="21323300" y="1836909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733" name="楕円 732"/>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27214</xdr:rowOff>
    </xdr:from>
    <xdr:to>
      <xdr:col>111</xdr:col>
      <xdr:colOff>177800</xdr:colOff>
      <xdr:row>107</xdr:row>
      <xdr:rowOff>28848</xdr:rowOff>
    </xdr:to>
    <xdr:cxnSp macro="">
      <xdr:nvCxnSpPr>
        <xdr:cNvPr id="734" name="直線コネクタ 733"/>
        <xdr:cNvCxnSpPr/>
      </xdr:nvCxnSpPr>
      <xdr:spPr>
        <a:xfrm flipV="1">
          <a:off x="20434300" y="183723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735" name="楕円 734"/>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32113</xdr:rowOff>
    </xdr:to>
    <xdr:cxnSp macro="">
      <xdr:nvCxnSpPr>
        <xdr:cNvPr id="736" name="直線コネクタ 735"/>
        <xdr:cNvCxnSpPr/>
      </xdr:nvCxnSpPr>
      <xdr:spPr>
        <a:xfrm flipV="1">
          <a:off x="19545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156029</xdr:rowOff>
    </xdr:from>
    <xdr:to>
      <xdr:col>98</xdr:col>
      <xdr:colOff>38100</xdr:colOff>
      <xdr:row>107</xdr:row>
      <xdr:rowOff>86179</xdr:rowOff>
    </xdr:to>
    <xdr:sp macro="" textlink="">
      <xdr:nvSpPr>
        <xdr:cNvPr id="737" name="楕円 736"/>
        <xdr:cNvSpPr/>
      </xdr:nvSpPr>
      <xdr:spPr>
        <a:xfrm>
          <a:off x="18605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35379</xdr:rowOff>
    </xdr:to>
    <xdr:cxnSp macro="">
      <xdr:nvCxnSpPr>
        <xdr:cNvPr id="738" name="直線コネクタ 737"/>
        <xdr:cNvCxnSpPr/>
      </xdr:nvCxnSpPr>
      <xdr:spPr>
        <a:xfrm flipV="1">
          <a:off x="18656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39"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40"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1"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742"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69141</xdr:rowOff>
    </xdr:from>
    <xdr:ext cx="469744" cy="259045"/>
    <xdr:sp macro="" textlink="">
      <xdr:nvSpPr>
        <xdr:cNvPr id="743" name="n_1mainValue【庁舎】&#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744"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745"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77306</xdr:rowOff>
    </xdr:from>
    <xdr:ext cx="469744" cy="259045"/>
    <xdr:sp macro="" textlink="">
      <xdr:nvSpPr>
        <xdr:cNvPr id="746" name="n_4mainValue【庁舎】&#10;一人当たり面積"/>
        <xdr:cNvSpPr txBox="1"/>
      </xdr:nvSpPr>
      <xdr:spPr>
        <a:xfrm>
          <a:off x="18421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ほとんどの類型において、有形固定資産減価償却率は類似団体平均を下回っているものの、</a:t>
          </a:r>
          <a:r>
            <a:rPr kumimoji="0"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図書館、</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体育館・プール、保健センター・保健所、庁舎については、類似団体平均を上回っている。これは、昭和</a:t>
          </a:r>
          <a:r>
            <a:rPr kumimoji="0"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年以前に建設された北斗市保健センター、昭和</a:t>
          </a:r>
          <a:r>
            <a:rPr kumimoji="0"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55</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年以前に建設された総合体育館</a:t>
          </a:r>
          <a:r>
            <a:rPr kumimoji="0"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と図書館、</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昭和</a:t>
          </a:r>
          <a:r>
            <a:rPr kumimoji="0"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58</a:t>
          </a:r>
          <a:r>
            <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年に建設された庁舎がそれぞれ耐用年数を超えていたり、間近に迎えているためである。これらの施設については、随時個別施設計画を作成し、適切に修繕を行っているため、使用する上での問題はない。</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北海道平均及び類似団体平均を上回っているが、全国市町村平均を</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月の合併により行財政基盤の強化が図られているが、平成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年度から合併算定替による縮減が始まったことで収入は減少していくため、今後も計画的な行財政改革の推進に努める必要がある。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全国市町村平均、北海道平均及び類似団体平均のいずれも下回っている。</a:t>
          </a:r>
          <a:endParaRPr lang="ja-JP" altLang="ja-JP" sz="1400">
            <a:effectLst/>
          </a:endParaRPr>
        </a:p>
        <a:p>
          <a:r>
            <a:rPr kumimoji="1" lang="ja-JP" altLang="ja-JP" sz="1100">
              <a:solidFill>
                <a:schemeClr val="dk1"/>
              </a:solidFill>
              <a:effectLst/>
              <a:latin typeface="+mn-lt"/>
              <a:ea typeface="+mn-ea"/>
              <a:cs typeface="+mn-cs"/>
            </a:rPr>
            <a:t>　人口千人あたり職員数が類似団体内最小の</a:t>
          </a:r>
          <a:r>
            <a:rPr kumimoji="1" lang="en-US" altLang="ja-JP" sz="1100">
              <a:solidFill>
                <a:schemeClr val="dk1"/>
              </a:solidFill>
              <a:effectLst/>
              <a:latin typeface="+mn-lt"/>
              <a:ea typeface="+mn-ea"/>
              <a:cs typeface="+mn-cs"/>
            </a:rPr>
            <a:t>4.80</a:t>
          </a:r>
          <a:r>
            <a:rPr kumimoji="1" lang="ja-JP" altLang="ja-JP" sz="1100">
              <a:solidFill>
                <a:schemeClr val="dk1"/>
              </a:solidFill>
              <a:effectLst/>
              <a:latin typeface="+mn-lt"/>
              <a:ea typeface="+mn-ea"/>
              <a:cs typeface="+mn-cs"/>
            </a:rPr>
            <a:t>人のため、人件費は抑制されているが、扶助費及び社会保障関係経費は年々増加している</a:t>
          </a:r>
          <a:r>
            <a:rPr kumimoji="1" lang="ja-JP" altLang="en-US" sz="1100">
              <a:solidFill>
                <a:schemeClr val="dk1"/>
              </a:solidFill>
              <a:effectLst/>
              <a:latin typeface="+mn-lt"/>
              <a:ea typeface="+mn-ea"/>
              <a:cs typeface="+mn-cs"/>
            </a:rPr>
            <a:t>ため、経常収支比率も年々上昇している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計画的に実施していく必要のある施設改修事業や合併特例事業に係る公債費負担が財政運営を圧迫しないよう、行財政改革を推進し、現行水準の維持に努める。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152037</xdr:rowOff>
    </xdr:from>
    <xdr:to>
      <xdr:col>23</xdr:col>
      <xdr:colOff>133350</xdr:colOff>
      <xdr:row>60</xdr:row>
      <xdr:rowOff>21953</xdr:rowOff>
    </xdr:to>
    <xdr:cxnSp macro="">
      <xdr:nvCxnSpPr>
        <xdr:cNvPr id="134" name="直線コネクタ 133"/>
        <xdr:cNvCxnSpPr/>
      </xdr:nvCxnSpPr>
      <xdr:spPr>
        <a:xfrm>
          <a:off x="4114800" y="1026758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93435</xdr:rowOff>
    </xdr:from>
    <xdr:to>
      <xdr:col>19</xdr:col>
      <xdr:colOff>133350</xdr:colOff>
      <xdr:row>59</xdr:row>
      <xdr:rowOff>152037</xdr:rowOff>
    </xdr:to>
    <xdr:cxnSp macro="">
      <xdr:nvCxnSpPr>
        <xdr:cNvPr id="137" name="直線コネクタ 136"/>
        <xdr:cNvCxnSpPr/>
      </xdr:nvCxnSpPr>
      <xdr:spPr>
        <a:xfrm>
          <a:off x="3225800" y="10208985"/>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59</xdr:row>
      <xdr:rowOff>114119</xdr:rowOff>
    </xdr:to>
    <xdr:cxnSp macro="">
      <xdr:nvCxnSpPr>
        <xdr:cNvPr id="140" name="直線コネクタ 139"/>
        <xdr:cNvCxnSpPr/>
      </xdr:nvCxnSpPr>
      <xdr:spPr>
        <a:xfrm flipV="1">
          <a:off x="2336800" y="102089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114119</xdr:rowOff>
    </xdr:to>
    <xdr:cxnSp macro="">
      <xdr:nvCxnSpPr>
        <xdr:cNvPr id="143" name="直線コネクタ 142"/>
        <xdr:cNvCxnSpPr/>
      </xdr:nvCxnSpPr>
      <xdr:spPr>
        <a:xfrm>
          <a:off x="1447800" y="1018485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46" name="フローチャート: 判断 145"/>
        <xdr:cNvSpPr/>
      </xdr:nvSpPr>
      <xdr:spPr>
        <a:xfrm>
          <a:off x="1397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40294</xdr:rowOff>
    </xdr:from>
    <xdr:ext cx="762000" cy="259045"/>
    <xdr:sp macro="" textlink="">
      <xdr:nvSpPr>
        <xdr:cNvPr id="147" name="テキスト ボックス 146"/>
        <xdr:cNvSpPr txBox="1"/>
      </xdr:nvSpPr>
      <xdr:spPr>
        <a:xfrm>
          <a:off x="1066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101237</xdr:rowOff>
    </xdr:from>
    <xdr:to>
      <xdr:col>19</xdr:col>
      <xdr:colOff>184150</xdr:colOff>
      <xdr:row>60</xdr:row>
      <xdr:rowOff>31387</xdr:rowOff>
    </xdr:to>
    <xdr:sp macro="" textlink="">
      <xdr:nvSpPr>
        <xdr:cNvPr id="155" name="楕円 154"/>
        <xdr:cNvSpPr/>
      </xdr:nvSpPr>
      <xdr:spPr>
        <a:xfrm>
          <a:off x="4064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41564</xdr:rowOff>
    </xdr:from>
    <xdr:ext cx="736600" cy="259045"/>
    <xdr:sp macro="" textlink="">
      <xdr:nvSpPr>
        <xdr:cNvPr id="156" name="テキスト ボックス 155"/>
        <xdr:cNvSpPr txBox="1"/>
      </xdr:nvSpPr>
      <xdr:spPr>
        <a:xfrm>
          <a:off x="3733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42635</xdr:rowOff>
    </xdr:from>
    <xdr:to>
      <xdr:col>15</xdr:col>
      <xdr:colOff>133350</xdr:colOff>
      <xdr:row>59</xdr:row>
      <xdr:rowOff>144235</xdr:rowOff>
    </xdr:to>
    <xdr:sp macro="" textlink="">
      <xdr:nvSpPr>
        <xdr:cNvPr id="157" name="楕円 156"/>
        <xdr:cNvSpPr/>
      </xdr:nvSpPr>
      <xdr:spPr>
        <a:xfrm>
          <a:off x="3175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154412</xdr:rowOff>
    </xdr:from>
    <xdr:ext cx="762000" cy="259045"/>
    <xdr:sp macro="" textlink="">
      <xdr:nvSpPr>
        <xdr:cNvPr id="158" name="テキスト ボックス 157"/>
        <xdr:cNvSpPr txBox="1"/>
      </xdr:nvSpPr>
      <xdr:spPr>
        <a:xfrm>
          <a:off x="2844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63319</xdr:rowOff>
    </xdr:from>
    <xdr:to>
      <xdr:col>11</xdr:col>
      <xdr:colOff>82550</xdr:colOff>
      <xdr:row>59</xdr:row>
      <xdr:rowOff>164919</xdr:rowOff>
    </xdr:to>
    <xdr:sp macro="" textlink="">
      <xdr:nvSpPr>
        <xdr:cNvPr id="159" name="楕円 158"/>
        <xdr:cNvSpPr/>
      </xdr:nvSpPr>
      <xdr:spPr>
        <a:xfrm>
          <a:off x="2286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3646</xdr:rowOff>
    </xdr:from>
    <xdr:ext cx="762000" cy="259045"/>
    <xdr:sp macro="" textlink="">
      <xdr:nvSpPr>
        <xdr:cNvPr id="160" name="テキスト ボックス 159"/>
        <xdr:cNvSpPr txBox="1"/>
      </xdr:nvSpPr>
      <xdr:spPr>
        <a:xfrm>
          <a:off x="1955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130283</xdr:rowOff>
    </xdr:from>
    <xdr:ext cx="762000" cy="259045"/>
    <xdr:sp macro="" textlink="">
      <xdr:nvSpPr>
        <xdr:cNvPr id="162" name="テキスト ボックス 161"/>
        <xdr:cNvSpPr txBox="1"/>
      </xdr:nvSpPr>
      <xdr:spPr>
        <a:xfrm>
          <a:off x="1066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人件費の抑制、行財政運営の効率化により全国市町村平均、北海道平均及び類似団体平均のいずれも下回っている。</a:t>
          </a:r>
          <a:endParaRPr lang="ja-JP" altLang="ja-JP" sz="1400">
            <a:effectLst/>
          </a:endParaRPr>
        </a:p>
        <a:p>
          <a:r>
            <a:rPr kumimoji="1" lang="ja-JP" altLang="ja-JP" sz="1100">
              <a:solidFill>
                <a:schemeClr val="dk1"/>
              </a:solidFill>
              <a:effectLst/>
              <a:latin typeface="+mn-lt"/>
              <a:ea typeface="+mn-ea"/>
              <a:cs typeface="+mn-cs"/>
            </a:rPr>
            <a:t>　ただし、新規採用の抑制も限界が来ており、今後は一定数の採用が見込まれるため、人件費の増高が予想される。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135649</xdr:rowOff>
    </xdr:from>
    <xdr:to>
      <xdr:col>23</xdr:col>
      <xdr:colOff>133350</xdr:colOff>
      <xdr:row>80</xdr:row>
      <xdr:rowOff>138179</xdr:rowOff>
    </xdr:to>
    <xdr:cxnSp macro="">
      <xdr:nvCxnSpPr>
        <xdr:cNvPr id="197" name="直線コネクタ 196"/>
        <xdr:cNvCxnSpPr/>
      </xdr:nvCxnSpPr>
      <xdr:spPr>
        <a:xfrm>
          <a:off x="4114800" y="13851649"/>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135649</xdr:rowOff>
    </xdr:from>
    <xdr:to>
      <xdr:col>19</xdr:col>
      <xdr:colOff>133350</xdr:colOff>
      <xdr:row>80</xdr:row>
      <xdr:rowOff>140233</xdr:rowOff>
    </xdr:to>
    <xdr:cxnSp macro="">
      <xdr:nvCxnSpPr>
        <xdr:cNvPr id="200" name="直線コネクタ 199"/>
        <xdr:cNvCxnSpPr/>
      </xdr:nvCxnSpPr>
      <xdr:spPr>
        <a:xfrm flipV="1">
          <a:off x="3225800" y="13851649"/>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114005</xdr:rowOff>
    </xdr:from>
    <xdr:to>
      <xdr:col>15</xdr:col>
      <xdr:colOff>82550</xdr:colOff>
      <xdr:row>80</xdr:row>
      <xdr:rowOff>140233</xdr:rowOff>
    </xdr:to>
    <xdr:cxnSp macro="">
      <xdr:nvCxnSpPr>
        <xdr:cNvPr id="203" name="直線コネクタ 202"/>
        <xdr:cNvCxnSpPr/>
      </xdr:nvCxnSpPr>
      <xdr:spPr>
        <a:xfrm>
          <a:off x="2336800" y="13830005"/>
          <a:ext cx="8890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114005</xdr:rowOff>
    </xdr:from>
    <xdr:to>
      <xdr:col>11</xdr:col>
      <xdr:colOff>31750</xdr:colOff>
      <xdr:row>80</xdr:row>
      <xdr:rowOff>115633</xdr:rowOff>
    </xdr:to>
    <xdr:cxnSp macro="">
      <xdr:nvCxnSpPr>
        <xdr:cNvPr id="206" name="直線コネクタ 205"/>
        <xdr:cNvCxnSpPr/>
      </xdr:nvCxnSpPr>
      <xdr:spPr>
        <a:xfrm flipV="1">
          <a:off x="1447800" y="13830005"/>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9" name="フローチャート: 判断 208"/>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10" name="テキスト ボックス 209"/>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87379</xdr:rowOff>
    </xdr:from>
    <xdr:to>
      <xdr:col>23</xdr:col>
      <xdr:colOff>184150</xdr:colOff>
      <xdr:row>81</xdr:row>
      <xdr:rowOff>17529</xdr:rowOff>
    </xdr:to>
    <xdr:sp macro="" textlink="">
      <xdr:nvSpPr>
        <xdr:cNvPr id="216" name="楕円 215"/>
        <xdr:cNvSpPr/>
      </xdr:nvSpPr>
      <xdr:spPr>
        <a:xfrm>
          <a:off x="4902200" y="138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8656</xdr:rowOff>
    </xdr:from>
    <xdr:ext cx="762000" cy="259045"/>
    <xdr:sp macro="" textlink="">
      <xdr:nvSpPr>
        <xdr:cNvPr id="217" name="人件費・物件費等の状況該当値テキスト"/>
        <xdr:cNvSpPr txBox="1"/>
      </xdr:nvSpPr>
      <xdr:spPr>
        <a:xfrm>
          <a:off x="5041900" y="1372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84849</xdr:rowOff>
    </xdr:from>
    <xdr:to>
      <xdr:col>19</xdr:col>
      <xdr:colOff>184150</xdr:colOff>
      <xdr:row>81</xdr:row>
      <xdr:rowOff>14999</xdr:rowOff>
    </xdr:to>
    <xdr:sp macro="" textlink="">
      <xdr:nvSpPr>
        <xdr:cNvPr id="218" name="楕円 217"/>
        <xdr:cNvSpPr/>
      </xdr:nvSpPr>
      <xdr:spPr>
        <a:xfrm>
          <a:off x="4064000" y="138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25176</xdr:rowOff>
    </xdr:from>
    <xdr:ext cx="736600" cy="259045"/>
    <xdr:sp macro="" textlink="">
      <xdr:nvSpPr>
        <xdr:cNvPr id="219" name="テキスト ボックス 218"/>
        <xdr:cNvSpPr txBox="1"/>
      </xdr:nvSpPr>
      <xdr:spPr>
        <a:xfrm>
          <a:off x="3733800" y="1356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89433</xdr:rowOff>
    </xdr:from>
    <xdr:to>
      <xdr:col>15</xdr:col>
      <xdr:colOff>133350</xdr:colOff>
      <xdr:row>81</xdr:row>
      <xdr:rowOff>19583</xdr:rowOff>
    </xdr:to>
    <xdr:sp macro="" textlink="">
      <xdr:nvSpPr>
        <xdr:cNvPr id="220" name="楕円 219"/>
        <xdr:cNvSpPr/>
      </xdr:nvSpPr>
      <xdr:spPr>
        <a:xfrm>
          <a:off x="3175000" y="138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29760</xdr:rowOff>
    </xdr:from>
    <xdr:ext cx="762000" cy="259045"/>
    <xdr:sp macro="" textlink="">
      <xdr:nvSpPr>
        <xdr:cNvPr id="221" name="テキスト ボックス 220"/>
        <xdr:cNvSpPr txBox="1"/>
      </xdr:nvSpPr>
      <xdr:spPr>
        <a:xfrm>
          <a:off x="2844800" y="1357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63205</xdr:rowOff>
    </xdr:from>
    <xdr:to>
      <xdr:col>11</xdr:col>
      <xdr:colOff>82550</xdr:colOff>
      <xdr:row>80</xdr:row>
      <xdr:rowOff>164805</xdr:rowOff>
    </xdr:to>
    <xdr:sp macro="" textlink="">
      <xdr:nvSpPr>
        <xdr:cNvPr id="222" name="楕円 221"/>
        <xdr:cNvSpPr/>
      </xdr:nvSpPr>
      <xdr:spPr>
        <a:xfrm>
          <a:off x="2286000" y="137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3532</xdr:rowOff>
    </xdr:from>
    <xdr:ext cx="762000" cy="259045"/>
    <xdr:sp macro="" textlink="">
      <xdr:nvSpPr>
        <xdr:cNvPr id="223" name="テキスト ボックス 222"/>
        <xdr:cNvSpPr txBox="1"/>
      </xdr:nvSpPr>
      <xdr:spPr>
        <a:xfrm>
          <a:off x="1955800" y="1354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64833</xdr:rowOff>
    </xdr:from>
    <xdr:to>
      <xdr:col>7</xdr:col>
      <xdr:colOff>31750</xdr:colOff>
      <xdr:row>80</xdr:row>
      <xdr:rowOff>166433</xdr:rowOff>
    </xdr:to>
    <xdr:sp macro="" textlink="">
      <xdr:nvSpPr>
        <xdr:cNvPr id="224" name="楕円 223"/>
        <xdr:cNvSpPr/>
      </xdr:nvSpPr>
      <xdr:spPr>
        <a:xfrm>
          <a:off x="1397000" y="13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5160</xdr:rowOff>
    </xdr:from>
    <xdr:ext cx="762000" cy="259045"/>
    <xdr:sp macro="" textlink="">
      <xdr:nvSpPr>
        <xdr:cNvPr id="225" name="テキスト ボックス 224"/>
        <xdr:cNvSpPr txBox="1"/>
      </xdr:nvSpPr>
      <xdr:spPr>
        <a:xfrm>
          <a:off x="1066800" y="135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全国市平均を下回っているが、</a:t>
          </a:r>
          <a:r>
            <a:rPr kumimoji="1" lang="ja-JP" altLang="en-US" sz="1100">
              <a:solidFill>
                <a:schemeClr val="dk1"/>
              </a:solidFill>
              <a:effectLst/>
              <a:latin typeface="+mn-lt"/>
              <a:ea typeface="+mn-ea"/>
              <a:cs typeface="+mn-cs"/>
            </a:rPr>
            <a:t>類似団体平均及び</a:t>
          </a:r>
          <a:r>
            <a:rPr kumimoji="1" lang="ja-JP" altLang="ja-JP" sz="1100">
              <a:solidFill>
                <a:schemeClr val="dk1"/>
              </a:solidFill>
              <a:effectLst/>
              <a:latin typeface="+mn-lt"/>
              <a:ea typeface="+mn-ea"/>
              <a:cs typeface="+mn-cs"/>
            </a:rPr>
            <a:t>全国町村平均を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今後も人事院勧告に基づく給与・人事制度の適正な運用を進めるとともに、年齢階層ごとの職員数の平準化を図る必要がある。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141816</xdr:rowOff>
    </xdr:to>
    <xdr:cxnSp macro="">
      <xdr:nvCxnSpPr>
        <xdr:cNvPr id="259" name="直線コネクタ 258"/>
        <xdr:cNvCxnSpPr/>
      </xdr:nvCxnSpPr>
      <xdr:spPr>
        <a:xfrm>
          <a:off x="16179800" y="1479267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47978</xdr:rowOff>
    </xdr:to>
    <xdr:cxnSp macro="">
      <xdr:nvCxnSpPr>
        <xdr:cNvPr id="262" name="直線コネクタ 261"/>
        <xdr:cNvCxnSpPr/>
      </xdr:nvCxnSpPr>
      <xdr:spPr>
        <a:xfrm>
          <a:off x="15290800" y="1469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7761</xdr:rowOff>
    </xdr:to>
    <xdr:cxnSp macro="">
      <xdr:nvCxnSpPr>
        <xdr:cNvPr id="265" name="直線コネクタ 264"/>
        <xdr:cNvCxnSpPr/>
      </xdr:nvCxnSpPr>
      <xdr:spPr>
        <a:xfrm flipV="1">
          <a:off x="14401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61384</xdr:rowOff>
    </xdr:to>
    <xdr:cxnSp macro="">
      <xdr:nvCxnSpPr>
        <xdr:cNvPr id="268" name="直線コネクタ 267"/>
        <xdr:cNvCxnSpPr/>
      </xdr:nvCxnSpPr>
      <xdr:spPr>
        <a:xfrm flipV="1">
          <a:off x="13512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1" name="フローチャート: 判断 270"/>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72" name="テキスト ボックス 271"/>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0" name="楕円 279"/>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81" name="テキスト ボックス 280"/>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3" name="テキスト ボックス 282"/>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4" name="楕円 283"/>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5" name="テキスト ボックス 284"/>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6" name="楕円 285"/>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7" name="テキスト ボックス 286"/>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これまでの定員管理計画に基づき、新規採用の抑制、労務職員の退職者不補充などにより、類似団体内で最小を継続している。</a:t>
          </a:r>
          <a:endParaRPr lang="ja-JP" altLang="ja-JP" sz="1400">
            <a:effectLst/>
          </a:endParaRPr>
        </a:p>
        <a:p>
          <a:r>
            <a:rPr kumimoji="1" lang="ja-JP" altLang="ja-JP" sz="1100">
              <a:solidFill>
                <a:schemeClr val="dk1"/>
              </a:solidFill>
              <a:effectLst/>
              <a:latin typeface="+mn-lt"/>
              <a:ea typeface="+mn-ea"/>
              <a:cs typeface="+mn-cs"/>
            </a:rPr>
            <a:t>　事務量などの関係から大幅な職員数削減は困難だが、適正な人員配置により一層の適正化に努める必要がある。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168366</xdr:rowOff>
    </xdr:from>
    <xdr:to>
      <xdr:col>81</xdr:col>
      <xdr:colOff>44450</xdr:colOff>
      <xdr:row>59</xdr:row>
      <xdr:rowOff>24493</xdr:rowOff>
    </xdr:to>
    <xdr:cxnSp macro="">
      <xdr:nvCxnSpPr>
        <xdr:cNvPr id="324" name="直線コネクタ 323"/>
        <xdr:cNvCxnSpPr/>
      </xdr:nvCxnSpPr>
      <xdr:spPr>
        <a:xfrm>
          <a:off x="16179800" y="1011246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168366</xdr:rowOff>
    </xdr:from>
    <xdr:to>
      <xdr:col>77</xdr:col>
      <xdr:colOff>44450</xdr:colOff>
      <xdr:row>59</xdr:row>
      <xdr:rowOff>363</xdr:rowOff>
    </xdr:to>
    <xdr:cxnSp macro="">
      <xdr:nvCxnSpPr>
        <xdr:cNvPr id="327" name="直線コネクタ 326"/>
        <xdr:cNvCxnSpPr/>
      </xdr:nvCxnSpPr>
      <xdr:spPr>
        <a:xfrm flipV="1">
          <a:off x="15290800" y="101124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363</xdr:rowOff>
    </xdr:from>
    <xdr:to>
      <xdr:col>72</xdr:col>
      <xdr:colOff>203200</xdr:colOff>
      <xdr:row>59</xdr:row>
      <xdr:rowOff>1512</xdr:rowOff>
    </xdr:to>
    <xdr:cxnSp macro="">
      <xdr:nvCxnSpPr>
        <xdr:cNvPr id="330" name="直線コネクタ 329"/>
        <xdr:cNvCxnSpPr/>
      </xdr:nvCxnSpPr>
      <xdr:spPr>
        <a:xfrm flipV="1">
          <a:off x="14401800" y="101159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163770</xdr:rowOff>
    </xdr:from>
    <xdr:to>
      <xdr:col>68</xdr:col>
      <xdr:colOff>152400</xdr:colOff>
      <xdr:row>59</xdr:row>
      <xdr:rowOff>1512</xdr:rowOff>
    </xdr:to>
    <xdr:cxnSp macro="">
      <xdr:nvCxnSpPr>
        <xdr:cNvPr id="333" name="直線コネクタ 332"/>
        <xdr:cNvCxnSpPr/>
      </xdr:nvCxnSpPr>
      <xdr:spPr>
        <a:xfrm>
          <a:off x="13512800" y="1010787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36" name="フローチャート: 判断 335"/>
        <xdr:cNvSpPr/>
      </xdr:nvSpPr>
      <xdr:spPr>
        <a:xfrm>
          <a:off x="13462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37" name="テキスト ボックス 336"/>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43" name="楕円 342"/>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66420</xdr:rowOff>
    </xdr:from>
    <xdr:ext cx="762000" cy="259045"/>
    <xdr:sp macro="" textlink="">
      <xdr:nvSpPr>
        <xdr:cNvPr id="344" name="定員管理の状況該当値テキスト"/>
        <xdr:cNvSpPr txBox="1"/>
      </xdr:nvSpPr>
      <xdr:spPr>
        <a:xfrm>
          <a:off x="17106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117566</xdr:rowOff>
    </xdr:from>
    <xdr:to>
      <xdr:col>77</xdr:col>
      <xdr:colOff>95250</xdr:colOff>
      <xdr:row>59</xdr:row>
      <xdr:rowOff>47716</xdr:rowOff>
    </xdr:to>
    <xdr:sp macro="" textlink="">
      <xdr:nvSpPr>
        <xdr:cNvPr id="345" name="楕円 344"/>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57893</xdr:rowOff>
    </xdr:from>
    <xdr:ext cx="736600" cy="259045"/>
    <xdr:sp macro="" textlink="">
      <xdr:nvSpPr>
        <xdr:cNvPr id="346" name="テキスト ボックス 345"/>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121013</xdr:rowOff>
    </xdr:from>
    <xdr:to>
      <xdr:col>73</xdr:col>
      <xdr:colOff>44450</xdr:colOff>
      <xdr:row>59</xdr:row>
      <xdr:rowOff>51163</xdr:rowOff>
    </xdr:to>
    <xdr:sp macro="" textlink="">
      <xdr:nvSpPr>
        <xdr:cNvPr id="347" name="楕円 346"/>
        <xdr:cNvSpPr/>
      </xdr:nvSpPr>
      <xdr:spPr>
        <a:xfrm>
          <a:off x="15240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61340</xdr:rowOff>
    </xdr:from>
    <xdr:ext cx="762000" cy="259045"/>
    <xdr:sp macro="" textlink="">
      <xdr:nvSpPr>
        <xdr:cNvPr id="348" name="テキスト ボックス 347"/>
        <xdr:cNvSpPr txBox="1"/>
      </xdr:nvSpPr>
      <xdr:spPr>
        <a:xfrm>
          <a:off x="14909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122162</xdr:rowOff>
    </xdr:from>
    <xdr:to>
      <xdr:col>68</xdr:col>
      <xdr:colOff>203200</xdr:colOff>
      <xdr:row>59</xdr:row>
      <xdr:rowOff>52312</xdr:rowOff>
    </xdr:to>
    <xdr:sp macro="" textlink="">
      <xdr:nvSpPr>
        <xdr:cNvPr id="349" name="楕円 348"/>
        <xdr:cNvSpPr/>
      </xdr:nvSpPr>
      <xdr:spPr>
        <a:xfrm>
          <a:off x="14351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62489</xdr:rowOff>
    </xdr:from>
    <xdr:ext cx="762000" cy="259045"/>
    <xdr:sp macro="" textlink="">
      <xdr:nvSpPr>
        <xdr:cNvPr id="350" name="テキスト ボックス 349"/>
        <xdr:cNvSpPr txBox="1"/>
      </xdr:nvSpPr>
      <xdr:spPr>
        <a:xfrm>
          <a:off x="14020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112970</xdr:rowOff>
    </xdr:from>
    <xdr:to>
      <xdr:col>64</xdr:col>
      <xdr:colOff>152400</xdr:colOff>
      <xdr:row>59</xdr:row>
      <xdr:rowOff>43120</xdr:rowOff>
    </xdr:to>
    <xdr:sp macro="" textlink="">
      <xdr:nvSpPr>
        <xdr:cNvPr id="351" name="楕円 350"/>
        <xdr:cNvSpPr/>
      </xdr:nvSpPr>
      <xdr:spPr>
        <a:xfrm>
          <a:off x="13462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53297</xdr:rowOff>
    </xdr:from>
    <xdr:ext cx="762000" cy="259045"/>
    <xdr:sp macro="" textlink="">
      <xdr:nvSpPr>
        <xdr:cNvPr id="352" name="テキスト ボックス 351"/>
        <xdr:cNvSpPr txBox="1"/>
      </xdr:nvSpPr>
      <xdr:spPr>
        <a:xfrm>
          <a:off x="13131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第２次北斗市</a:t>
          </a:r>
          <a:r>
            <a:rPr lang="ja-JP" altLang="ja-JP" sz="1100" b="0" i="0" baseline="0">
              <a:solidFill>
                <a:schemeClr val="dk1"/>
              </a:solidFill>
              <a:effectLst/>
              <a:latin typeface="+mn-lt"/>
              <a:ea typeface="+mn-ea"/>
              <a:cs typeface="+mn-cs"/>
            </a:rPr>
            <a:t>総合計画のもと、地域住民との意見交換を図り適量・適切な事業実施により、類似団体平均を大きく下回る</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％となっている。この水準は過去３年間、同程度となっており、今後とも、緊急度・住民ニーズを的確に把握した事業の選択により、起債に大きく頼ることのない財政運営に努める。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98954</xdr:rowOff>
    </xdr:from>
    <xdr:to>
      <xdr:col>81</xdr:col>
      <xdr:colOff>44450</xdr:colOff>
      <xdr:row>36</xdr:row>
      <xdr:rowOff>109008</xdr:rowOff>
    </xdr:to>
    <xdr:cxnSp macro="">
      <xdr:nvCxnSpPr>
        <xdr:cNvPr id="386" name="直線コネクタ 385"/>
        <xdr:cNvCxnSpPr/>
      </xdr:nvCxnSpPr>
      <xdr:spPr>
        <a:xfrm flipV="1">
          <a:off x="16179800" y="62711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109008</xdr:rowOff>
    </xdr:from>
    <xdr:to>
      <xdr:col>77</xdr:col>
      <xdr:colOff>44450</xdr:colOff>
      <xdr:row>36</xdr:row>
      <xdr:rowOff>115041</xdr:rowOff>
    </xdr:to>
    <xdr:cxnSp macro="">
      <xdr:nvCxnSpPr>
        <xdr:cNvPr id="389" name="直線コネクタ 388"/>
        <xdr:cNvCxnSpPr/>
      </xdr:nvCxnSpPr>
      <xdr:spPr>
        <a:xfrm flipV="1">
          <a:off x="15290800" y="62812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115041</xdr:rowOff>
    </xdr:from>
    <xdr:to>
      <xdr:col>72</xdr:col>
      <xdr:colOff>203200</xdr:colOff>
      <xdr:row>36</xdr:row>
      <xdr:rowOff>125095</xdr:rowOff>
    </xdr:to>
    <xdr:cxnSp macro="">
      <xdr:nvCxnSpPr>
        <xdr:cNvPr id="392" name="直線コネクタ 391"/>
        <xdr:cNvCxnSpPr/>
      </xdr:nvCxnSpPr>
      <xdr:spPr>
        <a:xfrm flipV="1">
          <a:off x="14401800" y="62872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125095</xdr:rowOff>
    </xdr:from>
    <xdr:to>
      <xdr:col>68</xdr:col>
      <xdr:colOff>152400</xdr:colOff>
      <xdr:row>36</xdr:row>
      <xdr:rowOff>143192</xdr:rowOff>
    </xdr:to>
    <xdr:cxnSp macro="">
      <xdr:nvCxnSpPr>
        <xdr:cNvPr id="395" name="直線コネクタ 394"/>
        <xdr:cNvCxnSpPr/>
      </xdr:nvCxnSpPr>
      <xdr:spPr>
        <a:xfrm flipV="1">
          <a:off x="13512800" y="629729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8" name="フローチャート: 判断 397"/>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9" name="テキスト ボックス 398"/>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48154</xdr:rowOff>
    </xdr:from>
    <xdr:to>
      <xdr:col>81</xdr:col>
      <xdr:colOff>95250</xdr:colOff>
      <xdr:row>36</xdr:row>
      <xdr:rowOff>149754</xdr:rowOff>
    </xdr:to>
    <xdr:sp macro="" textlink="">
      <xdr:nvSpPr>
        <xdr:cNvPr id="405" name="楕円 404"/>
        <xdr:cNvSpPr/>
      </xdr:nvSpPr>
      <xdr:spPr>
        <a:xfrm>
          <a:off x="16967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64681</xdr:rowOff>
    </xdr:from>
    <xdr:ext cx="762000" cy="259045"/>
    <xdr:sp macro="" textlink="">
      <xdr:nvSpPr>
        <xdr:cNvPr id="406" name="公債費負担の状況該当値テキスト"/>
        <xdr:cNvSpPr txBox="1"/>
      </xdr:nvSpPr>
      <xdr:spPr>
        <a:xfrm>
          <a:off x="17106900" y="60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58208</xdr:rowOff>
    </xdr:from>
    <xdr:to>
      <xdr:col>77</xdr:col>
      <xdr:colOff>95250</xdr:colOff>
      <xdr:row>36</xdr:row>
      <xdr:rowOff>159808</xdr:rowOff>
    </xdr:to>
    <xdr:sp macro="" textlink="">
      <xdr:nvSpPr>
        <xdr:cNvPr id="407" name="楕円 406"/>
        <xdr:cNvSpPr/>
      </xdr:nvSpPr>
      <xdr:spPr>
        <a:xfrm>
          <a:off x="16129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169985</xdr:rowOff>
    </xdr:from>
    <xdr:ext cx="736600" cy="259045"/>
    <xdr:sp macro="" textlink="">
      <xdr:nvSpPr>
        <xdr:cNvPr id="408" name="テキスト ボックス 407"/>
        <xdr:cNvSpPr txBox="1"/>
      </xdr:nvSpPr>
      <xdr:spPr>
        <a:xfrm>
          <a:off x="15798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64241</xdr:rowOff>
    </xdr:from>
    <xdr:to>
      <xdr:col>73</xdr:col>
      <xdr:colOff>44450</xdr:colOff>
      <xdr:row>36</xdr:row>
      <xdr:rowOff>165841</xdr:rowOff>
    </xdr:to>
    <xdr:sp macro="" textlink="">
      <xdr:nvSpPr>
        <xdr:cNvPr id="409" name="楕円 408"/>
        <xdr:cNvSpPr/>
      </xdr:nvSpPr>
      <xdr:spPr>
        <a:xfrm>
          <a:off x="15240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4568</xdr:rowOff>
    </xdr:from>
    <xdr:ext cx="762000" cy="259045"/>
    <xdr:sp macro="" textlink="">
      <xdr:nvSpPr>
        <xdr:cNvPr id="410" name="テキスト ボックス 409"/>
        <xdr:cNvSpPr txBox="1"/>
      </xdr:nvSpPr>
      <xdr:spPr>
        <a:xfrm>
          <a:off x="14909800" y="60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74295</xdr:rowOff>
    </xdr:from>
    <xdr:to>
      <xdr:col>68</xdr:col>
      <xdr:colOff>203200</xdr:colOff>
      <xdr:row>37</xdr:row>
      <xdr:rowOff>4445</xdr:rowOff>
    </xdr:to>
    <xdr:sp macro="" textlink="">
      <xdr:nvSpPr>
        <xdr:cNvPr id="411" name="楕円 410"/>
        <xdr:cNvSpPr/>
      </xdr:nvSpPr>
      <xdr:spPr>
        <a:xfrm>
          <a:off x="14351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14622</xdr:rowOff>
    </xdr:from>
    <xdr:ext cx="762000" cy="259045"/>
    <xdr:sp macro="" textlink="">
      <xdr:nvSpPr>
        <xdr:cNvPr id="412" name="テキスト ボックス 411"/>
        <xdr:cNvSpPr txBox="1"/>
      </xdr:nvSpPr>
      <xdr:spPr>
        <a:xfrm>
          <a:off x="14020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13" name="楕円 412"/>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14" name="テキスト ボックス 413"/>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年度から将来負担比率がゼロを下回り、全国市町村平均、北海道平均及び類似団体平均のいずれも下回っている状況にある。</a:t>
          </a:r>
          <a:endParaRPr lang="ja-JP" altLang="ja-JP" sz="1400">
            <a:effectLst/>
          </a:endParaRPr>
        </a:p>
        <a:p>
          <a:r>
            <a:rPr kumimoji="1" lang="ja-JP" altLang="ja-JP" sz="1100">
              <a:solidFill>
                <a:schemeClr val="dk1"/>
              </a:solidFill>
              <a:effectLst/>
              <a:latin typeface="+mn-lt"/>
              <a:ea typeface="+mn-ea"/>
              <a:cs typeface="+mn-cs"/>
            </a:rPr>
            <a:t>　今後、運動公園拡充事業等の合併特例事業が終了することで起債額は徐々に減少していくと見込まれるが、引き続き世代間負担の公平化に配慮しつつ、将来の世代に過剰な負担を残さないよう適正な市債残高の管理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86466</xdr:rowOff>
    </xdr:from>
    <xdr:to>
      <xdr:col>64</xdr:col>
      <xdr:colOff>152400</xdr:colOff>
      <xdr:row>15</xdr:row>
      <xdr:rowOff>16616</xdr:rowOff>
    </xdr:to>
    <xdr:sp macro="" textlink="">
      <xdr:nvSpPr>
        <xdr:cNvPr id="456" name="フローチャート: 判断 455"/>
        <xdr:cNvSpPr/>
      </xdr:nvSpPr>
      <xdr:spPr>
        <a:xfrm>
          <a:off x="13462000" y="24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26793</xdr:rowOff>
    </xdr:from>
    <xdr:ext cx="762000" cy="259045"/>
    <xdr:sp macro="" textlink="">
      <xdr:nvSpPr>
        <xdr:cNvPr id="457" name="テキスト ボックス 456"/>
        <xdr:cNvSpPr txBox="1"/>
      </xdr:nvSpPr>
      <xdr:spPr>
        <a:xfrm>
          <a:off x="13131800" y="225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全国市町村平均、北海道平均及び類似団体平均を大きく下回っている。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ただし、今後は</a:t>
          </a:r>
          <a:r>
            <a:rPr kumimoji="1" lang="ja-JP" altLang="ja-JP" sz="1100" b="0" i="0" baseline="0">
              <a:solidFill>
                <a:schemeClr val="dk1"/>
              </a:solidFill>
              <a:effectLst/>
              <a:latin typeface="+mn-lt"/>
              <a:ea typeface="+mn-ea"/>
              <a:cs typeface="+mn-cs"/>
            </a:rPr>
            <a:t>新規採用の抑制の限界から、一定数の採用が見込まれるため、</a:t>
          </a:r>
          <a:r>
            <a:rPr kumimoji="1" lang="ja-JP" altLang="ja-JP" sz="1100">
              <a:solidFill>
                <a:schemeClr val="dk1"/>
              </a:solidFill>
              <a:effectLst/>
              <a:latin typeface="+mn-lt"/>
              <a:ea typeface="+mn-ea"/>
              <a:cs typeface="+mn-cs"/>
            </a:rPr>
            <a:t>適正な定員管理とともに、人件費の推移を注視する必要がある。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94996</xdr:rowOff>
    </xdr:from>
    <xdr:to>
      <xdr:col>24</xdr:col>
      <xdr:colOff>25400</xdr:colOff>
      <xdr:row>39</xdr:row>
      <xdr:rowOff>152146</xdr:rowOff>
    </xdr:to>
    <xdr:cxnSp macro="">
      <xdr:nvCxnSpPr>
        <xdr:cNvPr id="59" name="直線コネクタ 58"/>
        <xdr:cNvCxnSpPr/>
      </xdr:nvCxnSpPr>
      <xdr:spPr>
        <a:xfrm flipV="1">
          <a:off x="4826000" y="59242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152146</xdr:rowOff>
    </xdr:from>
    <xdr:to>
      <xdr:col>24</xdr:col>
      <xdr:colOff>114300</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94996</xdr:rowOff>
    </xdr:from>
    <xdr:to>
      <xdr:col>24</xdr:col>
      <xdr:colOff>114300</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85852</xdr:rowOff>
    </xdr:from>
    <xdr:to>
      <xdr:col>24</xdr:col>
      <xdr:colOff>25400</xdr:colOff>
      <xdr:row>34</xdr:row>
      <xdr:rowOff>94996</xdr:rowOff>
    </xdr:to>
    <xdr:cxnSp macro="">
      <xdr:nvCxnSpPr>
        <xdr:cNvPr id="64" name="直線コネクタ 63"/>
        <xdr:cNvCxnSpPr/>
      </xdr:nvCxnSpPr>
      <xdr:spPr>
        <a:xfrm>
          <a:off x="3987800" y="5915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76708</xdr:rowOff>
    </xdr:from>
    <xdr:to>
      <xdr:col>19</xdr:col>
      <xdr:colOff>187325</xdr:colOff>
      <xdr:row>34</xdr:row>
      <xdr:rowOff>85852</xdr:rowOff>
    </xdr:to>
    <xdr:cxnSp macro="">
      <xdr:nvCxnSpPr>
        <xdr:cNvPr id="67" name="直線コネクタ 66"/>
        <xdr:cNvCxnSpPr/>
      </xdr:nvCxnSpPr>
      <xdr:spPr>
        <a:xfrm>
          <a:off x="3098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163068</xdr:rowOff>
    </xdr:from>
    <xdr:to>
      <xdr:col>20</xdr:col>
      <xdr:colOff>38100</xdr:colOff>
      <xdr:row>37</xdr:row>
      <xdr:rowOff>93218</xdr:rowOff>
    </xdr:to>
    <xdr:sp macro="" textlink="">
      <xdr:nvSpPr>
        <xdr:cNvPr id="68" name="フローチャート: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72136</xdr:rowOff>
    </xdr:from>
    <xdr:to>
      <xdr:col>15</xdr:col>
      <xdr:colOff>98425</xdr:colOff>
      <xdr:row>34</xdr:row>
      <xdr:rowOff>76708</xdr:rowOff>
    </xdr:to>
    <xdr:cxnSp macro="">
      <xdr:nvCxnSpPr>
        <xdr:cNvPr id="70" name="直線コネクタ 69"/>
        <xdr:cNvCxnSpPr/>
      </xdr:nvCxnSpPr>
      <xdr:spPr>
        <a:xfrm>
          <a:off x="2209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62992</xdr:rowOff>
    </xdr:from>
    <xdr:to>
      <xdr:col>11</xdr:col>
      <xdr:colOff>9525</xdr:colOff>
      <xdr:row>34</xdr:row>
      <xdr:rowOff>72136</xdr:rowOff>
    </xdr:to>
    <xdr:cxnSp macro="">
      <xdr:nvCxnSpPr>
        <xdr:cNvPr id="73" name="直線コネクタ 72"/>
        <xdr:cNvCxnSpPr/>
      </xdr:nvCxnSpPr>
      <xdr:spPr>
        <a:xfrm>
          <a:off x="1320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149352</xdr:rowOff>
    </xdr:from>
    <xdr:to>
      <xdr:col>11</xdr:col>
      <xdr:colOff>60325</xdr:colOff>
      <xdr:row>37</xdr:row>
      <xdr:rowOff>79502</xdr:rowOff>
    </xdr:to>
    <xdr:sp macro="" textlink="">
      <xdr:nvSpPr>
        <xdr:cNvPr id="74" name="フローチャート: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75" name="テキスト ボックス 74"/>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124223</xdr:rowOff>
    </xdr:from>
    <xdr:ext cx="762000" cy="259045"/>
    <xdr:sp macro="" textlink="">
      <xdr:nvSpPr>
        <xdr:cNvPr id="84" name="人件費該当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35052</xdr:rowOff>
    </xdr:from>
    <xdr:to>
      <xdr:col>20</xdr:col>
      <xdr:colOff>38100</xdr:colOff>
      <xdr:row>34</xdr:row>
      <xdr:rowOff>136652</xdr:rowOff>
    </xdr:to>
    <xdr:sp macro="" textlink="">
      <xdr:nvSpPr>
        <xdr:cNvPr id="85" name="楕円 84"/>
        <xdr:cNvSpPr/>
      </xdr:nvSpPr>
      <xdr:spPr>
        <a:xfrm>
          <a:off x="3937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146829</xdr:rowOff>
    </xdr:from>
    <xdr:ext cx="736600" cy="259045"/>
    <xdr:sp macro="" textlink="">
      <xdr:nvSpPr>
        <xdr:cNvPr id="86" name="テキスト ボックス 85"/>
        <xdr:cNvSpPr txBox="1"/>
      </xdr:nvSpPr>
      <xdr:spPr>
        <a:xfrm>
          <a:off x="3606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25908</xdr:rowOff>
    </xdr:from>
    <xdr:to>
      <xdr:col>15</xdr:col>
      <xdr:colOff>149225</xdr:colOff>
      <xdr:row>34</xdr:row>
      <xdr:rowOff>127508</xdr:rowOff>
    </xdr:to>
    <xdr:sp macro="" textlink="">
      <xdr:nvSpPr>
        <xdr:cNvPr id="87" name="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xdr:rowOff>
    </xdr:from>
    <xdr:to>
      <xdr:col>6</xdr:col>
      <xdr:colOff>171450</xdr:colOff>
      <xdr:row>34</xdr:row>
      <xdr:rowOff>113792</xdr:rowOff>
    </xdr:to>
    <xdr:sp macro="" textlink="">
      <xdr:nvSpPr>
        <xdr:cNvPr id="91" name="楕円 90"/>
        <xdr:cNvSpPr/>
      </xdr:nvSpPr>
      <xdr:spPr>
        <a:xfrm>
          <a:off x="1270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123969</xdr:rowOff>
    </xdr:from>
    <xdr:ext cx="762000" cy="259045"/>
    <xdr:sp macro="" textlink="">
      <xdr:nvSpPr>
        <xdr:cNvPr id="92" name="テキスト ボックス 91"/>
        <xdr:cNvSpPr txBox="1"/>
      </xdr:nvSpPr>
      <xdr:spPr>
        <a:xfrm>
          <a:off x="939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全国平均、北海道平均及び類似団体平均を上回っている。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幼保無償化</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費の委託料増加と、</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教育環境整備事業における、タブレット端末購入による教育費の備品購入費増加が大きな要因である。　</a:t>
          </a:r>
          <a:endParaRPr lang="ja-JP" altLang="ja-JP" sz="1400">
            <a:effectLst/>
          </a:endParaRPr>
        </a:p>
        <a:p>
          <a:r>
            <a:rPr kumimoji="1" lang="ja-JP" altLang="ja-JP" sz="1100">
              <a:solidFill>
                <a:schemeClr val="dk1"/>
              </a:solidFill>
              <a:effectLst/>
              <a:latin typeface="+mn-lt"/>
              <a:ea typeface="+mn-ea"/>
              <a:cs typeface="+mn-cs"/>
            </a:rPr>
            <a:t>　今後も老朽化施設の修繕料増加などが予想されるため、公共施設整備計画に基づき、市有施設の統廃合検討を進めるなど、物件費抑制に努める。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2" name="直線コネクタ 121"/>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129722</xdr:rowOff>
    </xdr:to>
    <xdr:cxnSp macro="">
      <xdr:nvCxnSpPr>
        <xdr:cNvPr id="127" name="直線コネクタ 126"/>
        <xdr:cNvCxnSpPr/>
      </xdr:nvCxnSpPr>
      <xdr:spPr>
        <a:xfrm>
          <a:off x="15671800" y="33001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19</xdr:row>
      <xdr:rowOff>42636</xdr:rowOff>
    </xdr:to>
    <xdr:cxnSp macro="">
      <xdr:nvCxnSpPr>
        <xdr:cNvPr id="130" name="直線コネクタ 129"/>
        <xdr:cNvCxnSpPr/>
      </xdr:nvCxnSpPr>
      <xdr:spPr>
        <a:xfrm>
          <a:off x="14782800" y="3158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72571</xdr:rowOff>
    </xdr:to>
    <xdr:cxnSp macro="">
      <xdr:nvCxnSpPr>
        <xdr:cNvPr id="133" name="直線コネクタ 132"/>
        <xdr:cNvCxnSpPr/>
      </xdr:nvCxnSpPr>
      <xdr:spPr>
        <a:xfrm>
          <a:off x="13893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29029</xdr:rowOff>
    </xdr:to>
    <xdr:cxnSp macro="">
      <xdr:nvCxnSpPr>
        <xdr:cNvPr id="136" name="直線コネクタ 135"/>
        <xdr:cNvCxnSpPr/>
      </xdr:nvCxnSpPr>
      <xdr:spPr>
        <a:xfrm>
          <a:off x="13004800" y="3060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7" name="フローチャート: 判断 136"/>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38" name="テキスト ボックス 137"/>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6" name="楕円 145"/>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7" name="物件費該当値テキスト"/>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48" name="楕円 147"/>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49" name="テキスト ボックス 148"/>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大きく上回り、かつその傾向がここ数年継続している要因として、社会福祉費が他団体の平均値よりも特に高いことが挙げられる。高齢者の自立支援や重度化防止、介護予防等に必要な取組を推進するとともに、市独自施策等の見直しを進めていくことで、財政を圧迫する上昇傾向に歯止めをかけるよう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5" name="直線コネクタ 184"/>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37193</xdr:rowOff>
    </xdr:to>
    <xdr:cxnSp macro="">
      <xdr:nvCxnSpPr>
        <xdr:cNvPr id="190" name="直線コネクタ 189"/>
        <xdr:cNvCxnSpPr/>
      </xdr:nvCxnSpPr>
      <xdr:spPr>
        <a:xfrm>
          <a:off x="3987800" y="10462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1"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2" name="フローチャート: 判断 191"/>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4535</xdr:rowOff>
    </xdr:to>
    <xdr:cxnSp macro="">
      <xdr:nvCxnSpPr>
        <xdr:cNvPr id="193" name="直線コネクタ 192"/>
        <xdr:cNvCxnSpPr/>
      </xdr:nvCxnSpPr>
      <xdr:spPr>
        <a:xfrm>
          <a:off x="3098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165100</xdr:rowOff>
    </xdr:to>
    <xdr:cxnSp macro="">
      <xdr:nvCxnSpPr>
        <xdr:cNvPr id="196" name="直線コネクタ 195"/>
        <xdr:cNvCxnSpPr/>
      </xdr:nvCxnSpPr>
      <xdr:spPr>
        <a:xfrm flipV="1">
          <a:off x="2209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7" name="フローチャート: 判断 196"/>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8" name="テキスト ボックス 197"/>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56243</xdr:rowOff>
    </xdr:from>
    <xdr:to>
      <xdr:col>11</xdr:col>
      <xdr:colOff>9525</xdr:colOff>
      <xdr:row>60</xdr:row>
      <xdr:rowOff>165100</xdr:rowOff>
    </xdr:to>
    <xdr:cxnSp macro="">
      <xdr:nvCxnSpPr>
        <xdr:cNvPr id="199" name="直線コネクタ 198"/>
        <xdr:cNvCxnSpPr/>
      </xdr:nvCxnSpPr>
      <xdr:spPr>
        <a:xfrm>
          <a:off x="1320800" y="1034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0" name="フローチャート: 判断 199"/>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1" name="テキスト ボックス 200"/>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02" name="フローチャート: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157843</xdr:rowOff>
    </xdr:from>
    <xdr:to>
      <xdr:col>24</xdr:col>
      <xdr:colOff>76200</xdr:colOff>
      <xdr:row>61</xdr:row>
      <xdr:rowOff>87993</xdr:rowOff>
    </xdr:to>
    <xdr:sp macro="" textlink="">
      <xdr:nvSpPr>
        <xdr:cNvPr id="209" name="楕円 208"/>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66420</xdr:rowOff>
    </xdr:from>
    <xdr:ext cx="762000" cy="259045"/>
    <xdr:sp macro="" textlink="">
      <xdr:nvSpPr>
        <xdr:cNvPr id="210"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1" name="楕円 210"/>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2" name="テキスト ボックス 211"/>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3" name="楕円 212"/>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4" name="テキスト ボックス 213"/>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5" name="楕円 214"/>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6" name="テキスト ボックス 215"/>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5443</xdr:rowOff>
    </xdr:from>
    <xdr:to>
      <xdr:col>6</xdr:col>
      <xdr:colOff>171450</xdr:colOff>
      <xdr:row>60</xdr:row>
      <xdr:rowOff>107043</xdr:rowOff>
    </xdr:to>
    <xdr:sp macro="" textlink="">
      <xdr:nvSpPr>
        <xdr:cNvPr id="217" name="楕円 216"/>
        <xdr:cNvSpPr/>
      </xdr:nvSpPr>
      <xdr:spPr>
        <a:xfrm>
          <a:off x="1270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91820</xdr:rowOff>
    </xdr:from>
    <xdr:ext cx="762000" cy="259045"/>
    <xdr:sp macro="" textlink="">
      <xdr:nvSpPr>
        <xdr:cNvPr id="218" name="テキスト ボックス 217"/>
        <xdr:cNvSpPr txBox="1"/>
      </xdr:nvSpPr>
      <xdr:spPr>
        <a:xfrm>
          <a:off x="939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全国市町村平均、北海道平均及び類似団体平均を下回っている。</a:t>
          </a:r>
          <a:endParaRPr lang="ja-JP" altLang="ja-JP" sz="1400">
            <a:effectLst/>
          </a:endParaRPr>
        </a:p>
        <a:p>
          <a:r>
            <a:rPr kumimoji="1" lang="ja-JP" altLang="ja-JP" sz="1100">
              <a:solidFill>
                <a:schemeClr val="dk1"/>
              </a:solidFill>
              <a:effectLst/>
              <a:latin typeface="+mn-lt"/>
              <a:ea typeface="+mn-ea"/>
              <a:cs typeface="+mn-cs"/>
            </a:rPr>
            <a:t>　主な経費は特別会計への繰出金である。</a:t>
          </a:r>
          <a:endParaRPr lang="ja-JP" altLang="ja-JP" sz="1400">
            <a:effectLst/>
          </a:endParaRPr>
        </a:p>
        <a:p>
          <a:r>
            <a:rPr kumimoji="1" lang="ja-JP" altLang="ja-JP" sz="1100">
              <a:solidFill>
                <a:schemeClr val="dk1"/>
              </a:solidFill>
              <a:effectLst/>
              <a:latin typeface="+mn-lt"/>
              <a:ea typeface="+mn-ea"/>
              <a:cs typeface="+mn-cs"/>
            </a:rPr>
            <a:t>　今後も、繰出の必要な会計については、独立採算の原則に立ち、健全経営に努める必要がある。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6" name="直線コネクタ 245"/>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130810</xdr:rowOff>
    </xdr:to>
    <xdr:cxnSp macro="">
      <xdr:nvCxnSpPr>
        <xdr:cNvPr id="251" name="直線コネクタ 250"/>
        <xdr:cNvCxnSpPr/>
      </xdr:nvCxnSpPr>
      <xdr:spPr>
        <a:xfrm flipV="1">
          <a:off x="15671800" y="9415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2"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3" name="フローチャート: 判断 252"/>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153670</xdr:rowOff>
    </xdr:to>
    <xdr:cxnSp macro="">
      <xdr:nvCxnSpPr>
        <xdr:cNvPr id="254" name="直線コネクタ 253"/>
        <xdr:cNvCxnSpPr/>
      </xdr:nvCxnSpPr>
      <xdr:spPr>
        <a:xfrm flipV="1">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5" name="フローチャート: 判断 254"/>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6" name="テキスト ボックス 255"/>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7" name="直線コネクタ 256"/>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138430</xdr:rowOff>
    </xdr:to>
    <xdr:cxnSp macro="">
      <xdr:nvCxnSpPr>
        <xdr:cNvPr id="260" name="直線コネクタ 259"/>
        <xdr:cNvCxnSpPr/>
      </xdr:nvCxnSpPr>
      <xdr:spPr>
        <a:xfrm>
          <a:off x="13004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1" name="フローチャート: 判断 260"/>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2" name="テキスト ボックス 261"/>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70" name="楕円 269"/>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71"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全国市町村平均、北海道平均及び類似団体平均を大きく上回っている。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これは、北斗消防署</a:t>
          </a:r>
          <a:r>
            <a:rPr kumimoji="1" lang="ja-JP" altLang="en-US" sz="1100">
              <a:solidFill>
                <a:schemeClr val="dk1"/>
              </a:solidFill>
              <a:effectLst/>
              <a:latin typeface="+mn-lt"/>
              <a:ea typeface="+mn-ea"/>
              <a:cs typeface="+mn-cs"/>
            </a:rPr>
            <a:t>当別分遣所</a:t>
          </a:r>
          <a:r>
            <a:rPr kumimoji="1" lang="ja-JP" altLang="ja-JP" sz="1100">
              <a:solidFill>
                <a:schemeClr val="dk1"/>
              </a:solidFill>
              <a:effectLst/>
              <a:latin typeface="+mn-lt"/>
              <a:ea typeface="+mn-ea"/>
              <a:cs typeface="+mn-cs"/>
            </a:rPr>
            <a:t>建替工事やごみ焼却施設改良工事に伴う、消防や廃棄物処理等一部事務組合に対する負担金が類似団体平均に比べ高くなったことが理由である。</a:t>
          </a:r>
          <a:endParaRPr lang="ja-JP" altLang="ja-JP" sz="1400">
            <a:effectLst/>
          </a:endParaRPr>
        </a:p>
        <a:p>
          <a:r>
            <a:rPr kumimoji="1" lang="ja-JP" altLang="ja-JP" sz="1100">
              <a:solidFill>
                <a:schemeClr val="dk1"/>
              </a:solidFill>
              <a:effectLst/>
              <a:latin typeface="+mn-lt"/>
              <a:ea typeface="+mn-ea"/>
              <a:cs typeface="+mn-cs"/>
            </a:rPr>
            <a:t>　今後も、計画的な施設の維持・修繕を心掛け、経費の縮減を図り、負担金の縮減を図る必要がある。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4" name="直線コネクタ 303"/>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49276</xdr:rowOff>
    </xdr:to>
    <xdr:cxnSp macro="">
      <xdr:nvCxnSpPr>
        <xdr:cNvPr id="309" name="直線コネクタ 308"/>
        <xdr:cNvCxnSpPr/>
      </xdr:nvCxnSpPr>
      <xdr:spPr>
        <a:xfrm>
          <a:off x="15671800" y="6486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143002</xdr:rowOff>
    </xdr:to>
    <xdr:cxnSp macro="">
      <xdr:nvCxnSpPr>
        <xdr:cNvPr id="312" name="直線コネクタ 311"/>
        <xdr:cNvCxnSpPr/>
      </xdr:nvCxnSpPr>
      <xdr:spPr>
        <a:xfrm>
          <a:off x="14782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3" name="フローチャート: 判断 312"/>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4" name="テキスト ボックス 313"/>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115570</xdr:rowOff>
    </xdr:to>
    <xdr:cxnSp macro="">
      <xdr:nvCxnSpPr>
        <xdr:cNvPr id="315" name="直線コネクタ 314"/>
        <xdr:cNvCxnSpPr/>
      </xdr:nvCxnSpPr>
      <xdr:spPr>
        <a:xfrm>
          <a:off x="13893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7" name="テキスト ボックス 316"/>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110998</xdr:rowOff>
    </xdr:to>
    <xdr:cxnSp macro="">
      <xdr:nvCxnSpPr>
        <xdr:cNvPr id="318" name="直線コネクタ 317"/>
        <xdr:cNvCxnSpPr/>
      </xdr:nvCxnSpPr>
      <xdr:spPr>
        <a:xfrm flipV="1">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19" name="フローチャート: 判断 318"/>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0" name="テキスト ボックス 319"/>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0" name="楕円 329"/>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1" name="テキスト ボックス 330"/>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4" name="楕円 333"/>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5" name="テキスト ボックス 334"/>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全国市町村平均、北海道平均及び類似団体平均を下回っている。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今後も建設事業のコスト縮減や北斗市総合計画に基づく事業の厳選と計画的事業実施に努め、新規市債発行を最小限に抑えるなど、公債費負担の縮減を図る必要がある。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4" name="直線コネクタ 363"/>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5"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6" name="直線コネクタ 365"/>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7"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68" name="直線コネクタ 367"/>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111760</xdr:rowOff>
    </xdr:to>
    <xdr:cxnSp macro="">
      <xdr:nvCxnSpPr>
        <xdr:cNvPr id="369" name="直線コネクタ 368"/>
        <xdr:cNvCxnSpPr/>
      </xdr:nvCxnSpPr>
      <xdr:spPr>
        <a:xfrm>
          <a:off x="3987800" y="127971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0"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1" name="フローチャート: 判断 370"/>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123190</xdr:rowOff>
    </xdr:to>
    <xdr:cxnSp macro="">
      <xdr:nvCxnSpPr>
        <xdr:cNvPr id="372" name="直線コネクタ 371"/>
        <xdr:cNvCxnSpPr/>
      </xdr:nvCxnSpPr>
      <xdr:spPr>
        <a:xfrm flipV="1">
          <a:off x="3098800" y="127971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144145</xdr:rowOff>
    </xdr:to>
    <xdr:cxnSp macro="">
      <xdr:nvCxnSpPr>
        <xdr:cNvPr id="375" name="直線コネクタ 374"/>
        <xdr:cNvCxnSpPr/>
      </xdr:nvCxnSpPr>
      <xdr:spPr>
        <a:xfrm flipV="1">
          <a:off x="2209800" y="12810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6" name="フローチャート: 判断 375"/>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7" name="テキスト ボックス 376"/>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144145</xdr:rowOff>
    </xdr:from>
    <xdr:to>
      <xdr:col>11</xdr:col>
      <xdr:colOff>9525</xdr:colOff>
      <xdr:row>74</xdr:row>
      <xdr:rowOff>149860</xdr:rowOff>
    </xdr:to>
    <xdr:cxnSp macro="">
      <xdr:nvCxnSpPr>
        <xdr:cNvPr id="378" name="直線コネクタ 377"/>
        <xdr:cNvCxnSpPr/>
      </xdr:nvCxnSpPr>
      <xdr:spPr>
        <a:xfrm flipV="1">
          <a:off x="1320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79" name="フローチャート: 判断 378"/>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0" name="テキスト ボックス 379"/>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1" name="フローチャート: 判断 380"/>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2" name="テキスト ボックス 381"/>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88" name="楕円 387"/>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140987</xdr:rowOff>
    </xdr:from>
    <xdr:ext cx="762000" cy="259045"/>
    <xdr:sp macro="" textlink="">
      <xdr:nvSpPr>
        <xdr:cNvPr id="389"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90" name="楕円 389"/>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170832</xdr:rowOff>
    </xdr:from>
    <xdr:ext cx="736600" cy="259045"/>
    <xdr:sp macro="" textlink="">
      <xdr:nvSpPr>
        <xdr:cNvPr id="391" name="テキスト ボックス 390"/>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92" name="楕円 391"/>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93" name="テキスト ボックス 392"/>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93345</xdr:rowOff>
    </xdr:from>
    <xdr:to>
      <xdr:col>11</xdr:col>
      <xdr:colOff>60325</xdr:colOff>
      <xdr:row>75</xdr:row>
      <xdr:rowOff>23495</xdr:rowOff>
    </xdr:to>
    <xdr:sp macro="" textlink="">
      <xdr:nvSpPr>
        <xdr:cNvPr id="394" name="楕円 393"/>
        <xdr:cNvSpPr/>
      </xdr:nvSpPr>
      <xdr:spPr>
        <a:xfrm>
          <a:off x="2159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33672</xdr:rowOff>
    </xdr:from>
    <xdr:ext cx="762000" cy="259045"/>
    <xdr:sp macro="" textlink="">
      <xdr:nvSpPr>
        <xdr:cNvPr id="395" name="テキスト ボックス 394"/>
        <xdr:cNvSpPr txBox="1"/>
      </xdr:nvSpPr>
      <xdr:spPr>
        <a:xfrm>
          <a:off x="1828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6" name="楕円 395"/>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13987</xdr:rowOff>
    </xdr:from>
    <xdr:ext cx="762000" cy="259045"/>
    <xdr:sp macro="" textlink="">
      <xdr:nvSpPr>
        <xdr:cNvPr id="397" name="テキスト ボックス 396"/>
        <xdr:cNvSpPr txBox="1"/>
      </xdr:nvSpPr>
      <xdr:spPr>
        <a:xfrm>
          <a:off x="939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公債費以外の数値については、建設事業のコスト縮減や北斗市総合計画に基づく事業の厳選、選択と集中の観点による計画的事業実施に努める必要がある。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3" name="直線コネクタ 422"/>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4"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5" name="直線コネクタ 424"/>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101854</xdr:rowOff>
    </xdr:to>
    <xdr:cxnSp macro="">
      <xdr:nvCxnSpPr>
        <xdr:cNvPr id="428" name="直線コネクタ 427"/>
        <xdr:cNvCxnSpPr/>
      </xdr:nvCxnSpPr>
      <xdr:spPr>
        <a:xfrm>
          <a:off x="15671800" y="132532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9"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0" name="フローチャート: 判断 429"/>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51563</xdr:rowOff>
    </xdr:to>
    <xdr:cxnSp macro="">
      <xdr:nvCxnSpPr>
        <xdr:cNvPr id="431" name="直線コネクタ 430"/>
        <xdr:cNvCxnSpPr/>
      </xdr:nvCxnSpPr>
      <xdr:spPr>
        <a:xfrm>
          <a:off x="14782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2" name="フローチャート: 判断 431"/>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3" name="テキスト ボックス 432"/>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113285</xdr:rowOff>
    </xdr:to>
    <xdr:cxnSp macro="">
      <xdr:nvCxnSpPr>
        <xdr:cNvPr id="434" name="直線コネクタ 433"/>
        <xdr:cNvCxnSpPr/>
      </xdr:nvCxnSpPr>
      <xdr:spPr>
        <a:xfrm>
          <a:off x="13893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5" name="フローチャート: 判断 434"/>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6" name="テキスト ボックス 435"/>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90424</xdr:rowOff>
    </xdr:to>
    <xdr:cxnSp macro="">
      <xdr:nvCxnSpPr>
        <xdr:cNvPr id="437" name="直線コネクタ 436"/>
        <xdr:cNvCxnSpPr/>
      </xdr:nvCxnSpPr>
      <xdr:spPr>
        <a:xfrm>
          <a:off x="13004800" y="13047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8" name="フローチャート: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0" name="フローチャート: 判断 439"/>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1" name="テキスト ボックス 440"/>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7" name="楕円 446"/>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8"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9" name="楕円 448"/>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0" name="テキスト ボックス 449"/>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1" name="楕円 450"/>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2" name="テキスト ボックス 451"/>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3" name="楕円 452"/>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54" name="テキスト ボックス 453"/>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5" name="楕円 454"/>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6" name="テキスト ボックス 455"/>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87609</xdr:rowOff>
    </xdr:from>
    <xdr:ext cx="762000" cy="259045"/>
    <xdr:sp macro="" textlink="">
      <xdr:nvSpPr>
        <xdr:cNvPr id="46" name="人口1人当たり決算額の推移最小値テキスト130"/>
        <xdr:cNvSpPr txBox="1"/>
      </xdr:nvSpPr>
      <xdr:spPr>
        <a:xfrm>
          <a:off x="5740400" y="35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77432</xdr:rowOff>
    </xdr:from>
    <xdr:to>
      <xdr:col>29</xdr:col>
      <xdr:colOff>127000</xdr:colOff>
      <xdr:row>20</xdr:row>
      <xdr:rowOff>100063</xdr:rowOff>
    </xdr:to>
    <xdr:cxnSp macro="">
      <xdr:nvCxnSpPr>
        <xdr:cNvPr id="50" name="直線コネクタ 49"/>
        <xdr:cNvCxnSpPr/>
      </xdr:nvCxnSpPr>
      <xdr:spPr bwMode="auto">
        <a:xfrm flipV="1">
          <a:off x="5003800" y="3554057"/>
          <a:ext cx="6477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100063</xdr:rowOff>
    </xdr:from>
    <xdr:to>
      <xdr:col>26</xdr:col>
      <xdr:colOff>50800</xdr:colOff>
      <xdr:row>20</xdr:row>
      <xdr:rowOff>103987</xdr:rowOff>
    </xdr:to>
    <xdr:cxnSp macro="">
      <xdr:nvCxnSpPr>
        <xdr:cNvPr id="53" name="直線コネクタ 52"/>
        <xdr:cNvCxnSpPr/>
      </xdr:nvCxnSpPr>
      <xdr:spPr bwMode="auto">
        <a:xfrm flipV="1">
          <a:off x="4305300" y="3576688"/>
          <a:ext cx="6985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103987</xdr:rowOff>
    </xdr:from>
    <xdr:to>
      <xdr:col>22</xdr:col>
      <xdr:colOff>114300</xdr:colOff>
      <xdr:row>20</xdr:row>
      <xdr:rowOff>118097</xdr:rowOff>
    </xdr:to>
    <xdr:cxnSp macro="">
      <xdr:nvCxnSpPr>
        <xdr:cNvPr id="56" name="直線コネクタ 55"/>
        <xdr:cNvCxnSpPr/>
      </xdr:nvCxnSpPr>
      <xdr:spPr bwMode="auto">
        <a:xfrm flipV="1">
          <a:off x="3606800" y="3580612"/>
          <a:ext cx="698500" cy="1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118097</xdr:rowOff>
    </xdr:from>
    <xdr:to>
      <xdr:col>18</xdr:col>
      <xdr:colOff>177800</xdr:colOff>
      <xdr:row>20</xdr:row>
      <xdr:rowOff>127991</xdr:rowOff>
    </xdr:to>
    <xdr:cxnSp macro="">
      <xdr:nvCxnSpPr>
        <xdr:cNvPr id="59" name="直線コネクタ 58"/>
        <xdr:cNvCxnSpPr/>
      </xdr:nvCxnSpPr>
      <xdr:spPr bwMode="auto">
        <a:xfrm flipV="1">
          <a:off x="2908300" y="3594722"/>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133261</xdr:rowOff>
    </xdr:from>
    <xdr:to>
      <xdr:col>15</xdr:col>
      <xdr:colOff>101600</xdr:colOff>
      <xdr:row>18</xdr:row>
      <xdr:rowOff>63411</xdr:rowOff>
    </xdr:to>
    <xdr:sp macro="" textlink="">
      <xdr:nvSpPr>
        <xdr:cNvPr id="62" name="フローチャート: 判断 61"/>
        <xdr:cNvSpPr/>
      </xdr:nvSpPr>
      <xdr:spPr bwMode="auto">
        <a:xfrm>
          <a:off x="28575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73588</xdr:rowOff>
    </xdr:from>
    <xdr:ext cx="762000" cy="259045"/>
    <xdr:sp macro="" textlink="">
      <xdr:nvSpPr>
        <xdr:cNvPr id="63" name="テキスト ボックス 62"/>
        <xdr:cNvSpPr txBox="1"/>
      </xdr:nvSpPr>
      <xdr:spPr>
        <a:xfrm>
          <a:off x="2527300" y="28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26632</xdr:rowOff>
    </xdr:from>
    <xdr:to>
      <xdr:col>29</xdr:col>
      <xdr:colOff>177800</xdr:colOff>
      <xdr:row>20</xdr:row>
      <xdr:rowOff>128232</xdr:rowOff>
    </xdr:to>
    <xdr:sp macro="" textlink="">
      <xdr:nvSpPr>
        <xdr:cNvPr id="69" name="楕円 68"/>
        <xdr:cNvSpPr/>
      </xdr:nvSpPr>
      <xdr:spPr bwMode="auto">
        <a:xfrm>
          <a:off x="5600700" y="350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106659</xdr:rowOff>
    </xdr:from>
    <xdr:ext cx="762000" cy="259045"/>
    <xdr:sp macro="" textlink="">
      <xdr:nvSpPr>
        <xdr:cNvPr id="70" name="人口1人当たり決算額の推移該当値テキスト130"/>
        <xdr:cNvSpPr txBox="1"/>
      </xdr:nvSpPr>
      <xdr:spPr>
        <a:xfrm>
          <a:off x="5740400" y="34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49263</xdr:rowOff>
    </xdr:from>
    <xdr:to>
      <xdr:col>26</xdr:col>
      <xdr:colOff>101600</xdr:colOff>
      <xdr:row>20</xdr:row>
      <xdr:rowOff>150863</xdr:rowOff>
    </xdr:to>
    <xdr:sp macro="" textlink="">
      <xdr:nvSpPr>
        <xdr:cNvPr id="71" name="楕円 70"/>
        <xdr:cNvSpPr/>
      </xdr:nvSpPr>
      <xdr:spPr bwMode="auto">
        <a:xfrm>
          <a:off x="4953000" y="35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135640</xdr:rowOff>
    </xdr:from>
    <xdr:ext cx="736600" cy="259045"/>
    <xdr:sp macro="" textlink="">
      <xdr:nvSpPr>
        <xdr:cNvPr id="72" name="テキスト ボックス 71"/>
        <xdr:cNvSpPr txBox="1"/>
      </xdr:nvSpPr>
      <xdr:spPr>
        <a:xfrm>
          <a:off x="4622800" y="361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53187</xdr:rowOff>
    </xdr:from>
    <xdr:to>
      <xdr:col>22</xdr:col>
      <xdr:colOff>165100</xdr:colOff>
      <xdr:row>20</xdr:row>
      <xdr:rowOff>154787</xdr:rowOff>
    </xdr:to>
    <xdr:sp macro="" textlink="">
      <xdr:nvSpPr>
        <xdr:cNvPr id="73" name="楕円 72"/>
        <xdr:cNvSpPr/>
      </xdr:nvSpPr>
      <xdr:spPr bwMode="auto">
        <a:xfrm>
          <a:off x="4254500" y="352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139564</xdr:rowOff>
    </xdr:from>
    <xdr:ext cx="762000" cy="259045"/>
    <xdr:sp macro="" textlink="">
      <xdr:nvSpPr>
        <xdr:cNvPr id="74" name="テキスト ボックス 73"/>
        <xdr:cNvSpPr txBox="1"/>
      </xdr:nvSpPr>
      <xdr:spPr>
        <a:xfrm>
          <a:off x="3924300" y="361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67297</xdr:rowOff>
    </xdr:from>
    <xdr:to>
      <xdr:col>19</xdr:col>
      <xdr:colOff>38100</xdr:colOff>
      <xdr:row>20</xdr:row>
      <xdr:rowOff>168897</xdr:rowOff>
    </xdr:to>
    <xdr:sp macro="" textlink="">
      <xdr:nvSpPr>
        <xdr:cNvPr id="75" name="楕円 74"/>
        <xdr:cNvSpPr/>
      </xdr:nvSpPr>
      <xdr:spPr bwMode="auto">
        <a:xfrm>
          <a:off x="3556000" y="3543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153674</xdr:rowOff>
    </xdr:from>
    <xdr:ext cx="762000" cy="259045"/>
    <xdr:sp macro="" textlink="">
      <xdr:nvSpPr>
        <xdr:cNvPr id="76" name="テキスト ボックス 75"/>
        <xdr:cNvSpPr txBox="1"/>
      </xdr:nvSpPr>
      <xdr:spPr>
        <a:xfrm>
          <a:off x="3225800" y="363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77191</xdr:rowOff>
    </xdr:from>
    <xdr:to>
      <xdr:col>15</xdr:col>
      <xdr:colOff>101600</xdr:colOff>
      <xdr:row>21</xdr:row>
      <xdr:rowOff>7341</xdr:rowOff>
    </xdr:to>
    <xdr:sp macro="" textlink="">
      <xdr:nvSpPr>
        <xdr:cNvPr id="77" name="楕円 76"/>
        <xdr:cNvSpPr/>
      </xdr:nvSpPr>
      <xdr:spPr bwMode="auto">
        <a:xfrm>
          <a:off x="2857500" y="35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163568</xdr:rowOff>
    </xdr:from>
    <xdr:ext cx="762000" cy="259045"/>
    <xdr:sp macro="" textlink="">
      <xdr:nvSpPr>
        <xdr:cNvPr id="78" name="テキスト ボックス 77"/>
        <xdr:cNvSpPr txBox="1"/>
      </xdr:nvSpPr>
      <xdr:spPr>
        <a:xfrm>
          <a:off x="2527300" y="364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41991</xdr:rowOff>
    </xdr:from>
    <xdr:to>
      <xdr:col>29</xdr:col>
      <xdr:colOff>127000</xdr:colOff>
      <xdr:row>38</xdr:row>
      <xdr:rowOff>54469</xdr:rowOff>
    </xdr:to>
    <xdr:cxnSp macro="">
      <xdr:nvCxnSpPr>
        <xdr:cNvPr id="112" name="直線コネクタ 111"/>
        <xdr:cNvCxnSpPr/>
      </xdr:nvCxnSpPr>
      <xdr:spPr bwMode="auto">
        <a:xfrm>
          <a:off x="5003800" y="7509591"/>
          <a:ext cx="647700" cy="1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41991</xdr:rowOff>
    </xdr:from>
    <xdr:to>
      <xdr:col>26</xdr:col>
      <xdr:colOff>50800</xdr:colOff>
      <xdr:row>38</xdr:row>
      <xdr:rowOff>53201</xdr:rowOff>
    </xdr:to>
    <xdr:cxnSp macro="">
      <xdr:nvCxnSpPr>
        <xdr:cNvPr id="115" name="直線コネクタ 114"/>
        <xdr:cNvCxnSpPr/>
      </xdr:nvCxnSpPr>
      <xdr:spPr bwMode="auto">
        <a:xfrm flipV="1">
          <a:off x="4305300" y="7509591"/>
          <a:ext cx="698500" cy="1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43187</xdr:rowOff>
    </xdr:from>
    <xdr:to>
      <xdr:col>22</xdr:col>
      <xdr:colOff>114300</xdr:colOff>
      <xdr:row>38</xdr:row>
      <xdr:rowOff>53201</xdr:rowOff>
    </xdr:to>
    <xdr:cxnSp macro="">
      <xdr:nvCxnSpPr>
        <xdr:cNvPr id="118" name="直線コネクタ 117"/>
        <xdr:cNvCxnSpPr/>
      </xdr:nvCxnSpPr>
      <xdr:spPr bwMode="auto">
        <a:xfrm>
          <a:off x="3606800" y="7510787"/>
          <a:ext cx="698500" cy="10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34585</xdr:rowOff>
    </xdr:from>
    <xdr:to>
      <xdr:col>18</xdr:col>
      <xdr:colOff>177800</xdr:colOff>
      <xdr:row>38</xdr:row>
      <xdr:rowOff>43187</xdr:rowOff>
    </xdr:to>
    <xdr:cxnSp macro="">
      <xdr:nvCxnSpPr>
        <xdr:cNvPr id="121" name="直線コネクタ 120"/>
        <xdr:cNvCxnSpPr/>
      </xdr:nvCxnSpPr>
      <xdr:spPr bwMode="auto">
        <a:xfrm>
          <a:off x="2908300" y="7502185"/>
          <a:ext cx="698500" cy="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296906</xdr:rowOff>
    </xdr:from>
    <xdr:to>
      <xdr:col>15</xdr:col>
      <xdr:colOff>101600</xdr:colOff>
      <xdr:row>38</xdr:row>
      <xdr:rowOff>55606</xdr:rowOff>
    </xdr:to>
    <xdr:sp macro="" textlink="">
      <xdr:nvSpPr>
        <xdr:cNvPr id="124" name="フローチャート: 判断 123"/>
        <xdr:cNvSpPr/>
      </xdr:nvSpPr>
      <xdr:spPr bwMode="auto">
        <a:xfrm>
          <a:off x="28575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65783</xdr:rowOff>
    </xdr:from>
    <xdr:ext cx="762000" cy="259045"/>
    <xdr:sp macro="" textlink="">
      <xdr:nvSpPr>
        <xdr:cNvPr id="125" name="テキスト ボックス 124"/>
        <xdr:cNvSpPr txBox="1"/>
      </xdr:nvSpPr>
      <xdr:spPr>
        <a:xfrm>
          <a:off x="2527300" y="71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3669</xdr:rowOff>
    </xdr:from>
    <xdr:to>
      <xdr:col>29</xdr:col>
      <xdr:colOff>177800</xdr:colOff>
      <xdr:row>38</xdr:row>
      <xdr:rowOff>105269</xdr:rowOff>
    </xdr:to>
    <xdr:sp macro="" textlink="">
      <xdr:nvSpPr>
        <xdr:cNvPr id="131" name="楕円 130"/>
        <xdr:cNvSpPr/>
      </xdr:nvSpPr>
      <xdr:spPr bwMode="auto">
        <a:xfrm>
          <a:off x="5600700" y="747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255146</xdr:rowOff>
    </xdr:from>
    <xdr:ext cx="762000" cy="259045"/>
    <xdr:sp macro="" textlink="">
      <xdr:nvSpPr>
        <xdr:cNvPr id="132" name="人口1人当たり決算額の推移該当値テキスト445"/>
        <xdr:cNvSpPr txBox="1"/>
      </xdr:nvSpPr>
      <xdr:spPr>
        <a:xfrm>
          <a:off x="5740400" y="737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334091</xdr:rowOff>
    </xdr:from>
    <xdr:to>
      <xdr:col>26</xdr:col>
      <xdr:colOff>101600</xdr:colOff>
      <xdr:row>38</xdr:row>
      <xdr:rowOff>92791</xdr:rowOff>
    </xdr:to>
    <xdr:sp macro="" textlink="">
      <xdr:nvSpPr>
        <xdr:cNvPr id="133" name="楕円 132"/>
        <xdr:cNvSpPr/>
      </xdr:nvSpPr>
      <xdr:spPr bwMode="auto">
        <a:xfrm>
          <a:off x="4953000" y="745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77568</xdr:rowOff>
    </xdr:from>
    <xdr:ext cx="736600" cy="259045"/>
    <xdr:sp macro="" textlink="">
      <xdr:nvSpPr>
        <xdr:cNvPr id="134" name="テキスト ボックス 133"/>
        <xdr:cNvSpPr txBox="1"/>
      </xdr:nvSpPr>
      <xdr:spPr>
        <a:xfrm>
          <a:off x="4622800" y="754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2401</xdr:rowOff>
    </xdr:from>
    <xdr:to>
      <xdr:col>22</xdr:col>
      <xdr:colOff>165100</xdr:colOff>
      <xdr:row>38</xdr:row>
      <xdr:rowOff>104001</xdr:rowOff>
    </xdr:to>
    <xdr:sp macro="" textlink="">
      <xdr:nvSpPr>
        <xdr:cNvPr id="135" name="楕円 134"/>
        <xdr:cNvSpPr/>
      </xdr:nvSpPr>
      <xdr:spPr bwMode="auto">
        <a:xfrm>
          <a:off x="4254500" y="747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88778</xdr:rowOff>
    </xdr:from>
    <xdr:ext cx="762000" cy="259045"/>
    <xdr:sp macro="" textlink="">
      <xdr:nvSpPr>
        <xdr:cNvPr id="136" name="テキスト ボックス 135"/>
        <xdr:cNvSpPr txBox="1"/>
      </xdr:nvSpPr>
      <xdr:spPr>
        <a:xfrm>
          <a:off x="3924300" y="75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335287</xdr:rowOff>
    </xdr:from>
    <xdr:to>
      <xdr:col>19</xdr:col>
      <xdr:colOff>38100</xdr:colOff>
      <xdr:row>38</xdr:row>
      <xdr:rowOff>93987</xdr:rowOff>
    </xdr:to>
    <xdr:sp macro="" textlink="">
      <xdr:nvSpPr>
        <xdr:cNvPr id="137" name="楕円 136"/>
        <xdr:cNvSpPr/>
      </xdr:nvSpPr>
      <xdr:spPr bwMode="auto">
        <a:xfrm>
          <a:off x="3556000" y="745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78764</xdr:rowOff>
    </xdr:from>
    <xdr:ext cx="762000" cy="259045"/>
    <xdr:sp macro="" textlink="">
      <xdr:nvSpPr>
        <xdr:cNvPr id="138" name="テキスト ボックス 137"/>
        <xdr:cNvSpPr txBox="1"/>
      </xdr:nvSpPr>
      <xdr:spPr>
        <a:xfrm>
          <a:off x="3225800" y="754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326685</xdr:rowOff>
    </xdr:from>
    <xdr:to>
      <xdr:col>15</xdr:col>
      <xdr:colOff>101600</xdr:colOff>
      <xdr:row>38</xdr:row>
      <xdr:rowOff>85385</xdr:rowOff>
    </xdr:to>
    <xdr:sp macro="" textlink="">
      <xdr:nvSpPr>
        <xdr:cNvPr id="139" name="楕円 138"/>
        <xdr:cNvSpPr/>
      </xdr:nvSpPr>
      <xdr:spPr bwMode="auto">
        <a:xfrm>
          <a:off x="2857500" y="745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70162</xdr:rowOff>
    </xdr:from>
    <xdr:ext cx="762000" cy="259045"/>
    <xdr:sp macro="" textlink="">
      <xdr:nvSpPr>
        <xdr:cNvPr id="140" name="テキスト ボックス 139"/>
        <xdr:cNvSpPr txBox="1"/>
      </xdr:nvSpPr>
      <xdr:spPr>
        <a:xfrm>
          <a:off x="2527300" y="75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127726</xdr:rowOff>
    </xdr:from>
    <xdr:to>
      <xdr:col>24</xdr:col>
      <xdr:colOff>63500</xdr:colOff>
      <xdr:row>38</xdr:row>
      <xdr:rowOff>141115</xdr:rowOff>
    </xdr:to>
    <xdr:cxnSp macro="">
      <xdr:nvCxnSpPr>
        <xdr:cNvPr id="63" name="直線コネクタ 62"/>
        <xdr:cNvCxnSpPr/>
      </xdr:nvCxnSpPr>
      <xdr:spPr>
        <a:xfrm flipV="1">
          <a:off x="3797300" y="6642826"/>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141115</xdr:rowOff>
    </xdr:from>
    <xdr:to>
      <xdr:col>19</xdr:col>
      <xdr:colOff>177800</xdr:colOff>
      <xdr:row>38</xdr:row>
      <xdr:rowOff>145317</xdr:rowOff>
    </xdr:to>
    <xdr:cxnSp macro="">
      <xdr:nvCxnSpPr>
        <xdr:cNvPr id="66" name="直線コネクタ 65"/>
        <xdr:cNvCxnSpPr/>
      </xdr:nvCxnSpPr>
      <xdr:spPr>
        <a:xfrm flipV="1">
          <a:off x="2908300" y="6656215"/>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145317</xdr:rowOff>
    </xdr:from>
    <xdr:to>
      <xdr:col>15</xdr:col>
      <xdr:colOff>50800</xdr:colOff>
      <xdr:row>38</xdr:row>
      <xdr:rowOff>156246</xdr:rowOff>
    </xdr:to>
    <xdr:cxnSp macro="">
      <xdr:nvCxnSpPr>
        <xdr:cNvPr id="69" name="直線コネクタ 68"/>
        <xdr:cNvCxnSpPr/>
      </xdr:nvCxnSpPr>
      <xdr:spPr>
        <a:xfrm flipV="1">
          <a:off x="2019300" y="6660417"/>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151064</xdr:rowOff>
    </xdr:from>
    <xdr:to>
      <xdr:col>10</xdr:col>
      <xdr:colOff>114300</xdr:colOff>
      <xdr:row>38</xdr:row>
      <xdr:rowOff>156246</xdr:rowOff>
    </xdr:to>
    <xdr:cxnSp macro="">
      <xdr:nvCxnSpPr>
        <xdr:cNvPr id="72" name="直線コネクタ 71"/>
        <xdr:cNvCxnSpPr/>
      </xdr:nvCxnSpPr>
      <xdr:spPr>
        <a:xfrm>
          <a:off x="1130300" y="666616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38053</xdr:rowOff>
    </xdr:from>
    <xdr:to>
      <xdr:col>6</xdr:col>
      <xdr:colOff>38100</xdr:colOff>
      <xdr:row>36</xdr:row>
      <xdr:rowOff>139653</xdr:rowOff>
    </xdr:to>
    <xdr:sp macro="" textlink="">
      <xdr:nvSpPr>
        <xdr:cNvPr id="75" name="フローチャート: 判断 74"/>
        <xdr:cNvSpPr/>
      </xdr:nvSpPr>
      <xdr:spPr>
        <a:xfrm>
          <a:off x="1079500" y="621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156180</xdr:rowOff>
    </xdr:from>
    <xdr:ext cx="534377" cy="259045"/>
    <xdr:sp macro="" textlink="">
      <xdr:nvSpPr>
        <xdr:cNvPr id="76" name="テキスト ボックス 75"/>
        <xdr:cNvSpPr txBox="1"/>
      </xdr:nvSpPr>
      <xdr:spPr>
        <a:xfrm>
          <a:off x="863111" y="59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76926</xdr:rowOff>
    </xdr:from>
    <xdr:to>
      <xdr:col>24</xdr:col>
      <xdr:colOff>114300</xdr:colOff>
      <xdr:row>39</xdr:row>
      <xdr:rowOff>7076</xdr:rowOff>
    </xdr:to>
    <xdr:sp macro="" textlink="">
      <xdr:nvSpPr>
        <xdr:cNvPr id="82" name="楕円 81"/>
        <xdr:cNvSpPr/>
      </xdr:nvSpPr>
      <xdr:spPr>
        <a:xfrm>
          <a:off x="4584700" y="65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163303</xdr:rowOff>
    </xdr:from>
    <xdr:ext cx="534377" cy="259045"/>
    <xdr:sp macro="" textlink="">
      <xdr:nvSpPr>
        <xdr:cNvPr id="83" name="人件費該当値テキスト"/>
        <xdr:cNvSpPr txBox="1"/>
      </xdr:nvSpPr>
      <xdr:spPr>
        <a:xfrm>
          <a:off x="4686300" y="65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90315</xdr:rowOff>
    </xdr:from>
    <xdr:to>
      <xdr:col>20</xdr:col>
      <xdr:colOff>38100</xdr:colOff>
      <xdr:row>39</xdr:row>
      <xdr:rowOff>20465</xdr:rowOff>
    </xdr:to>
    <xdr:sp macro="" textlink="">
      <xdr:nvSpPr>
        <xdr:cNvPr id="84" name="楕円 83"/>
        <xdr:cNvSpPr/>
      </xdr:nvSpPr>
      <xdr:spPr>
        <a:xfrm>
          <a:off x="3746500" y="66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11592</xdr:rowOff>
    </xdr:from>
    <xdr:ext cx="534377" cy="259045"/>
    <xdr:sp macro="" textlink="">
      <xdr:nvSpPr>
        <xdr:cNvPr id="85" name="テキスト ボックス 84"/>
        <xdr:cNvSpPr txBox="1"/>
      </xdr:nvSpPr>
      <xdr:spPr>
        <a:xfrm>
          <a:off x="3530111" y="66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94517</xdr:rowOff>
    </xdr:from>
    <xdr:to>
      <xdr:col>15</xdr:col>
      <xdr:colOff>101600</xdr:colOff>
      <xdr:row>39</xdr:row>
      <xdr:rowOff>24667</xdr:rowOff>
    </xdr:to>
    <xdr:sp macro="" textlink="">
      <xdr:nvSpPr>
        <xdr:cNvPr id="86" name="楕円 85"/>
        <xdr:cNvSpPr/>
      </xdr:nvSpPr>
      <xdr:spPr>
        <a:xfrm>
          <a:off x="2857500" y="66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15794</xdr:rowOff>
    </xdr:from>
    <xdr:ext cx="534377" cy="259045"/>
    <xdr:sp macro="" textlink="">
      <xdr:nvSpPr>
        <xdr:cNvPr id="87" name="テキスト ボックス 86"/>
        <xdr:cNvSpPr txBox="1"/>
      </xdr:nvSpPr>
      <xdr:spPr>
        <a:xfrm>
          <a:off x="2641111" y="67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105446</xdr:rowOff>
    </xdr:from>
    <xdr:to>
      <xdr:col>10</xdr:col>
      <xdr:colOff>165100</xdr:colOff>
      <xdr:row>39</xdr:row>
      <xdr:rowOff>35596</xdr:rowOff>
    </xdr:to>
    <xdr:sp macro="" textlink="">
      <xdr:nvSpPr>
        <xdr:cNvPr id="88" name="楕円 87"/>
        <xdr:cNvSpPr/>
      </xdr:nvSpPr>
      <xdr:spPr>
        <a:xfrm>
          <a:off x="1968500" y="66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26723</xdr:rowOff>
    </xdr:from>
    <xdr:ext cx="534377" cy="259045"/>
    <xdr:sp macro="" textlink="">
      <xdr:nvSpPr>
        <xdr:cNvPr id="89" name="テキスト ボックス 88"/>
        <xdr:cNvSpPr txBox="1"/>
      </xdr:nvSpPr>
      <xdr:spPr>
        <a:xfrm>
          <a:off x="1752111" y="671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100264</xdr:rowOff>
    </xdr:from>
    <xdr:to>
      <xdr:col>6</xdr:col>
      <xdr:colOff>38100</xdr:colOff>
      <xdr:row>39</xdr:row>
      <xdr:rowOff>30414</xdr:rowOff>
    </xdr:to>
    <xdr:sp macro="" textlink="">
      <xdr:nvSpPr>
        <xdr:cNvPr id="90" name="楕円 89"/>
        <xdr:cNvSpPr/>
      </xdr:nvSpPr>
      <xdr:spPr>
        <a:xfrm>
          <a:off x="1079500" y="66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21541</xdr:rowOff>
    </xdr:from>
    <xdr:ext cx="534377" cy="259045"/>
    <xdr:sp macro="" textlink="">
      <xdr:nvSpPr>
        <xdr:cNvPr id="91" name="テキスト ボックス 90"/>
        <xdr:cNvSpPr txBox="1"/>
      </xdr:nvSpPr>
      <xdr:spPr>
        <a:xfrm>
          <a:off x="863111" y="67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10335</xdr:rowOff>
    </xdr:from>
    <xdr:to>
      <xdr:col>24</xdr:col>
      <xdr:colOff>63500</xdr:colOff>
      <xdr:row>57</xdr:row>
      <xdr:rowOff>21816</xdr:rowOff>
    </xdr:to>
    <xdr:cxnSp macro="">
      <xdr:nvCxnSpPr>
        <xdr:cNvPr id="118" name="直線コネクタ 117"/>
        <xdr:cNvCxnSpPr/>
      </xdr:nvCxnSpPr>
      <xdr:spPr>
        <a:xfrm flipV="1">
          <a:off x="3797300" y="9782985"/>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21816</xdr:rowOff>
    </xdr:from>
    <xdr:to>
      <xdr:col>19</xdr:col>
      <xdr:colOff>177800</xdr:colOff>
      <xdr:row>57</xdr:row>
      <xdr:rowOff>39866</xdr:rowOff>
    </xdr:to>
    <xdr:cxnSp macro="">
      <xdr:nvCxnSpPr>
        <xdr:cNvPr id="121" name="直線コネクタ 120"/>
        <xdr:cNvCxnSpPr/>
      </xdr:nvCxnSpPr>
      <xdr:spPr>
        <a:xfrm flipV="1">
          <a:off x="2908300" y="979446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22813</xdr:rowOff>
    </xdr:from>
    <xdr:to>
      <xdr:col>15</xdr:col>
      <xdr:colOff>50800</xdr:colOff>
      <xdr:row>57</xdr:row>
      <xdr:rowOff>39866</xdr:rowOff>
    </xdr:to>
    <xdr:cxnSp macro="">
      <xdr:nvCxnSpPr>
        <xdr:cNvPr id="124" name="直線コネクタ 123"/>
        <xdr:cNvCxnSpPr/>
      </xdr:nvCxnSpPr>
      <xdr:spPr>
        <a:xfrm>
          <a:off x="2019300" y="979546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22813</xdr:rowOff>
    </xdr:from>
    <xdr:to>
      <xdr:col>10</xdr:col>
      <xdr:colOff>114300</xdr:colOff>
      <xdr:row>57</xdr:row>
      <xdr:rowOff>32427</xdr:rowOff>
    </xdr:to>
    <xdr:cxnSp macro="">
      <xdr:nvCxnSpPr>
        <xdr:cNvPr id="127" name="直線コネクタ 126"/>
        <xdr:cNvCxnSpPr/>
      </xdr:nvCxnSpPr>
      <xdr:spPr>
        <a:xfrm flipV="1">
          <a:off x="1130300" y="9795463"/>
          <a:ext cx="8890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143252</xdr:rowOff>
    </xdr:from>
    <xdr:to>
      <xdr:col>6</xdr:col>
      <xdr:colOff>38100</xdr:colOff>
      <xdr:row>57</xdr:row>
      <xdr:rowOff>73402</xdr:rowOff>
    </xdr:to>
    <xdr:sp macro="" textlink="">
      <xdr:nvSpPr>
        <xdr:cNvPr id="130" name="フローチャート: 判断 129"/>
        <xdr:cNvSpPr/>
      </xdr:nvSpPr>
      <xdr:spPr>
        <a:xfrm>
          <a:off x="1079500" y="974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89929</xdr:rowOff>
    </xdr:from>
    <xdr:ext cx="534377" cy="259045"/>
    <xdr:sp macro="" textlink="">
      <xdr:nvSpPr>
        <xdr:cNvPr id="131" name="テキスト ボックス 130"/>
        <xdr:cNvSpPr txBox="1"/>
      </xdr:nvSpPr>
      <xdr:spPr>
        <a:xfrm>
          <a:off x="863111" y="951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130985</xdr:rowOff>
    </xdr:from>
    <xdr:to>
      <xdr:col>24</xdr:col>
      <xdr:colOff>114300</xdr:colOff>
      <xdr:row>57</xdr:row>
      <xdr:rowOff>61135</xdr:rowOff>
    </xdr:to>
    <xdr:sp macro="" textlink="">
      <xdr:nvSpPr>
        <xdr:cNvPr id="137" name="楕円 136"/>
        <xdr:cNvSpPr/>
      </xdr:nvSpPr>
      <xdr:spPr>
        <a:xfrm>
          <a:off x="4584700" y="97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109412</xdr:rowOff>
    </xdr:from>
    <xdr:ext cx="534377" cy="259045"/>
    <xdr:sp macro="" textlink="">
      <xdr:nvSpPr>
        <xdr:cNvPr id="138" name="物件費該当値テキスト"/>
        <xdr:cNvSpPr txBox="1"/>
      </xdr:nvSpPr>
      <xdr:spPr>
        <a:xfrm>
          <a:off x="4686300" y="97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142466</xdr:rowOff>
    </xdr:from>
    <xdr:to>
      <xdr:col>20</xdr:col>
      <xdr:colOff>38100</xdr:colOff>
      <xdr:row>57</xdr:row>
      <xdr:rowOff>72616</xdr:rowOff>
    </xdr:to>
    <xdr:sp macro="" textlink="">
      <xdr:nvSpPr>
        <xdr:cNvPr id="139" name="楕円 138"/>
        <xdr:cNvSpPr/>
      </xdr:nvSpPr>
      <xdr:spPr>
        <a:xfrm>
          <a:off x="3746500" y="9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63743</xdr:rowOff>
    </xdr:from>
    <xdr:ext cx="534377" cy="259045"/>
    <xdr:sp macro="" textlink="">
      <xdr:nvSpPr>
        <xdr:cNvPr id="140" name="テキスト ボックス 139"/>
        <xdr:cNvSpPr txBox="1"/>
      </xdr:nvSpPr>
      <xdr:spPr>
        <a:xfrm>
          <a:off x="3530111" y="98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160516</xdr:rowOff>
    </xdr:from>
    <xdr:to>
      <xdr:col>15</xdr:col>
      <xdr:colOff>101600</xdr:colOff>
      <xdr:row>57</xdr:row>
      <xdr:rowOff>90666</xdr:rowOff>
    </xdr:to>
    <xdr:sp macro="" textlink="">
      <xdr:nvSpPr>
        <xdr:cNvPr id="141" name="楕円 140"/>
        <xdr:cNvSpPr/>
      </xdr:nvSpPr>
      <xdr:spPr>
        <a:xfrm>
          <a:off x="2857500" y="97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81793</xdr:rowOff>
    </xdr:from>
    <xdr:ext cx="534377" cy="259045"/>
    <xdr:sp macro="" textlink="">
      <xdr:nvSpPr>
        <xdr:cNvPr id="142" name="テキスト ボックス 141"/>
        <xdr:cNvSpPr txBox="1"/>
      </xdr:nvSpPr>
      <xdr:spPr>
        <a:xfrm>
          <a:off x="2641111" y="98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143463</xdr:rowOff>
    </xdr:from>
    <xdr:to>
      <xdr:col>10</xdr:col>
      <xdr:colOff>165100</xdr:colOff>
      <xdr:row>57</xdr:row>
      <xdr:rowOff>73613</xdr:rowOff>
    </xdr:to>
    <xdr:sp macro="" textlink="">
      <xdr:nvSpPr>
        <xdr:cNvPr id="143" name="楕円 142"/>
        <xdr:cNvSpPr/>
      </xdr:nvSpPr>
      <xdr:spPr>
        <a:xfrm>
          <a:off x="1968500" y="97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64740</xdr:rowOff>
    </xdr:from>
    <xdr:ext cx="534377" cy="259045"/>
    <xdr:sp macro="" textlink="">
      <xdr:nvSpPr>
        <xdr:cNvPr id="144" name="テキスト ボックス 143"/>
        <xdr:cNvSpPr txBox="1"/>
      </xdr:nvSpPr>
      <xdr:spPr>
        <a:xfrm>
          <a:off x="1752111" y="98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153077</xdr:rowOff>
    </xdr:from>
    <xdr:to>
      <xdr:col>6</xdr:col>
      <xdr:colOff>38100</xdr:colOff>
      <xdr:row>57</xdr:row>
      <xdr:rowOff>83227</xdr:rowOff>
    </xdr:to>
    <xdr:sp macro="" textlink="">
      <xdr:nvSpPr>
        <xdr:cNvPr id="145" name="楕円 144"/>
        <xdr:cNvSpPr/>
      </xdr:nvSpPr>
      <xdr:spPr>
        <a:xfrm>
          <a:off x="1079500" y="975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74354</xdr:rowOff>
    </xdr:from>
    <xdr:ext cx="534377" cy="259045"/>
    <xdr:sp macro="" textlink="">
      <xdr:nvSpPr>
        <xdr:cNvPr id="146" name="テキスト ボックス 145"/>
        <xdr:cNvSpPr txBox="1"/>
      </xdr:nvSpPr>
      <xdr:spPr>
        <a:xfrm>
          <a:off x="863111" y="98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68354</xdr:rowOff>
    </xdr:from>
    <xdr:to>
      <xdr:col>24</xdr:col>
      <xdr:colOff>63500</xdr:colOff>
      <xdr:row>77</xdr:row>
      <xdr:rowOff>127561</xdr:rowOff>
    </xdr:to>
    <xdr:cxnSp macro="">
      <xdr:nvCxnSpPr>
        <xdr:cNvPr id="173" name="直線コネクタ 172"/>
        <xdr:cNvCxnSpPr/>
      </xdr:nvCxnSpPr>
      <xdr:spPr>
        <a:xfrm>
          <a:off x="3797300" y="13270004"/>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118188</xdr:rowOff>
    </xdr:from>
    <xdr:to>
      <xdr:col>19</xdr:col>
      <xdr:colOff>177800</xdr:colOff>
      <xdr:row>77</xdr:row>
      <xdr:rowOff>68354</xdr:rowOff>
    </xdr:to>
    <xdr:cxnSp macro="">
      <xdr:nvCxnSpPr>
        <xdr:cNvPr id="176" name="直線コネクタ 175"/>
        <xdr:cNvCxnSpPr/>
      </xdr:nvCxnSpPr>
      <xdr:spPr>
        <a:xfrm>
          <a:off x="2908300" y="13148388"/>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118188</xdr:rowOff>
    </xdr:from>
    <xdr:to>
      <xdr:col>15</xdr:col>
      <xdr:colOff>50800</xdr:colOff>
      <xdr:row>77</xdr:row>
      <xdr:rowOff>153485</xdr:rowOff>
    </xdr:to>
    <xdr:cxnSp macro="">
      <xdr:nvCxnSpPr>
        <xdr:cNvPr id="179" name="直線コネクタ 178"/>
        <xdr:cNvCxnSpPr/>
      </xdr:nvCxnSpPr>
      <xdr:spPr>
        <a:xfrm flipV="1">
          <a:off x="2019300" y="13148388"/>
          <a:ext cx="889000" cy="20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92951</xdr:rowOff>
    </xdr:from>
    <xdr:to>
      <xdr:col>10</xdr:col>
      <xdr:colOff>114300</xdr:colOff>
      <xdr:row>77</xdr:row>
      <xdr:rowOff>153485</xdr:rowOff>
    </xdr:to>
    <xdr:cxnSp macro="">
      <xdr:nvCxnSpPr>
        <xdr:cNvPr id="182" name="直線コネクタ 181"/>
        <xdr:cNvCxnSpPr/>
      </xdr:nvCxnSpPr>
      <xdr:spPr>
        <a:xfrm>
          <a:off x="1130300" y="13294601"/>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127831</xdr:rowOff>
    </xdr:from>
    <xdr:to>
      <xdr:col>6</xdr:col>
      <xdr:colOff>38100</xdr:colOff>
      <xdr:row>78</xdr:row>
      <xdr:rowOff>57981</xdr:rowOff>
    </xdr:to>
    <xdr:sp macro="" textlink="">
      <xdr:nvSpPr>
        <xdr:cNvPr id="185" name="フローチャート: 判断 184"/>
        <xdr:cNvSpPr/>
      </xdr:nvSpPr>
      <xdr:spPr>
        <a:xfrm>
          <a:off x="1079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49108</xdr:rowOff>
    </xdr:from>
    <xdr:ext cx="469744" cy="259045"/>
    <xdr:sp macro="" textlink="">
      <xdr:nvSpPr>
        <xdr:cNvPr id="186" name="テキスト ボックス 185"/>
        <xdr:cNvSpPr txBox="1"/>
      </xdr:nvSpPr>
      <xdr:spPr>
        <a:xfrm>
          <a:off x="895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76761</xdr:rowOff>
    </xdr:from>
    <xdr:to>
      <xdr:col>24</xdr:col>
      <xdr:colOff>114300</xdr:colOff>
      <xdr:row>78</xdr:row>
      <xdr:rowOff>6911</xdr:rowOff>
    </xdr:to>
    <xdr:sp macro="" textlink="">
      <xdr:nvSpPr>
        <xdr:cNvPr id="192" name="楕円 191"/>
        <xdr:cNvSpPr/>
      </xdr:nvSpPr>
      <xdr:spPr>
        <a:xfrm>
          <a:off x="4584700" y="132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99638</xdr:rowOff>
    </xdr:from>
    <xdr:ext cx="469744" cy="259045"/>
    <xdr:sp macro="" textlink="">
      <xdr:nvSpPr>
        <xdr:cNvPr id="193" name="維持補修費該当値テキスト"/>
        <xdr:cNvSpPr txBox="1"/>
      </xdr:nvSpPr>
      <xdr:spPr>
        <a:xfrm>
          <a:off x="4686300" y="1312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17554</xdr:rowOff>
    </xdr:from>
    <xdr:to>
      <xdr:col>20</xdr:col>
      <xdr:colOff>38100</xdr:colOff>
      <xdr:row>77</xdr:row>
      <xdr:rowOff>119154</xdr:rowOff>
    </xdr:to>
    <xdr:sp macro="" textlink="">
      <xdr:nvSpPr>
        <xdr:cNvPr id="194" name="楕円 193"/>
        <xdr:cNvSpPr/>
      </xdr:nvSpPr>
      <xdr:spPr>
        <a:xfrm>
          <a:off x="3746500" y="132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135681</xdr:rowOff>
    </xdr:from>
    <xdr:ext cx="534377" cy="259045"/>
    <xdr:sp macro="" textlink="">
      <xdr:nvSpPr>
        <xdr:cNvPr id="195" name="テキスト ボックス 194"/>
        <xdr:cNvSpPr txBox="1"/>
      </xdr:nvSpPr>
      <xdr:spPr>
        <a:xfrm>
          <a:off x="3530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67388</xdr:rowOff>
    </xdr:from>
    <xdr:to>
      <xdr:col>15</xdr:col>
      <xdr:colOff>101600</xdr:colOff>
      <xdr:row>76</xdr:row>
      <xdr:rowOff>168988</xdr:rowOff>
    </xdr:to>
    <xdr:sp macro="" textlink="">
      <xdr:nvSpPr>
        <xdr:cNvPr id="196" name="楕円 195"/>
        <xdr:cNvSpPr/>
      </xdr:nvSpPr>
      <xdr:spPr>
        <a:xfrm>
          <a:off x="2857500" y="13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14066</xdr:rowOff>
    </xdr:from>
    <xdr:ext cx="534377" cy="259045"/>
    <xdr:sp macro="" textlink="">
      <xdr:nvSpPr>
        <xdr:cNvPr id="197" name="テキスト ボックス 196"/>
        <xdr:cNvSpPr txBox="1"/>
      </xdr:nvSpPr>
      <xdr:spPr>
        <a:xfrm>
          <a:off x="2641111" y="128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102685</xdr:rowOff>
    </xdr:from>
    <xdr:to>
      <xdr:col>10</xdr:col>
      <xdr:colOff>165100</xdr:colOff>
      <xdr:row>78</xdr:row>
      <xdr:rowOff>32835</xdr:rowOff>
    </xdr:to>
    <xdr:sp macro="" textlink="">
      <xdr:nvSpPr>
        <xdr:cNvPr id="198" name="楕円 197"/>
        <xdr:cNvSpPr/>
      </xdr:nvSpPr>
      <xdr:spPr>
        <a:xfrm>
          <a:off x="1968500" y="133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23962</xdr:rowOff>
    </xdr:from>
    <xdr:ext cx="469744" cy="259045"/>
    <xdr:sp macro="" textlink="">
      <xdr:nvSpPr>
        <xdr:cNvPr id="199" name="テキスト ボックス 198"/>
        <xdr:cNvSpPr txBox="1"/>
      </xdr:nvSpPr>
      <xdr:spPr>
        <a:xfrm>
          <a:off x="1784428" y="133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42151</xdr:rowOff>
    </xdr:from>
    <xdr:to>
      <xdr:col>6</xdr:col>
      <xdr:colOff>38100</xdr:colOff>
      <xdr:row>77</xdr:row>
      <xdr:rowOff>143751</xdr:rowOff>
    </xdr:to>
    <xdr:sp macro="" textlink="">
      <xdr:nvSpPr>
        <xdr:cNvPr id="200" name="楕円 199"/>
        <xdr:cNvSpPr/>
      </xdr:nvSpPr>
      <xdr:spPr>
        <a:xfrm>
          <a:off x="1079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160278</xdr:rowOff>
    </xdr:from>
    <xdr:ext cx="469744" cy="259045"/>
    <xdr:sp macro="" textlink="">
      <xdr:nvSpPr>
        <xdr:cNvPr id="201" name="テキスト ボックス 200"/>
        <xdr:cNvSpPr txBox="1"/>
      </xdr:nvSpPr>
      <xdr:spPr>
        <a:xfrm>
          <a:off x="895428" y="130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121717</xdr:rowOff>
    </xdr:from>
    <xdr:to>
      <xdr:col>24</xdr:col>
      <xdr:colOff>63500</xdr:colOff>
      <xdr:row>94</xdr:row>
      <xdr:rowOff>16574</xdr:rowOff>
    </xdr:to>
    <xdr:cxnSp macro="">
      <xdr:nvCxnSpPr>
        <xdr:cNvPr id="231" name="直線コネクタ 230"/>
        <xdr:cNvCxnSpPr/>
      </xdr:nvCxnSpPr>
      <xdr:spPr>
        <a:xfrm flipV="1">
          <a:off x="3797300" y="16066567"/>
          <a:ext cx="838200" cy="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16574</xdr:rowOff>
    </xdr:from>
    <xdr:to>
      <xdr:col>19</xdr:col>
      <xdr:colOff>177800</xdr:colOff>
      <xdr:row>94</xdr:row>
      <xdr:rowOff>35713</xdr:rowOff>
    </xdr:to>
    <xdr:cxnSp macro="">
      <xdr:nvCxnSpPr>
        <xdr:cNvPr id="234" name="直線コネクタ 233"/>
        <xdr:cNvCxnSpPr/>
      </xdr:nvCxnSpPr>
      <xdr:spPr>
        <a:xfrm flipV="1">
          <a:off x="2908300" y="16132874"/>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140666</xdr:rowOff>
    </xdr:from>
    <xdr:to>
      <xdr:col>15</xdr:col>
      <xdr:colOff>50800</xdr:colOff>
      <xdr:row>94</xdr:row>
      <xdr:rowOff>35713</xdr:rowOff>
    </xdr:to>
    <xdr:cxnSp macro="">
      <xdr:nvCxnSpPr>
        <xdr:cNvPr id="237" name="直線コネクタ 236"/>
        <xdr:cNvCxnSpPr/>
      </xdr:nvCxnSpPr>
      <xdr:spPr>
        <a:xfrm>
          <a:off x="2019300" y="16085516"/>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140666</xdr:rowOff>
    </xdr:from>
    <xdr:to>
      <xdr:col>10</xdr:col>
      <xdr:colOff>114300</xdr:colOff>
      <xdr:row>94</xdr:row>
      <xdr:rowOff>124434</xdr:rowOff>
    </xdr:to>
    <xdr:cxnSp macro="">
      <xdr:nvCxnSpPr>
        <xdr:cNvPr id="240" name="直線コネクタ 239"/>
        <xdr:cNvCxnSpPr/>
      </xdr:nvCxnSpPr>
      <xdr:spPr>
        <a:xfrm flipV="1">
          <a:off x="1130300" y="16085516"/>
          <a:ext cx="8890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106338</xdr:rowOff>
    </xdr:from>
    <xdr:to>
      <xdr:col>6</xdr:col>
      <xdr:colOff>38100</xdr:colOff>
      <xdr:row>96</xdr:row>
      <xdr:rowOff>36488</xdr:rowOff>
    </xdr:to>
    <xdr:sp macro="" textlink="">
      <xdr:nvSpPr>
        <xdr:cNvPr id="243" name="フローチャート: 判断 242"/>
        <xdr:cNvSpPr/>
      </xdr:nvSpPr>
      <xdr:spPr>
        <a:xfrm>
          <a:off x="1079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27615</xdr:rowOff>
    </xdr:from>
    <xdr:ext cx="599010" cy="259045"/>
    <xdr:sp macro="" textlink="">
      <xdr:nvSpPr>
        <xdr:cNvPr id="244" name="テキスト ボックス 243"/>
        <xdr:cNvSpPr txBox="1"/>
      </xdr:nvSpPr>
      <xdr:spPr>
        <a:xfrm>
          <a:off x="830795" y="164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70917</xdr:rowOff>
    </xdr:from>
    <xdr:to>
      <xdr:col>24</xdr:col>
      <xdr:colOff>114300</xdr:colOff>
      <xdr:row>94</xdr:row>
      <xdr:rowOff>1067</xdr:rowOff>
    </xdr:to>
    <xdr:sp macro="" textlink="">
      <xdr:nvSpPr>
        <xdr:cNvPr id="250" name="楕円 249"/>
        <xdr:cNvSpPr/>
      </xdr:nvSpPr>
      <xdr:spPr>
        <a:xfrm>
          <a:off x="4584700" y="160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93794</xdr:rowOff>
    </xdr:from>
    <xdr:ext cx="599010" cy="259045"/>
    <xdr:sp macro="" textlink="">
      <xdr:nvSpPr>
        <xdr:cNvPr id="251" name="扶助費該当値テキスト"/>
        <xdr:cNvSpPr txBox="1"/>
      </xdr:nvSpPr>
      <xdr:spPr>
        <a:xfrm>
          <a:off x="4686300" y="1586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137224</xdr:rowOff>
    </xdr:from>
    <xdr:to>
      <xdr:col>20</xdr:col>
      <xdr:colOff>38100</xdr:colOff>
      <xdr:row>94</xdr:row>
      <xdr:rowOff>67374</xdr:rowOff>
    </xdr:to>
    <xdr:sp macro="" textlink="">
      <xdr:nvSpPr>
        <xdr:cNvPr id="252" name="楕円 251"/>
        <xdr:cNvSpPr/>
      </xdr:nvSpPr>
      <xdr:spPr>
        <a:xfrm>
          <a:off x="3746500" y="160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83901</xdr:rowOff>
    </xdr:from>
    <xdr:ext cx="599010" cy="259045"/>
    <xdr:sp macro="" textlink="">
      <xdr:nvSpPr>
        <xdr:cNvPr id="253" name="テキスト ボックス 252"/>
        <xdr:cNvSpPr txBox="1"/>
      </xdr:nvSpPr>
      <xdr:spPr>
        <a:xfrm>
          <a:off x="3497795" y="1585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156363</xdr:rowOff>
    </xdr:from>
    <xdr:to>
      <xdr:col>15</xdr:col>
      <xdr:colOff>101600</xdr:colOff>
      <xdr:row>94</xdr:row>
      <xdr:rowOff>86513</xdr:rowOff>
    </xdr:to>
    <xdr:sp macro="" textlink="">
      <xdr:nvSpPr>
        <xdr:cNvPr id="254" name="楕円 253"/>
        <xdr:cNvSpPr/>
      </xdr:nvSpPr>
      <xdr:spPr>
        <a:xfrm>
          <a:off x="2857500" y="161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103040</xdr:rowOff>
    </xdr:from>
    <xdr:ext cx="599010" cy="259045"/>
    <xdr:sp macro="" textlink="">
      <xdr:nvSpPr>
        <xdr:cNvPr id="255" name="テキスト ボックス 254"/>
        <xdr:cNvSpPr txBox="1"/>
      </xdr:nvSpPr>
      <xdr:spPr>
        <a:xfrm>
          <a:off x="2608795" y="158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89866</xdr:rowOff>
    </xdr:from>
    <xdr:to>
      <xdr:col>10</xdr:col>
      <xdr:colOff>165100</xdr:colOff>
      <xdr:row>94</xdr:row>
      <xdr:rowOff>20016</xdr:rowOff>
    </xdr:to>
    <xdr:sp macro="" textlink="">
      <xdr:nvSpPr>
        <xdr:cNvPr id="256" name="楕円 255"/>
        <xdr:cNvSpPr/>
      </xdr:nvSpPr>
      <xdr:spPr>
        <a:xfrm>
          <a:off x="1968500" y="160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36543</xdr:rowOff>
    </xdr:from>
    <xdr:ext cx="599010" cy="259045"/>
    <xdr:sp macro="" textlink="">
      <xdr:nvSpPr>
        <xdr:cNvPr id="257" name="テキスト ボックス 256"/>
        <xdr:cNvSpPr txBox="1"/>
      </xdr:nvSpPr>
      <xdr:spPr>
        <a:xfrm>
          <a:off x="1719795" y="158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73634</xdr:rowOff>
    </xdr:from>
    <xdr:to>
      <xdr:col>6</xdr:col>
      <xdr:colOff>38100</xdr:colOff>
      <xdr:row>95</xdr:row>
      <xdr:rowOff>3784</xdr:rowOff>
    </xdr:to>
    <xdr:sp macro="" textlink="">
      <xdr:nvSpPr>
        <xdr:cNvPr id="258" name="楕円 257"/>
        <xdr:cNvSpPr/>
      </xdr:nvSpPr>
      <xdr:spPr>
        <a:xfrm>
          <a:off x="1079500" y="161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20311</xdr:rowOff>
    </xdr:from>
    <xdr:ext cx="599010" cy="259045"/>
    <xdr:sp macro="" textlink="">
      <xdr:nvSpPr>
        <xdr:cNvPr id="259" name="テキスト ボックス 258"/>
        <xdr:cNvSpPr txBox="1"/>
      </xdr:nvSpPr>
      <xdr:spPr>
        <a:xfrm>
          <a:off x="830795" y="15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166418</xdr:rowOff>
    </xdr:from>
    <xdr:to>
      <xdr:col>55</xdr:col>
      <xdr:colOff>0</xdr:colOff>
      <xdr:row>36</xdr:row>
      <xdr:rowOff>1774</xdr:rowOff>
    </xdr:to>
    <xdr:cxnSp macro="">
      <xdr:nvCxnSpPr>
        <xdr:cNvPr id="284" name="直線コネクタ 283"/>
        <xdr:cNvCxnSpPr/>
      </xdr:nvCxnSpPr>
      <xdr:spPr>
        <a:xfrm>
          <a:off x="9639300" y="6167168"/>
          <a:ext cx="8382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166418</xdr:rowOff>
    </xdr:from>
    <xdr:to>
      <xdr:col>50</xdr:col>
      <xdr:colOff>114300</xdr:colOff>
      <xdr:row>36</xdr:row>
      <xdr:rowOff>16216</xdr:rowOff>
    </xdr:to>
    <xdr:cxnSp macro="">
      <xdr:nvCxnSpPr>
        <xdr:cNvPr id="287" name="直線コネクタ 286"/>
        <xdr:cNvCxnSpPr/>
      </xdr:nvCxnSpPr>
      <xdr:spPr>
        <a:xfrm flipV="1">
          <a:off x="8750300" y="6167168"/>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16216</xdr:rowOff>
    </xdr:from>
    <xdr:to>
      <xdr:col>45</xdr:col>
      <xdr:colOff>177800</xdr:colOff>
      <xdr:row>36</xdr:row>
      <xdr:rowOff>68714</xdr:rowOff>
    </xdr:to>
    <xdr:cxnSp macro="">
      <xdr:nvCxnSpPr>
        <xdr:cNvPr id="290" name="直線コネクタ 289"/>
        <xdr:cNvCxnSpPr/>
      </xdr:nvCxnSpPr>
      <xdr:spPr>
        <a:xfrm flipV="1">
          <a:off x="7861300" y="6188416"/>
          <a:ext cx="889000" cy="5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53112</xdr:rowOff>
    </xdr:from>
    <xdr:to>
      <xdr:col>41</xdr:col>
      <xdr:colOff>50800</xdr:colOff>
      <xdr:row>36</xdr:row>
      <xdr:rowOff>68714</xdr:rowOff>
    </xdr:to>
    <xdr:cxnSp macro="">
      <xdr:nvCxnSpPr>
        <xdr:cNvPr id="293" name="直線コネクタ 292"/>
        <xdr:cNvCxnSpPr/>
      </xdr:nvCxnSpPr>
      <xdr:spPr>
        <a:xfrm>
          <a:off x="6972300" y="6225312"/>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155291</xdr:rowOff>
    </xdr:from>
    <xdr:to>
      <xdr:col>36</xdr:col>
      <xdr:colOff>165100</xdr:colOff>
      <xdr:row>36</xdr:row>
      <xdr:rowOff>85441</xdr:rowOff>
    </xdr:to>
    <xdr:sp macro="" textlink="">
      <xdr:nvSpPr>
        <xdr:cNvPr id="296" name="フローチャート: 判断 295"/>
        <xdr:cNvSpPr/>
      </xdr:nvSpPr>
      <xdr:spPr>
        <a:xfrm>
          <a:off x="6921500" y="61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101968</xdr:rowOff>
    </xdr:from>
    <xdr:ext cx="534377" cy="259045"/>
    <xdr:sp macro="" textlink="">
      <xdr:nvSpPr>
        <xdr:cNvPr id="297" name="テキスト ボックス 296"/>
        <xdr:cNvSpPr txBox="1"/>
      </xdr:nvSpPr>
      <xdr:spPr>
        <a:xfrm>
          <a:off x="6705111" y="59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122424</xdr:rowOff>
    </xdr:from>
    <xdr:to>
      <xdr:col>55</xdr:col>
      <xdr:colOff>50800</xdr:colOff>
      <xdr:row>36</xdr:row>
      <xdr:rowOff>52574</xdr:rowOff>
    </xdr:to>
    <xdr:sp macro="" textlink="">
      <xdr:nvSpPr>
        <xdr:cNvPr id="303" name="楕円 302"/>
        <xdr:cNvSpPr/>
      </xdr:nvSpPr>
      <xdr:spPr>
        <a:xfrm>
          <a:off x="10426700" y="61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100851</xdr:rowOff>
    </xdr:from>
    <xdr:ext cx="534377" cy="259045"/>
    <xdr:sp macro="" textlink="">
      <xdr:nvSpPr>
        <xdr:cNvPr id="304" name="補助費等該当値テキスト"/>
        <xdr:cNvSpPr txBox="1"/>
      </xdr:nvSpPr>
      <xdr:spPr>
        <a:xfrm>
          <a:off x="10528300" y="61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115618</xdr:rowOff>
    </xdr:from>
    <xdr:to>
      <xdr:col>50</xdr:col>
      <xdr:colOff>165100</xdr:colOff>
      <xdr:row>36</xdr:row>
      <xdr:rowOff>45768</xdr:rowOff>
    </xdr:to>
    <xdr:sp macro="" textlink="">
      <xdr:nvSpPr>
        <xdr:cNvPr id="305" name="楕円 304"/>
        <xdr:cNvSpPr/>
      </xdr:nvSpPr>
      <xdr:spPr>
        <a:xfrm>
          <a:off x="9588500" y="61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36895</xdr:rowOff>
    </xdr:from>
    <xdr:ext cx="534377" cy="259045"/>
    <xdr:sp macro="" textlink="">
      <xdr:nvSpPr>
        <xdr:cNvPr id="306" name="テキスト ボックス 305"/>
        <xdr:cNvSpPr txBox="1"/>
      </xdr:nvSpPr>
      <xdr:spPr>
        <a:xfrm>
          <a:off x="9372111" y="620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136866</xdr:rowOff>
    </xdr:from>
    <xdr:to>
      <xdr:col>46</xdr:col>
      <xdr:colOff>38100</xdr:colOff>
      <xdr:row>36</xdr:row>
      <xdr:rowOff>67016</xdr:rowOff>
    </xdr:to>
    <xdr:sp macro="" textlink="">
      <xdr:nvSpPr>
        <xdr:cNvPr id="307" name="楕円 306"/>
        <xdr:cNvSpPr/>
      </xdr:nvSpPr>
      <xdr:spPr>
        <a:xfrm>
          <a:off x="8699500" y="61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58143</xdr:rowOff>
    </xdr:from>
    <xdr:ext cx="534377" cy="259045"/>
    <xdr:sp macro="" textlink="">
      <xdr:nvSpPr>
        <xdr:cNvPr id="308" name="テキスト ボックス 307"/>
        <xdr:cNvSpPr txBox="1"/>
      </xdr:nvSpPr>
      <xdr:spPr>
        <a:xfrm>
          <a:off x="8483111" y="62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17914</xdr:rowOff>
    </xdr:from>
    <xdr:to>
      <xdr:col>41</xdr:col>
      <xdr:colOff>101600</xdr:colOff>
      <xdr:row>36</xdr:row>
      <xdr:rowOff>119514</xdr:rowOff>
    </xdr:to>
    <xdr:sp macro="" textlink="">
      <xdr:nvSpPr>
        <xdr:cNvPr id="309" name="楕円 308"/>
        <xdr:cNvSpPr/>
      </xdr:nvSpPr>
      <xdr:spPr>
        <a:xfrm>
          <a:off x="7810500" y="61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110641</xdr:rowOff>
    </xdr:from>
    <xdr:ext cx="534377" cy="259045"/>
    <xdr:sp macro="" textlink="">
      <xdr:nvSpPr>
        <xdr:cNvPr id="310" name="テキスト ボックス 309"/>
        <xdr:cNvSpPr txBox="1"/>
      </xdr:nvSpPr>
      <xdr:spPr>
        <a:xfrm>
          <a:off x="7594111" y="62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2312</xdr:rowOff>
    </xdr:from>
    <xdr:to>
      <xdr:col>36</xdr:col>
      <xdr:colOff>165100</xdr:colOff>
      <xdr:row>36</xdr:row>
      <xdr:rowOff>103912</xdr:rowOff>
    </xdr:to>
    <xdr:sp macro="" textlink="">
      <xdr:nvSpPr>
        <xdr:cNvPr id="311" name="楕円 310"/>
        <xdr:cNvSpPr/>
      </xdr:nvSpPr>
      <xdr:spPr>
        <a:xfrm>
          <a:off x="6921500" y="61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95039</xdr:rowOff>
    </xdr:from>
    <xdr:ext cx="534377" cy="259045"/>
    <xdr:sp macro="" textlink="">
      <xdr:nvSpPr>
        <xdr:cNvPr id="312" name="テキスト ボックス 311"/>
        <xdr:cNvSpPr txBox="1"/>
      </xdr:nvSpPr>
      <xdr:spPr>
        <a:xfrm>
          <a:off x="6705111" y="62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91392</xdr:rowOff>
    </xdr:from>
    <xdr:to>
      <xdr:col>55</xdr:col>
      <xdr:colOff>0</xdr:colOff>
      <xdr:row>57</xdr:row>
      <xdr:rowOff>131087</xdr:rowOff>
    </xdr:to>
    <xdr:cxnSp macro="">
      <xdr:nvCxnSpPr>
        <xdr:cNvPr id="339" name="直線コネクタ 338"/>
        <xdr:cNvCxnSpPr/>
      </xdr:nvCxnSpPr>
      <xdr:spPr>
        <a:xfrm>
          <a:off x="9639300" y="9864042"/>
          <a:ext cx="8382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58958</xdr:rowOff>
    </xdr:from>
    <xdr:to>
      <xdr:col>50</xdr:col>
      <xdr:colOff>114300</xdr:colOff>
      <xdr:row>57</xdr:row>
      <xdr:rowOff>91392</xdr:rowOff>
    </xdr:to>
    <xdr:cxnSp macro="">
      <xdr:nvCxnSpPr>
        <xdr:cNvPr id="342" name="直線コネクタ 341"/>
        <xdr:cNvCxnSpPr/>
      </xdr:nvCxnSpPr>
      <xdr:spPr>
        <a:xfrm>
          <a:off x="8750300" y="9831608"/>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58958</xdr:rowOff>
    </xdr:from>
    <xdr:to>
      <xdr:col>45</xdr:col>
      <xdr:colOff>177800</xdr:colOff>
      <xdr:row>57</xdr:row>
      <xdr:rowOff>106558</xdr:rowOff>
    </xdr:to>
    <xdr:cxnSp macro="">
      <xdr:nvCxnSpPr>
        <xdr:cNvPr id="345" name="直線コネクタ 344"/>
        <xdr:cNvCxnSpPr/>
      </xdr:nvCxnSpPr>
      <xdr:spPr>
        <a:xfrm flipV="1">
          <a:off x="7861300" y="9831608"/>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106558</xdr:rowOff>
    </xdr:from>
    <xdr:to>
      <xdr:col>41</xdr:col>
      <xdr:colOff>50800</xdr:colOff>
      <xdr:row>57</xdr:row>
      <xdr:rowOff>109319</xdr:rowOff>
    </xdr:to>
    <xdr:cxnSp macro="">
      <xdr:nvCxnSpPr>
        <xdr:cNvPr id="348" name="直線コネクタ 347"/>
        <xdr:cNvCxnSpPr/>
      </xdr:nvCxnSpPr>
      <xdr:spPr>
        <a:xfrm flipV="1">
          <a:off x="6972300" y="987920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1" name="フローチャート: 判断 350"/>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2" name="テキスト ボックス 351"/>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80287</xdr:rowOff>
    </xdr:from>
    <xdr:to>
      <xdr:col>55</xdr:col>
      <xdr:colOff>50800</xdr:colOff>
      <xdr:row>58</xdr:row>
      <xdr:rowOff>10437</xdr:rowOff>
    </xdr:to>
    <xdr:sp macro="" textlink="">
      <xdr:nvSpPr>
        <xdr:cNvPr id="358" name="楕円 357"/>
        <xdr:cNvSpPr/>
      </xdr:nvSpPr>
      <xdr:spPr>
        <a:xfrm>
          <a:off x="10426700" y="98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166664</xdr:rowOff>
    </xdr:from>
    <xdr:ext cx="534377" cy="259045"/>
    <xdr:sp macro="" textlink="">
      <xdr:nvSpPr>
        <xdr:cNvPr id="359" name="普通建設事業費該当値テキスト"/>
        <xdr:cNvSpPr txBox="1"/>
      </xdr:nvSpPr>
      <xdr:spPr>
        <a:xfrm>
          <a:off x="10528300" y="976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40592</xdr:rowOff>
    </xdr:from>
    <xdr:to>
      <xdr:col>50</xdr:col>
      <xdr:colOff>165100</xdr:colOff>
      <xdr:row>57</xdr:row>
      <xdr:rowOff>142192</xdr:rowOff>
    </xdr:to>
    <xdr:sp macro="" textlink="">
      <xdr:nvSpPr>
        <xdr:cNvPr id="360" name="楕円 359"/>
        <xdr:cNvSpPr/>
      </xdr:nvSpPr>
      <xdr:spPr>
        <a:xfrm>
          <a:off x="9588500" y="9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133319</xdr:rowOff>
    </xdr:from>
    <xdr:ext cx="534377" cy="259045"/>
    <xdr:sp macro="" textlink="">
      <xdr:nvSpPr>
        <xdr:cNvPr id="361" name="テキスト ボックス 360"/>
        <xdr:cNvSpPr txBox="1"/>
      </xdr:nvSpPr>
      <xdr:spPr>
        <a:xfrm>
          <a:off x="9372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8158</xdr:rowOff>
    </xdr:from>
    <xdr:to>
      <xdr:col>46</xdr:col>
      <xdr:colOff>38100</xdr:colOff>
      <xdr:row>57</xdr:row>
      <xdr:rowOff>109758</xdr:rowOff>
    </xdr:to>
    <xdr:sp macro="" textlink="">
      <xdr:nvSpPr>
        <xdr:cNvPr id="362" name="楕円 361"/>
        <xdr:cNvSpPr/>
      </xdr:nvSpPr>
      <xdr:spPr>
        <a:xfrm>
          <a:off x="86995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100885</xdr:rowOff>
    </xdr:from>
    <xdr:ext cx="534377" cy="259045"/>
    <xdr:sp macro="" textlink="">
      <xdr:nvSpPr>
        <xdr:cNvPr id="363" name="テキスト ボックス 362"/>
        <xdr:cNvSpPr txBox="1"/>
      </xdr:nvSpPr>
      <xdr:spPr>
        <a:xfrm>
          <a:off x="8483111" y="9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55758</xdr:rowOff>
    </xdr:from>
    <xdr:to>
      <xdr:col>41</xdr:col>
      <xdr:colOff>101600</xdr:colOff>
      <xdr:row>57</xdr:row>
      <xdr:rowOff>157358</xdr:rowOff>
    </xdr:to>
    <xdr:sp macro="" textlink="">
      <xdr:nvSpPr>
        <xdr:cNvPr id="364" name="楕円 363"/>
        <xdr:cNvSpPr/>
      </xdr:nvSpPr>
      <xdr:spPr>
        <a:xfrm>
          <a:off x="7810500" y="98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148485</xdr:rowOff>
    </xdr:from>
    <xdr:ext cx="534377" cy="259045"/>
    <xdr:sp macro="" textlink="">
      <xdr:nvSpPr>
        <xdr:cNvPr id="365" name="テキスト ボックス 364"/>
        <xdr:cNvSpPr txBox="1"/>
      </xdr:nvSpPr>
      <xdr:spPr>
        <a:xfrm>
          <a:off x="7594111" y="99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58519</xdr:rowOff>
    </xdr:from>
    <xdr:to>
      <xdr:col>36</xdr:col>
      <xdr:colOff>165100</xdr:colOff>
      <xdr:row>57</xdr:row>
      <xdr:rowOff>160119</xdr:rowOff>
    </xdr:to>
    <xdr:sp macro="" textlink="">
      <xdr:nvSpPr>
        <xdr:cNvPr id="366" name="楕円 365"/>
        <xdr:cNvSpPr/>
      </xdr:nvSpPr>
      <xdr:spPr>
        <a:xfrm>
          <a:off x="6921500" y="98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151246</xdr:rowOff>
    </xdr:from>
    <xdr:ext cx="534377" cy="259045"/>
    <xdr:sp macro="" textlink="">
      <xdr:nvSpPr>
        <xdr:cNvPr id="367" name="テキスト ボックス 366"/>
        <xdr:cNvSpPr txBox="1"/>
      </xdr:nvSpPr>
      <xdr:spPr>
        <a:xfrm>
          <a:off x="6705111" y="99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96205</xdr:rowOff>
    </xdr:from>
    <xdr:to>
      <xdr:col>55</xdr:col>
      <xdr:colOff>0</xdr:colOff>
      <xdr:row>78</xdr:row>
      <xdr:rowOff>134899</xdr:rowOff>
    </xdr:to>
    <xdr:cxnSp macro="">
      <xdr:nvCxnSpPr>
        <xdr:cNvPr id="396" name="直線コネクタ 395"/>
        <xdr:cNvCxnSpPr/>
      </xdr:nvCxnSpPr>
      <xdr:spPr>
        <a:xfrm flipV="1">
          <a:off x="9639300" y="13469305"/>
          <a:ext cx="838200" cy="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134899</xdr:rowOff>
    </xdr:from>
    <xdr:to>
      <xdr:col>50</xdr:col>
      <xdr:colOff>114300</xdr:colOff>
      <xdr:row>78</xdr:row>
      <xdr:rowOff>143083</xdr:rowOff>
    </xdr:to>
    <xdr:cxnSp macro="">
      <xdr:nvCxnSpPr>
        <xdr:cNvPr id="399" name="直線コネクタ 398"/>
        <xdr:cNvCxnSpPr/>
      </xdr:nvCxnSpPr>
      <xdr:spPr>
        <a:xfrm flipV="1">
          <a:off x="8750300" y="1350799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109099</xdr:rowOff>
    </xdr:from>
    <xdr:to>
      <xdr:col>45</xdr:col>
      <xdr:colOff>177800</xdr:colOff>
      <xdr:row>78</xdr:row>
      <xdr:rowOff>143083</xdr:rowOff>
    </xdr:to>
    <xdr:cxnSp macro="">
      <xdr:nvCxnSpPr>
        <xdr:cNvPr id="402" name="直線コネクタ 401"/>
        <xdr:cNvCxnSpPr/>
      </xdr:nvCxnSpPr>
      <xdr:spPr>
        <a:xfrm>
          <a:off x="7861300" y="13482199"/>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93805</xdr:rowOff>
    </xdr:from>
    <xdr:to>
      <xdr:col>41</xdr:col>
      <xdr:colOff>50800</xdr:colOff>
      <xdr:row>78</xdr:row>
      <xdr:rowOff>109099</xdr:rowOff>
    </xdr:to>
    <xdr:cxnSp macro="">
      <xdr:nvCxnSpPr>
        <xdr:cNvPr id="405" name="直線コネクタ 404"/>
        <xdr:cNvCxnSpPr/>
      </xdr:nvCxnSpPr>
      <xdr:spPr>
        <a:xfrm>
          <a:off x="6972300" y="13466905"/>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120142</xdr:rowOff>
    </xdr:from>
    <xdr:to>
      <xdr:col>36</xdr:col>
      <xdr:colOff>165100</xdr:colOff>
      <xdr:row>78</xdr:row>
      <xdr:rowOff>50292</xdr:rowOff>
    </xdr:to>
    <xdr:sp macro="" textlink="">
      <xdr:nvSpPr>
        <xdr:cNvPr id="408" name="フローチャート: 判断 407"/>
        <xdr:cNvSpPr/>
      </xdr:nvSpPr>
      <xdr:spPr>
        <a:xfrm>
          <a:off x="6921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66819</xdr:rowOff>
    </xdr:from>
    <xdr:ext cx="534377" cy="259045"/>
    <xdr:sp macro="" textlink="">
      <xdr:nvSpPr>
        <xdr:cNvPr id="409" name="テキスト ボックス 408"/>
        <xdr:cNvSpPr txBox="1"/>
      </xdr:nvSpPr>
      <xdr:spPr>
        <a:xfrm>
          <a:off x="6705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45405</xdr:rowOff>
    </xdr:from>
    <xdr:to>
      <xdr:col>55</xdr:col>
      <xdr:colOff>50800</xdr:colOff>
      <xdr:row>78</xdr:row>
      <xdr:rowOff>147005</xdr:rowOff>
    </xdr:to>
    <xdr:sp macro="" textlink="">
      <xdr:nvSpPr>
        <xdr:cNvPr id="415" name="楕円 414"/>
        <xdr:cNvSpPr/>
      </xdr:nvSpPr>
      <xdr:spPr>
        <a:xfrm>
          <a:off x="10426700" y="134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131782</xdr:rowOff>
    </xdr:from>
    <xdr:ext cx="534377" cy="259045"/>
    <xdr:sp macro="" textlink="">
      <xdr:nvSpPr>
        <xdr:cNvPr id="416" name="普通建設事業費 （ うち新規整備　）該当値テキスト"/>
        <xdr:cNvSpPr txBox="1"/>
      </xdr:nvSpPr>
      <xdr:spPr>
        <a:xfrm>
          <a:off x="10528300" y="133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84099</xdr:rowOff>
    </xdr:from>
    <xdr:to>
      <xdr:col>50</xdr:col>
      <xdr:colOff>165100</xdr:colOff>
      <xdr:row>79</xdr:row>
      <xdr:rowOff>14249</xdr:rowOff>
    </xdr:to>
    <xdr:sp macro="" textlink="">
      <xdr:nvSpPr>
        <xdr:cNvPr id="417" name="楕円 416"/>
        <xdr:cNvSpPr/>
      </xdr:nvSpPr>
      <xdr:spPr>
        <a:xfrm>
          <a:off x="9588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5376</xdr:rowOff>
    </xdr:from>
    <xdr:ext cx="534377" cy="259045"/>
    <xdr:sp macro="" textlink="">
      <xdr:nvSpPr>
        <xdr:cNvPr id="418" name="テキスト ボックス 417"/>
        <xdr:cNvSpPr txBox="1"/>
      </xdr:nvSpPr>
      <xdr:spPr>
        <a:xfrm>
          <a:off x="9372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92283</xdr:rowOff>
    </xdr:from>
    <xdr:to>
      <xdr:col>46</xdr:col>
      <xdr:colOff>38100</xdr:colOff>
      <xdr:row>79</xdr:row>
      <xdr:rowOff>22433</xdr:rowOff>
    </xdr:to>
    <xdr:sp macro="" textlink="">
      <xdr:nvSpPr>
        <xdr:cNvPr id="419" name="楕円 418"/>
        <xdr:cNvSpPr/>
      </xdr:nvSpPr>
      <xdr:spPr>
        <a:xfrm>
          <a:off x="8699500" y="134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13560</xdr:rowOff>
    </xdr:from>
    <xdr:ext cx="469744" cy="259045"/>
    <xdr:sp macro="" textlink="">
      <xdr:nvSpPr>
        <xdr:cNvPr id="420" name="テキスト ボックス 419"/>
        <xdr:cNvSpPr txBox="1"/>
      </xdr:nvSpPr>
      <xdr:spPr>
        <a:xfrm>
          <a:off x="8515428" y="135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58299</xdr:rowOff>
    </xdr:from>
    <xdr:to>
      <xdr:col>41</xdr:col>
      <xdr:colOff>101600</xdr:colOff>
      <xdr:row>78</xdr:row>
      <xdr:rowOff>159899</xdr:rowOff>
    </xdr:to>
    <xdr:sp macro="" textlink="">
      <xdr:nvSpPr>
        <xdr:cNvPr id="421" name="楕円 420"/>
        <xdr:cNvSpPr/>
      </xdr:nvSpPr>
      <xdr:spPr>
        <a:xfrm>
          <a:off x="7810500" y="134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151026</xdr:rowOff>
    </xdr:from>
    <xdr:ext cx="534377" cy="259045"/>
    <xdr:sp macro="" textlink="">
      <xdr:nvSpPr>
        <xdr:cNvPr id="422" name="テキスト ボックス 421"/>
        <xdr:cNvSpPr txBox="1"/>
      </xdr:nvSpPr>
      <xdr:spPr>
        <a:xfrm>
          <a:off x="7594111" y="135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43005</xdr:rowOff>
    </xdr:from>
    <xdr:to>
      <xdr:col>36</xdr:col>
      <xdr:colOff>165100</xdr:colOff>
      <xdr:row>78</xdr:row>
      <xdr:rowOff>144605</xdr:rowOff>
    </xdr:to>
    <xdr:sp macro="" textlink="">
      <xdr:nvSpPr>
        <xdr:cNvPr id="423" name="楕円 422"/>
        <xdr:cNvSpPr/>
      </xdr:nvSpPr>
      <xdr:spPr>
        <a:xfrm>
          <a:off x="6921500" y="134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135732</xdr:rowOff>
    </xdr:from>
    <xdr:ext cx="534377" cy="259045"/>
    <xdr:sp macro="" textlink="">
      <xdr:nvSpPr>
        <xdr:cNvPr id="424" name="テキスト ボックス 423"/>
        <xdr:cNvSpPr txBox="1"/>
      </xdr:nvSpPr>
      <xdr:spPr>
        <a:xfrm>
          <a:off x="6705111" y="135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118067</xdr:rowOff>
    </xdr:from>
    <xdr:to>
      <xdr:col>55</xdr:col>
      <xdr:colOff>0</xdr:colOff>
      <xdr:row>98</xdr:row>
      <xdr:rowOff>44466</xdr:rowOff>
    </xdr:to>
    <xdr:cxnSp macro="">
      <xdr:nvCxnSpPr>
        <xdr:cNvPr id="453" name="直線コネクタ 452"/>
        <xdr:cNvCxnSpPr/>
      </xdr:nvCxnSpPr>
      <xdr:spPr>
        <a:xfrm>
          <a:off x="9639300" y="16748717"/>
          <a:ext cx="838200" cy="9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118067</xdr:rowOff>
    </xdr:from>
    <xdr:to>
      <xdr:col>50</xdr:col>
      <xdr:colOff>114300</xdr:colOff>
      <xdr:row>98</xdr:row>
      <xdr:rowOff>12743</xdr:rowOff>
    </xdr:to>
    <xdr:cxnSp macro="">
      <xdr:nvCxnSpPr>
        <xdr:cNvPr id="456" name="直線コネクタ 455"/>
        <xdr:cNvCxnSpPr/>
      </xdr:nvCxnSpPr>
      <xdr:spPr>
        <a:xfrm flipV="1">
          <a:off x="8750300" y="16748717"/>
          <a:ext cx="889000" cy="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12743</xdr:rowOff>
    </xdr:from>
    <xdr:to>
      <xdr:col>45</xdr:col>
      <xdr:colOff>177800</xdr:colOff>
      <xdr:row>98</xdr:row>
      <xdr:rowOff>63202</xdr:rowOff>
    </xdr:to>
    <xdr:cxnSp macro="">
      <xdr:nvCxnSpPr>
        <xdr:cNvPr id="459" name="直線コネクタ 458"/>
        <xdr:cNvCxnSpPr/>
      </xdr:nvCxnSpPr>
      <xdr:spPr>
        <a:xfrm flipV="1">
          <a:off x="7861300" y="16814843"/>
          <a:ext cx="889000" cy="5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63202</xdr:rowOff>
    </xdr:from>
    <xdr:to>
      <xdr:col>41</xdr:col>
      <xdr:colOff>50800</xdr:colOff>
      <xdr:row>98</xdr:row>
      <xdr:rowOff>77712</xdr:rowOff>
    </xdr:to>
    <xdr:cxnSp macro="">
      <xdr:nvCxnSpPr>
        <xdr:cNvPr id="462" name="直線コネクタ 461"/>
        <xdr:cNvCxnSpPr/>
      </xdr:nvCxnSpPr>
      <xdr:spPr>
        <a:xfrm flipV="1">
          <a:off x="6972300" y="16865302"/>
          <a:ext cx="8890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123189</xdr:rowOff>
    </xdr:from>
    <xdr:to>
      <xdr:col>36</xdr:col>
      <xdr:colOff>165100</xdr:colOff>
      <xdr:row>98</xdr:row>
      <xdr:rowOff>53339</xdr:rowOff>
    </xdr:to>
    <xdr:sp macro="" textlink="">
      <xdr:nvSpPr>
        <xdr:cNvPr id="465" name="フローチャート: 判断 464"/>
        <xdr:cNvSpPr/>
      </xdr:nvSpPr>
      <xdr:spPr>
        <a:xfrm>
          <a:off x="6921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69866</xdr:rowOff>
    </xdr:from>
    <xdr:ext cx="534377" cy="259045"/>
    <xdr:sp macro="" textlink="">
      <xdr:nvSpPr>
        <xdr:cNvPr id="466" name="テキスト ボックス 465"/>
        <xdr:cNvSpPr txBox="1"/>
      </xdr:nvSpPr>
      <xdr:spPr>
        <a:xfrm>
          <a:off x="6705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165116</xdr:rowOff>
    </xdr:from>
    <xdr:to>
      <xdr:col>55</xdr:col>
      <xdr:colOff>50800</xdr:colOff>
      <xdr:row>98</xdr:row>
      <xdr:rowOff>95266</xdr:rowOff>
    </xdr:to>
    <xdr:sp macro="" textlink="">
      <xdr:nvSpPr>
        <xdr:cNvPr id="472" name="楕円 471"/>
        <xdr:cNvSpPr/>
      </xdr:nvSpPr>
      <xdr:spPr>
        <a:xfrm>
          <a:off x="10426700" y="16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143543</xdr:rowOff>
    </xdr:from>
    <xdr:ext cx="534377" cy="259045"/>
    <xdr:sp macro="" textlink="">
      <xdr:nvSpPr>
        <xdr:cNvPr id="473" name="普通建設事業費 （ うち更新整備　）該当値テキスト"/>
        <xdr:cNvSpPr txBox="1"/>
      </xdr:nvSpPr>
      <xdr:spPr>
        <a:xfrm>
          <a:off x="10528300" y="167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67267</xdr:rowOff>
    </xdr:from>
    <xdr:to>
      <xdr:col>50</xdr:col>
      <xdr:colOff>165100</xdr:colOff>
      <xdr:row>97</xdr:row>
      <xdr:rowOff>168867</xdr:rowOff>
    </xdr:to>
    <xdr:sp macro="" textlink="">
      <xdr:nvSpPr>
        <xdr:cNvPr id="474" name="楕円 473"/>
        <xdr:cNvSpPr/>
      </xdr:nvSpPr>
      <xdr:spPr>
        <a:xfrm>
          <a:off x="9588500" y="166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159994</xdr:rowOff>
    </xdr:from>
    <xdr:ext cx="534377" cy="259045"/>
    <xdr:sp macro="" textlink="">
      <xdr:nvSpPr>
        <xdr:cNvPr id="475" name="テキスト ボックス 474"/>
        <xdr:cNvSpPr txBox="1"/>
      </xdr:nvSpPr>
      <xdr:spPr>
        <a:xfrm>
          <a:off x="9372111" y="1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133393</xdr:rowOff>
    </xdr:from>
    <xdr:to>
      <xdr:col>46</xdr:col>
      <xdr:colOff>38100</xdr:colOff>
      <xdr:row>98</xdr:row>
      <xdr:rowOff>63543</xdr:rowOff>
    </xdr:to>
    <xdr:sp macro="" textlink="">
      <xdr:nvSpPr>
        <xdr:cNvPr id="476" name="楕円 475"/>
        <xdr:cNvSpPr/>
      </xdr:nvSpPr>
      <xdr:spPr>
        <a:xfrm>
          <a:off x="8699500" y="16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54670</xdr:rowOff>
    </xdr:from>
    <xdr:ext cx="534377" cy="259045"/>
    <xdr:sp macro="" textlink="">
      <xdr:nvSpPr>
        <xdr:cNvPr id="477" name="テキスト ボックス 476"/>
        <xdr:cNvSpPr txBox="1"/>
      </xdr:nvSpPr>
      <xdr:spPr>
        <a:xfrm>
          <a:off x="8483111" y="168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12402</xdr:rowOff>
    </xdr:from>
    <xdr:to>
      <xdr:col>41</xdr:col>
      <xdr:colOff>101600</xdr:colOff>
      <xdr:row>98</xdr:row>
      <xdr:rowOff>114002</xdr:rowOff>
    </xdr:to>
    <xdr:sp macro="" textlink="">
      <xdr:nvSpPr>
        <xdr:cNvPr id="478" name="楕円 477"/>
        <xdr:cNvSpPr/>
      </xdr:nvSpPr>
      <xdr:spPr>
        <a:xfrm>
          <a:off x="7810500" y="168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105129</xdr:rowOff>
    </xdr:from>
    <xdr:ext cx="534377" cy="259045"/>
    <xdr:sp macro="" textlink="">
      <xdr:nvSpPr>
        <xdr:cNvPr id="479" name="テキスト ボックス 478"/>
        <xdr:cNvSpPr txBox="1"/>
      </xdr:nvSpPr>
      <xdr:spPr>
        <a:xfrm>
          <a:off x="7594111" y="169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26912</xdr:rowOff>
    </xdr:from>
    <xdr:to>
      <xdr:col>36</xdr:col>
      <xdr:colOff>165100</xdr:colOff>
      <xdr:row>98</xdr:row>
      <xdr:rowOff>128512</xdr:rowOff>
    </xdr:to>
    <xdr:sp macro="" textlink="">
      <xdr:nvSpPr>
        <xdr:cNvPr id="480" name="楕円 479"/>
        <xdr:cNvSpPr/>
      </xdr:nvSpPr>
      <xdr:spPr>
        <a:xfrm>
          <a:off x="6921500" y="16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119639</xdr:rowOff>
    </xdr:from>
    <xdr:ext cx="534377" cy="259045"/>
    <xdr:sp macro="" textlink="">
      <xdr:nvSpPr>
        <xdr:cNvPr id="481" name="テキスト ボックス 480"/>
        <xdr:cNvSpPr txBox="1"/>
      </xdr:nvSpPr>
      <xdr:spPr>
        <a:xfrm>
          <a:off x="6705111" y="169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86795</xdr:rowOff>
    </xdr:from>
    <xdr:to>
      <xdr:col>85</xdr:col>
      <xdr:colOff>127000</xdr:colOff>
      <xdr:row>39</xdr:row>
      <xdr:rowOff>91531</xdr:rowOff>
    </xdr:to>
    <xdr:cxnSp macro="">
      <xdr:nvCxnSpPr>
        <xdr:cNvPr id="512" name="直線コネクタ 511"/>
        <xdr:cNvCxnSpPr/>
      </xdr:nvCxnSpPr>
      <xdr:spPr>
        <a:xfrm>
          <a:off x="15481300" y="6773345"/>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86795</xdr:rowOff>
    </xdr:from>
    <xdr:to>
      <xdr:col>81</xdr:col>
      <xdr:colOff>50800</xdr:colOff>
      <xdr:row>39</xdr:row>
      <xdr:rowOff>94600</xdr:rowOff>
    </xdr:to>
    <xdr:cxnSp macro="">
      <xdr:nvCxnSpPr>
        <xdr:cNvPr id="515" name="直線コネクタ 514"/>
        <xdr:cNvCxnSpPr/>
      </xdr:nvCxnSpPr>
      <xdr:spPr>
        <a:xfrm flipV="1">
          <a:off x="14592300" y="6773345"/>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90077</xdr:rowOff>
    </xdr:from>
    <xdr:to>
      <xdr:col>76</xdr:col>
      <xdr:colOff>114300</xdr:colOff>
      <xdr:row>39</xdr:row>
      <xdr:rowOff>94600</xdr:rowOff>
    </xdr:to>
    <xdr:cxnSp macro="">
      <xdr:nvCxnSpPr>
        <xdr:cNvPr id="518" name="直線コネクタ 517"/>
        <xdr:cNvCxnSpPr/>
      </xdr:nvCxnSpPr>
      <xdr:spPr>
        <a:xfrm>
          <a:off x="13703300" y="6776627"/>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90077</xdr:rowOff>
    </xdr:from>
    <xdr:to>
      <xdr:col>71</xdr:col>
      <xdr:colOff>177800</xdr:colOff>
      <xdr:row>39</xdr:row>
      <xdr:rowOff>96070</xdr:rowOff>
    </xdr:to>
    <xdr:cxnSp macro="">
      <xdr:nvCxnSpPr>
        <xdr:cNvPr id="521" name="直線コネクタ 520"/>
        <xdr:cNvCxnSpPr/>
      </xdr:nvCxnSpPr>
      <xdr:spPr>
        <a:xfrm flipV="1">
          <a:off x="12814300" y="6776627"/>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163668</xdr:rowOff>
    </xdr:from>
    <xdr:to>
      <xdr:col>67</xdr:col>
      <xdr:colOff>101600</xdr:colOff>
      <xdr:row>39</xdr:row>
      <xdr:rowOff>93818</xdr:rowOff>
    </xdr:to>
    <xdr:sp macro="" textlink="">
      <xdr:nvSpPr>
        <xdr:cNvPr id="524" name="フローチャート: 判断 523"/>
        <xdr:cNvSpPr/>
      </xdr:nvSpPr>
      <xdr:spPr>
        <a:xfrm>
          <a:off x="12763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110346</xdr:rowOff>
    </xdr:from>
    <xdr:ext cx="469744" cy="259045"/>
    <xdr:sp macro="" textlink="">
      <xdr:nvSpPr>
        <xdr:cNvPr id="525" name="テキスト ボックス 524"/>
        <xdr:cNvSpPr txBox="1"/>
      </xdr:nvSpPr>
      <xdr:spPr>
        <a:xfrm>
          <a:off x="12579428"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40731</xdr:rowOff>
    </xdr:from>
    <xdr:to>
      <xdr:col>85</xdr:col>
      <xdr:colOff>177800</xdr:colOff>
      <xdr:row>39</xdr:row>
      <xdr:rowOff>142331</xdr:rowOff>
    </xdr:to>
    <xdr:sp macro="" textlink="">
      <xdr:nvSpPr>
        <xdr:cNvPr id="531" name="楕円 530"/>
        <xdr:cNvSpPr/>
      </xdr:nvSpPr>
      <xdr:spPr>
        <a:xfrm>
          <a:off x="162687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127108</xdr:rowOff>
    </xdr:from>
    <xdr:ext cx="378565" cy="259045"/>
    <xdr:sp macro="" textlink="">
      <xdr:nvSpPr>
        <xdr:cNvPr id="532" name="災害復旧事業費該当値テキスト"/>
        <xdr:cNvSpPr txBox="1"/>
      </xdr:nvSpPr>
      <xdr:spPr>
        <a:xfrm>
          <a:off x="16370300" y="664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35995</xdr:rowOff>
    </xdr:from>
    <xdr:to>
      <xdr:col>81</xdr:col>
      <xdr:colOff>101600</xdr:colOff>
      <xdr:row>39</xdr:row>
      <xdr:rowOff>137595</xdr:rowOff>
    </xdr:to>
    <xdr:sp macro="" textlink="">
      <xdr:nvSpPr>
        <xdr:cNvPr id="533" name="楕円 532"/>
        <xdr:cNvSpPr/>
      </xdr:nvSpPr>
      <xdr:spPr>
        <a:xfrm>
          <a:off x="15430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128722</xdr:rowOff>
    </xdr:from>
    <xdr:ext cx="378565" cy="259045"/>
    <xdr:sp macro="" textlink="">
      <xdr:nvSpPr>
        <xdr:cNvPr id="534" name="テキスト ボックス 533"/>
        <xdr:cNvSpPr txBox="1"/>
      </xdr:nvSpPr>
      <xdr:spPr>
        <a:xfrm>
          <a:off x="15292017" y="681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43800</xdr:rowOff>
    </xdr:from>
    <xdr:to>
      <xdr:col>76</xdr:col>
      <xdr:colOff>165100</xdr:colOff>
      <xdr:row>39</xdr:row>
      <xdr:rowOff>145400</xdr:rowOff>
    </xdr:to>
    <xdr:sp macro="" textlink="">
      <xdr:nvSpPr>
        <xdr:cNvPr id="535" name="楕円 534"/>
        <xdr:cNvSpPr/>
      </xdr:nvSpPr>
      <xdr:spPr>
        <a:xfrm>
          <a:off x="14541500" y="67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136527</xdr:rowOff>
    </xdr:from>
    <xdr:ext cx="378565" cy="259045"/>
    <xdr:sp macro="" textlink="">
      <xdr:nvSpPr>
        <xdr:cNvPr id="536" name="テキスト ボックス 535"/>
        <xdr:cNvSpPr txBox="1"/>
      </xdr:nvSpPr>
      <xdr:spPr>
        <a:xfrm>
          <a:off x="14403017" y="682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39277</xdr:rowOff>
    </xdr:from>
    <xdr:to>
      <xdr:col>72</xdr:col>
      <xdr:colOff>38100</xdr:colOff>
      <xdr:row>39</xdr:row>
      <xdr:rowOff>140877</xdr:rowOff>
    </xdr:to>
    <xdr:sp macro="" textlink="">
      <xdr:nvSpPr>
        <xdr:cNvPr id="537" name="楕円 536"/>
        <xdr:cNvSpPr/>
      </xdr:nvSpPr>
      <xdr:spPr>
        <a:xfrm>
          <a:off x="13652500" y="67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132004</xdr:rowOff>
    </xdr:from>
    <xdr:ext cx="378565" cy="259045"/>
    <xdr:sp macro="" textlink="">
      <xdr:nvSpPr>
        <xdr:cNvPr id="538" name="テキスト ボックス 537"/>
        <xdr:cNvSpPr txBox="1"/>
      </xdr:nvSpPr>
      <xdr:spPr>
        <a:xfrm>
          <a:off x="13514017" y="681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45270</xdr:rowOff>
    </xdr:from>
    <xdr:to>
      <xdr:col>67</xdr:col>
      <xdr:colOff>101600</xdr:colOff>
      <xdr:row>39</xdr:row>
      <xdr:rowOff>146870</xdr:rowOff>
    </xdr:to>
    <xdr:sp macro="" textlink="">
      <xdr:nvSpPr>
        <xdr:cNvPr id="539" name="楕円 538"/>
        <xdr:cNvSpPr/>
      </xdr:nvSpPr>
      <xdr:spPr>
        <a:xfrm>
          <a:off x="12763500" y="67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137997</xdr:rowOff>
    </xdr:from>
    <xdr:ext cx="378565" cy="259045"/>
    <xdr:sp macro="" textlink="">
      <xdr:nvSpPr>
        <xdr:cNvPr id="540" name="テキスト ボックス 539"/>
        <xdr:cNvSpPr txBox="1"/>
      </xdr:nvSpPr>
      <xdr:spPr>
        <a:xfrm>
          <a:off x="12625017" y="682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4" name="テキスト ボックス 55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6" name="テキスト ボックス 555"/>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8" name="テキスト ボックス 557"/>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60" name="テキスト ボックス 55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4" name="直線コネクタ 56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10160</xdr:rowOff>
    </xdr:from>
    <xdr:to>
      <xdr:col>85</xdr:col>
      <xdr:colOff>127000</xdr:colOff>
      <xdr:row>59</xdr:row>
      <xdr:rowOff>44450</xdr:rowOff>
    </xdr:to>
    <xdr:cxnSp macro="">
      <xdr:nvCxnSpPr>
        <xdr:cNvPr id="569" name="直線コネクタ 568"/>
        <xdr:cNvCxnSpPr/>
      </xdr:nvCxnSpPr>
      <xdr:spPr>
        <a:xfrm>
          <a:off x="15481300" y="961136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1" name="フローチャート: 判断 57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90170</xdr:rowOff>
    </xdr:from>
    <xdr:to>
      <xdr:col>81</xdr:col>
      <xdr:colOff>50800</xdr:colOff>
      <xdr:row>56</xdr:row>
      <xdr:rowOff>10160</xdr:rowOff>
    </xdr:to>
    <xdr:cxnSp macro="">
      <xdr:nvCxnSpPr>
        <xdr:cNvPr id="572" name="直線コネクタ 571"/>
        <xdr:cNvCxnSpPr/>
      </xdr:nvCxnSpPr>
      <xdr:spPr>
        <a:xfrm>
          <a:off x="14592300" y="917702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157480</xdr:rowOff>
    </xdr:from>
    <xdr:to>
      <xdr:col>81</xdr:col>
      <xdr:colOff>101600</xdr:colOff>
      <xdr:row>59</xdr:row>
      <xdr:rowOff>87630</xdr:rowOff>
    </xdr:to>
    <xdr:sp macro="" textlink="">
      <xdr:nvSpPr>
        <xdr:cNvPr id="573" name="フローチャート: 判断 572"/>
        <xdr:cNvSpPr/>
      </xdr:nvSpPr>
      <xdr:spPr>
        <a:xfrm>
          <a:off x="15430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78757</xdr:rowOff>
    </xdr:from>
    <xdr:ext cx="249299" cy="259045"/>
    <xdr:sp macro="" textlink="">
      <xdr:nvSpPr>
        <xdr:cNvPr id="574" name="テキスト ボックス 573"/>
        <xdr:cNvSpPr txBox="1"/>
      </xdr:nvSpPr>
      <xdr:spPr>
        <a:xfrm>
          <a:off x="15356650" y="10194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90170</xdr:rowOff>
    </xdr:from>
    <xdr:to>
      <xdr:col>76</xdr:col>
      <xdr:colOff>114300</xdr:colOff>
      <xdr:row>53</xdr:row>
      <xdr:rowOff>97790</xdr:rowOff>
    </xdr:to>
    <xdr:cxnSp macro="">
      <xdr:nvCxnSpPr>
        <xdr:cNvPr id="575" name="直線コネクタ 574"/>
        <xdr:cNvCxnSpPr/>
      </xdr:nvCxnSpPr>
      <xdr:spPr>
        <a:xfrm flipV="1">
          <a:off x="13703300" y="917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157480</xdr:rowOff>
    </xdr:from>
    <xdr:to>
      <xdr:col>76</xdr:col>
      <xdr:colOff>165100</xdr:colOff>
      <xdr:row>59</xdr:row>
      <xdr:rowOff>87630</xdr:rowOff>
    </xdr:to>
    <xdr:sp macro="" textlink="">
      <xdr:nvSpPr>
        <xdr:cNvPr id="576" name="フローチャート: 判断 575"/>
        <xdr:cNvSpPr/>
      </xdr:nvSpPr>
      <xdr:spPr>
        <a:xfrm>
          <a:off x="14541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78757</xdr:rowOff>
    </xdr:from>
    <xdr:ext cx="249299" cy="259045"/>
    <xdr:sp macro="" textlink="">
      <xdr:nvSpPr>
        <xdr:cNvPr id="577" name="テキスト ボックス 576"/>
        <xdr:cNvSpPr txBox="1"/>
      </xdr:nvSpPr>
      <xdr:spPr>
        <a:xfrm>
          <a:off x="14467650" y="10194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21590</xdr:rowOff>
    </xdr:from>
    <xdr:to>
      <xdr:col>71</xdr:col>
      <xdr:colOff>177800</xdr:colOff>
      <xdr:row>53</xdr:row>
      <xdr:rowOff>97790</xdr:rowOff>
    </xdr:to>
    <xdr:cxnSp macro="">
      <xdr:nvCxnSpPr>
        <xdr:cNvPr id="578" name="直線コネクタ 577"/>
        <xdr:cNvCxnSpPr/>
      </xdr:nvCxnSpPr>
      <xdr:spPr>
        <a:xfrm>
          <a:off x="12814300" y="876554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157480</xdr:rowOff>
    </xdr:from>
    <xdr:to>
      <xdr:col>72</xdr:col>
      <xdr:colOff>38100</xdr:colOff>
      <xdr:row>59</xdr:row>
      <xdr:rowOff>87630</xdr:rowOff>
    </xdr:to>
    <xdr:sp macro="" textlink="">
      <xdr:nvSpPr>
        <xdr:cNvPr id="579" name="フローチャート: 判断 578"/>
        <xdr:cNvSpPr/>
      </xdr:nvSpPr>
      <xdr:spPr>
        <a:xfrm>
          <a:off x="1365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78757</xdr:rowOff>
    </xdr:from>
    <xdr:ext cx="249299" cy="259045"/>
    <xdr:sp macro="" textlink="">
      <xdr:nvSpPr>
        <xdr:cNvPr id="580" name="テキスト ボックス 579"/>
        <xdr:cNvSpPr txBox="1"/>
      </xdr:nvSpPr>
      <xdr:spPr>
        <a:xfrm>
          <a:off x="13578650" y="10194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96520</xdr:rowOff>
    </xdr:from>
    <xdr:to>
      <xdr:col>67</xdr:col>
      <xdr:colOff>101600</xdr:colOff>
      <xdr:row>59</xdr:row>
      <xdr:rowOff>26670</xdr:rowOff>
    </xdr:to>
    <xdr:sp macro="" textlink="">
      <xdr:nvSpPr>
        <xdr:cNvPr id="581" name="フローチャート: 判断 580"/>
        <xdr:cNvSpPr/>
      </xdr:nvSpPr>
      <xdr:spPr>
        <a:xfrm>
          <a:off x="12763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17797</xdr:rowOff>
    </xdr:from>
    <xdr:ext cx="249299" cy="259045"/>
    <xdr:sp macro="" textlink="">
      <xdr:nvSpPr>
        <xdr:cNvPr id="582" name="テキスト ボックス 581"/>
        <xdr:cNvSpPr txBox="1"/>
      </xdr:nvSpPr>
      <xdr:spPr>
        <a:xfrm>
          <a:off x="12689650" y="10133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楕円 58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130810</xdr:rowOff>
    </xdr:from>
    <xdr:to>
      <xdr:col>81</xdr:col>
      <xdr:colOff>101600</xdr:colOff>
      <xdr:row>56</xdr:row>
      <xdr:rowOff>60960</xdr:rowOff>
    </xdr:to>
    <xdr:sp macro="" textlink="">
      <xdr:nvSpPr>
        <xdr:cNvPr id="590" name="楕円 589"/>
        <xdr:cNvSpPr/>
      </xdr:nvSpPr>
      <xdr:spPr>
        <a:xfrm>
          <a:off x="154305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54</xdr:row>
      <xdr:rowOff>77487</xdr:rowOff>
    </xdr:from>
    <xdr:ext cx="313932" cy="259045"/>
    <xdr:sp macro="" textlink="">
      <xdr:nvSpPr>
        <xdr:cNvPr id="591" name="テキスト ボックス 590"/>
        <xdr:cNvSpPr txBox="1"/>
      </xdr:nvSpPr>
      <xdr:spPr>
        <a:xfrm>
          <a:off x="15324333" y="9335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39370</xdr:rowOff>
    </xdr:from>
    <xdr:to>
      <xdr:col>76</xdr:col>
      <xdr:colOff>165100</xdr:colOff>
      <xdr:row>53</xdr:row>
      <xdr:rowOff>140970</xdr:rowOff>
    </xdr:to>
    <xdr:sp macro="" textlink="">
      <xdr:nvSpPr>
        <xdr:cNvPr id="592" name="楕円 591"/>
        <xdr:cNvSpPr/>
      </xdr:nvSpPr>
      <xdr:spPr>
        <a:xfrm>
          <a:off x="14541500" y="91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51</xdr:row>
      <xdr:rowOff>157497</xdr:rowOff>
    </xdr:from>
    <xdr:ext cx="378565" cy="259045"/>
    <xdr:sp macro="" textlink="">
      <xdr:nvSpPr>
        <xdr:cNvPr id="593" name="テキスト ボックス 592"/>
        <xdr:cNvSpPr txBox="1"/>
      </xdr:nvSpPr>
      <xdr:spPr>
        <a:xfrm>
          <a:off x="14403017" y="890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46990</xdr:rowOff>
    </xdr:from>
    <xdr:to>
      <xdr:col>72</xdr:col>
      <xdr:colOff>38100</xdr:colOff>
      <xdr:row>53</xdr:row>
      <xdr:rowOff>148590</xdr:rowOff>
    </xdr:to>
    <xdr:sp macro="" textlink="">
      <xdr:nvSpPr>
        <xdr:cNvPr id="594" name="楕円 593"/>
        <xdr:cNvSpPr/>
      </xdr:nvSpPr>
      <xdr:spPr>
        <a:xfrm>
          <a:off x="13652500" y="91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51</xdr:row>
      <xdr:rowOff>165117</xdr:rowOff>
    </xdr:from>
    <xdr:ext cx="378565" cy="259045"/>
    <xdr:sp macro="" textlink="">
      <xdr:nvSpPr>
        <xdr:cNvPr id="595" name="テキスト ボックス 594"/>
        <xdr:cNvSpPr txBox="1"/>
      </xdr:nvSpPr>
      <xdr:spPr>
        <a:xfrm>
          <a:off x="13514017" y="890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142240</xdr:rowOff>
    </xdr:from>
    <xdr:to>
      <xdr:col>67</xdr:col>
      <xdr:colOff>101600</xdr:colOff>
      <xdr:row>51</xdr:row>
      <xdr:rowOff>72390</xdr:rowOff>
    </xdr:to>
    <xdr:sp macro="" textlink="">
      <xdr:nvSpPr>
        <xdr:cNvPr id="596" name="楕円 595"/>
        <xdr:cNvSpPr/>
      </xdr:nvSpPr>
      <xdr:spPr>
        <a:xfrm>
          <a:off x="12763500" y="87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88917</xdr:rowOff>
    </xdr:from>
    <xdr:ext cx="378565" cy="259045"/>
    <xdr:sp macro="" textlink="">
      <xdr:nvSpPr>
        <xdr:cNvPr id="597" name="テキスト ボックス 596"/>
        <xdr:cNvSpPr txBox="1"/>
      </xdr:nvSpPr>
      <xdr:spPr>
        <a:xfrm>
          <a:off x="12625017" y="848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23" name="直線コネクタ 622"/>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24"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25" name="直線コネクタ 624"/>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6"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7" name="直線コネクタ 626"/>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126157</xdr:rowOff>
    </xdr:from>
    <xdr:to>
      <xdr:col>85</xdr:col>
      <xdr:colOff>127000</xdr:colOff>
      <xdr:row>78</xdr:row>
      <xdr:rowOff>126555</xdr:rowOff>
    </xdr:to>
    <xdr:cxnSp macro="">
      <xdr:nvCxnSpPr>
        <xdr:cNvPr id="628" name="直線コネクタ 627"/>
        <xdr:cNvCxnSpPr/>
      </xdr:nvCxnSpPr>
      <xdr:spPr>
        <a:xfrm flipV="1">
          <a:off x="15481300" y="13499257"/>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9"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30" name="フローチャート: 判断 629"/>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119351</xdr:rowOff>
    </xdr:from>
    <xdr:to>
      <xdr:col>81</xdr:col>
      <xdr:colOff>50800</xdr:colOff>
      <xdr:row>78</xdr:row>
      <xdr:rowOff>126555</xdr:rowOff>
    </xdr:to>
    <xdr:cxnSp macro="">
      <xdr:nvCxnSpPr>
        <xdr:cNvPr id="631" name="直線コネクタ 630"/>
        <xdr:cNvCxnSpPr/>
      </xdr:nvCxnSpPr>
      <xdr:spPr>
        <a:xfrm>
          <a:off x="14592300" y="13492451"/>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32" name="フローチャート: 判断 631"/>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33" name="テキスト ボックス 632"/>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112144</xdr:rowOff>
    </xdr:from>
    <xdr:to>
      <xdr:col>76</xdr:col>
      <xdr:colOff>114300</xdr:colOff>
      <xdr:row>78</xdr:row>
      <xdr:rowOff>119351</xdr:rowOff>
    </xdr:to>
    <xdr:cxnSp macro="">
      <xdr:nvCxnSpPr>
        <xdr:cNvPr id="634" name="直線コネクタ 633"/>
        <xdr:cNvCxnSpPr/>
      </xdr:nvCxnSpPr>
      <xdr:spPr>
        <a:xfrm>
          <a:off x="13703300" y="13485244"/>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35" name="フローチャート: 判断 634"/>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6" name="テキスト ボックス 635"/>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108286</xdr:rowOff>
    </xdr:from>
    <xdr:to>
      <xdr:col>71</xdr:col>
      <xdr:colOff>177800</xdr:colOff>
      <xdr:row>78</xdr:row>
      <xdr:rowOff>112144</xdr:rowOff>
    </xdr:to>
    <xdr:cxnSp macro="">
      <xdr:nvCxnSpPr>
        <xdr:cNvPr id="637" name="直線コネクタ 636"/>
        <xdr:cNvCxnSpPr/>
      </xdr:nvCxnSpPr>
      <xdr:spPr>
        <a:xfrm>
          <a:off x="12814300" y="13481386"/>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8" name="フローチャート: 判断 637"/>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9" name="テキスト ボックス 638"/>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41360</xdr:rowOff>
    </xdr:from>
    <xdr:to>
      <xdr:col>67</xdr:col>
      <xdr:colOff>101600</xdr:colOff>
      <xdr:row>78</xdr:row>
      <xdr:rowOff>142960</xdr:rowOff>
    </xdr:to>
    <xdr:sp macro="" textlink="">
      <xdr:nvSpPr>
        <xdr:cNvPr id="640" name="フローチャート: 判断 639"/>
        <xdr:cNvSpPr/>
      </xdr:nvSpPr>
      <xdr:spPr>
        <a:xfrm>
          <a:off x="12763500" y="1341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159487</xdr:rowOff>
    </xdr:from>
    <xdr:ext cx="534377" cy="259045"/>
    <xdr:sp macro="" textlink="">
      <xdr:nvSpPr>
        <xdr:cNvPr id="641" name="テキスト ボックス 640"/>
        <xdr:cNvSpPr txBox="1"/>
      </xdr:nvSpPr>
      <xdr:spPr>
        <a:xfrm>
          <a:off x="12547111" y="131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75357</xdr:rowOff>
    </xdr:from>
    <xdr:to>
      <xdr:col>85</xdr:col>
      <xdr:colOff>177800</xdr:colOff>
      <xdr:row>79</xdr:row>
      <xdr:rowOff>5507</xdr:rowOff>
    </xdr:to>
    <xdr:sp macro="" textlink="">
      <xdr:nvSpPr>
        <xdr:cNvPr id="647" name="楕円 646"/>
        <xdr:cNvSpPr/>
      </xdr:nvSpPr>
      <xdr:spPr>
        <a:xfrm>
          <a:off x="16268700" y="134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161734</xdr:rowOff>
    </xdr:from>
    <xdr:ext cx="534377" cy="259045"/>
    <xdr:sp macro="" textlink="">
      <xdr:nvSpPr>
        <xdr:cNvPr id="648" name="公債費該当値テキスト"/>
        <xdr:cNvSpPr txBox="1"/>
      </xdr:nvSpPr>
      <xdr:spPr>
        <a:xfrm>
          <a:off x="16370300" y="133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75755</xdr:rowOff>
    </xdr:from>
    <xdr:to>
      <xdr:col>81</xdr:col>
      <xdr:colOff>101600</xdr:colOff>
      <xdr:row>79</xdr:row>
      <xdr:rowOff>5905</xdr:rowOff>
    </xdr:to>
    <xdr:sp macro="" textlink="">
      <xdr:nvSpPr>
        <xdr:cNvPr id="649" name="楕円 648"/>
        <xdr:cNvSpPr/>
      </xdr:nvSpPr>
      <xdr:spPr>
        <a:xfrm>
          <a:off x="15430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168482</xdr:rowOff>
    </xdr:from>
    <xdr:ext cx="534377" cy="259045"/>
    <xdr:sp macro="" textlink="">
      <xdr:nvSpPr>
        <xdr:cNvPr id="650" name="テキスト ボックス 649"/>
        <xdr:cNvSpPr txBox="1"/>
      </xdr:nvSpPr>
      <xdr:spPr>
        <a:xfrm>
          <a:off x="15214111" y="135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68551</xdr:rowOff>
    </xdr:from>
    <xdr:to>
      <xdr:col>76</xdr:col>
      <xdr:colOff>165100</xdr:colOff>
      <xdr:row>78</xdr:row>
      <xdr:rowOff>170151</xdr:rowOff>
    </xdr:to>
    <xdr:sp macro="" textlink="">
      <xdr:nvSpPr>
        <xdr:cNvPr id="651" name="楕円 650"/>
        <xdr:cNvSpPr/>
      </xdr:nvSpPr>
      <xdr:spPr>
        <a:xfrm>
          <a:off x="14541500" y="134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161278</xdr:rowOff>
    </xdr:from>
    <xdr:ext cx="534377" cy="259045"/>
    <xdr:sp macro="" textlink="">
      <xdr:nvSpPr>
        <xdr:cNvPr id="652" name="テキスト ボックス 651"/>
        <xdr:cNvSpPr txBox="1"/>
      </xdr:nvSpPr>
      <xdr:spPr>
        <a:xfrm>
          <a:off x="14325111" y="135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61344</xdr:rowOff>
    </xdr:from>
    <xdr:to>
      <xdr:col>72</xdr:col>
      <xdr:colOff>38100</xdr:colOff>
      <xdr:row>78</xdr:row>
      <xdr:rowOff>162944</xdr:rowOff>
    </xdr:to>
    <xdr:sp macro="" textlink="">
      <xdr:nvSpPr>
        <xdr:cNvPr id="653" name="楕円 652"/>
        <xdr:cNvSpPr/>
      </xdr:nvSpPr>
      <xdr:spPr>
        <a:xfrm>
          <a:off x="13652500" y="134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154071</xdr:rowOff>
    </xdr:from>
    <xdr:ext cx="534377" cy="259045"/>
    <xdr:sp macro="" textlink="">
      <xdr:nvSpPr>
        <xdr:cNvPr id="654" name="テキスト ボックス 653"/>
        <xdr:cNvSpPr txBox="1"/>
      </xdr:nvSpPr>
      <xdr:spPr>
        <a:xfrm>
          <a:off x="13436111" y="135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57486</xdr:rowOff>
    </xdr:from>
    <xdr:to>
      <xdr:col>67</xdr:col>
      <xdr:colOff>101600</xdr:colOff>
      <xdr:row>78</xdr:row>
      <xdr:rowOff>159086</xdr:rowOff>
    </xdr:to>
    <xdr:sp macro="" textlink="">
      <xdr:nvSpPr>
        <xdr:cNvPr id="655" name="楕円 654"/>
        <xdr:cNvSpPr/>
      </xdr:nvSpPr>
      <xdr:spPr>
        <a:xfrm>
          <a:off x="12763500" y="134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150213</xdr:rowOff>
    </xdr:from>
    <xdr:ext cx="534377" cy="259045"/>
    <xdr:sp macro="" textlink="">
      <xdr:nvSpPr>
        <xdr:cNvPr id="656" name="テキスト ボックス 655"/>
        <xdr:cNvSpPr txBox="1"/>
      </xdr:nvSpPr>
      <xdr:spPr>
        <a:xfrm>
          <a:off x="12547111" y="135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8" name="直線コネクタ 677"/>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9"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80" name="直線コネクタ 679"/>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81"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82" name="直線コネクタ 681"/>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69831</xdr:rowOff>
    </xdr:from>
    <xdr:to>
      <xdr:col>85</xdr:col>
      <xdr:colOff>127000</xdr:colOff>
      <xdr:row>98</xdr:row>
      <xdr:rowOff>85672</xdr:rowOff>
    </xdr:to>
    <xdr:cxnSp macro="">
      <xdr:nvCxnSpPr>
        <xdr:cNvPr id="683" name="直線コネクタ 682"/>
        <xdr:cNvCxnSpPr/>
      </xdr:nvCxnSpPr>
      <xdr:spPr>
        <a:xfrm>
          <a:off x="15481300" y="16871931"/>
          <a:ext cx="8382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84"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85" name="フローチャート: 判断 684"/>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69831</xdr:rowOff>
    </xdr:from>
    <xdr:to>
      <xdr:col>81</xdr:col>
      <xdr:colOff>50800</xdr:colOff>
      <xdr:row>98</xdr:row>
      <xdr:rowOff>86646</xdr:rowOff>
    </xdr:to>
    <xdr:cxnSp macro="">
      <xdr:nvCxnSpPr>
        <xdr:cNvPr id="686" name="直線コネクタ 685"/>
        <xdr:cNvCxnSpPr/>
      </xdr:nvCxnSpPr>
      <xdr:spPr>
        <a:xfrm flipV="1">
          <a:off x="14592300" y="16871931"/>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7" name="フローチャート: 判断 686"/>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8" name="テキスト ボックス 687"/>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80790</xdr:rowOff>
    </xdr:from>
    <xdr:to>
      <xdr:col>76</xdr:col>
      <xdr:colOff>114300</xdr:colOff>
      <xdr:row>98</xdr:row>
      <xdr:rowOff>86646</xdr:rowOff>
    </xdr:to>
    <xdr:cxnSp macro="">
      <xdr:nvCxnSpPr>
        <xdr:cNvPr id="689" name="直線コネクタ 688"/>
        <xdr:cNvCxnSpPr/>
      </xdr:nvCxnSpPr>
      <xdr:spPr>
        <a:xfrm>
          <a:off x="13703300" y="1688289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90" name="フローチャート: 判断 689"/>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91" name="テキスト ボックス 690"/>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64371</xdr:rowOff>
    </xdr:from>
    <xdr:to>
      <xdr:col>71</xdr:col>
      <xdr:colOff>177800</xdr:colOff>
      <xdr:row>98</xdr:row>
      <xdr:rowOff>80790</xdr:rowOff>
    </xdr:to>
    <xdr:cxnSp macro="">
      <xdr:nvCxnSpPr>
        <xdr:cNvPr id="692" name="直線コネクタ 691"/>
        <xdr:cNvCxnSpPr/>
      </xdr:nvCxnSpPr>
      <xdr:spPr>
        <a:xfrm>
          <a:off x="12814300" y="16866471"/>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93" name="フローチャート: 判断 692"/>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94" name="テキスト ボックス 693"/>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26744</xdr:rowOff>
    </xdr:from>
    <xdr:to>
      <xdr:col>67</xdr:col>
      <xdr:colOff>101600</xdr:colOff>
      <xdr:row>98</xdr:row>
      <xdr:rowOff>128344</xdr:rowOff>
    </xdr:to>
    <xdr:sp macro="" textlink="">
      <xdr:nvSpPr>
        <xdr:cNvPr id="695" name="フローチャート: 判断 694"/>
        <xdr:cNvSpPr/>
      </xdr:nvSpPr>
      <xdr:spPr>
        <a:xfrm>
          <a:off x="12763500" y="1682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119471</xdr:rowOff>
    </xdr:from>
    <xdr:ext cx="534377" cy="259045"/>
    <xdr:sp macro="" textlink="">
      <xdr:nvSpPr>
        <xdr:cNvPr id="696" name="テキスト ボックス 695"/>
        <xdr:cNvSpPr txBox="1"/>
      </xdr:nvSpPr>
      <xdr:spPr>
        <a:xfrm>
          <a:off x="12547111" y="169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34872</xdr:rowOff>
    </xdr:from>
    <xdr:to>
      <xdr:col>85</xdr:col>
      <xdr:colOff>177800</xdr:colOff>
      <xdr:row>98</xdr:row>
      <xdr:rowOff>136472</xdr:rowOff>
    </xdr:to>
    <xdr:sp macro="" textlink="">
      <xdr:nvSpPr>
        <xdr:cNvPr id="702" name="楕円 701"/>
        <xdr:cNvSpPr/>
      </xdr:nvSpPr>
      <xdr:spPr>
        <a:xfrm>
          <a:off x="16268700" y="168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703"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19031</xdr:rowOff>
    </xdr:from>
    <xdr:to>
      <xdr:col>81</xdr:col>
      <xdr:colOff>101600</xdr:colOff>
      <xdr:row>98</xdr:row>
      <xdr:rowOff>120631</xdr:rowOff>
    </xdr:to>
    <xdr:sp macro="" textlink="">
      <xdr:nvSpPr>
        <xdr:cNvPr id="704" name="楕円 703"/>
        <xdr:cNvSpPr/>
      </xdr:nvSpPr>
      <xdr:spPr>
        <a:xfrm>
          <a:off x="15430500" y="168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111758</xdr:rowOff>
    </xdr:from>
    <xdr:ext cx="534377" cy="259045"/>
    <xdr:sp macro="" textlink="">
      <xdr:nvSpPr>
        <xdr:cNvPr id="705" name="テキスト ボックス 704"/>
        <xdr:cNvSpPr txBox="1"/>
      </xdr:nvSpPr>
      <xdr:spPr>
        <a:xfrm>
          <a:off x="15214111" y="1691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35846</xdr:rowOff>
    </xdr:from>
    <xdr:to>
      <xdr:col>76</xdr:col>
      <xdr:colOff>165100</xdr:colOff>
      <xdr:row>98</xdr:row>
      <xdr:rowOff>137446</xdr:rowOff>
    </xdr:to>
    <xdr:sp macro="" textlink="">
      <xdr:nvSpPr>
        <xdr:cNvPr id="706" name="楕円 705"/>
        <xdr:cNvSpPr/>
      </xdr:nvSpPr>
      <xdr:spPr>
        <a:xfrm>
          <a:off x="14541500" y="168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128573</xdr:rowOff>
    </xdr:from>
    <xdr:ext cx="534377" cy="259045"/>
    <xdr:sp macro="" textlink="">
      <xdr:nvSpPr>
        <xdr:cNvPr id="707" name="テキスト ボックス 706"/>
        <xdr:cNvSpPr txBox="1"/>
      </xdr:nvSpPr>
      <xdr:spPr>
        <a:xfrm>
          <a:off x="14325111" y="169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29990</xdr:rowOff>
    </xdr:from>
    <xdr:to>
      <xdr:col>72</xdr:col>
      <xdr:colOff>38100</xdr:colOff>
      <xdr:row>98</xdr:row>
      <xdr:rowOff>131590</xdr:rowOff>
    </xdr:to>
    <xdr:sp macro="" textlink="">
      <xdr:nvSpPr>
        <xdr:cNvPr id="708" name="楕円 707"/>
        <xdr:cNvSpPr/>
      </xdr:nvSpPr>
      <xdr:spPr>
        <a:xfrm>
          <a:off x="13652500" y="168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122717</xdr:rowOff>
    </xdr:from>
    <xdr:ext cx="534377" cy="259045"/>
    <xdr:sp macro="" textlink="">
      <xdr:nvSpPr>
        <xdr:cNvPr id="709" name="テキスト ボックス 708"/>
        <xdr:cNvSpPr txBox="1"/>
      </xdr:nvSpPr>
      <xdr:spPr>
        <a:xfrm>
          <a:off x="13436111" y="169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13571</xdr:rowOff>
    </xdr:from>
    <xdr:to>
      <xdr:col>67</xdr:col>
      <xdr:colOff>101600</xdr:colOff>
      <xdr:row>98</xdr:row>
      <xdr:rowOff>115171</xdr:rowOff>
    </xdr:to>
    <xdr:sp macro="" textlink="">
      <xdr:nvSpPr>
        <xdr:cNvPr id="710" name="楕円 709"/>
        <xdr:cNvSpPr/>
      </xdr:nvSpPr>
      <xdr:spPr>
        <a:xfrm>
          <a:off x="12763500" y="168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131698</xdr:rowOff>
    </xdr:from>
    <xdr:ext cx="534377" cy="259045"/>
    <xdr:sp macro="" textlink="">
      <xdr:nvSpPr>
        <xdr:cNvPr id="711" name="テキスト ボックス 710"/>
        <xdr:cNvSpPr txBox="1"/>
      </xdr:nvSpPr>
      <xdr:spPr>
        <a:xfrm>
          <a:off x="12547111" y="165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33" name="直線コネクタ 732"/>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6"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7" name="直線コネクタ 736"/>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88036</xdr:rowOff>
    </xdr:from>
    <xdr:to>
      <xdr:col>116</xdr:col>
      <xdr:colOff>63500</xdr:colOff>
      <xdr:row>38</xdr:row>
      <xdr:rowOff>139700</xdr:rowOff>
    </xdr:to>
    <xdr:cxnSp macro="">
      <xdr:nvCxnSpPr>
        <xdr:cNvPr id="738" name="直線コネクタ 737"/>
        <xdr:cNvCxnSpPr/>
      </xdr:nvCxnSpPr>
      <xdr:spPr>
        <a:xfrm flipV="1">
          <a:off x="21323300" y="6431686"/>
          <a:ext cx="8382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9"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40" name="フローチャート: 判断 739"/>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42" name="フローチャート: 判断 741"/>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43" name="テキスト ボックス 742"/>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45" name="フローチャート: 判断 744"/>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6" name="テキスト ボックス 745"/>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113868</xdr:rowOff>
    </xdr:from>
    <xdr:to>
      <xdr:col>102</xdr:col>
      <xdr:colOff>114300</xdr:colOff>
      <xdr:row>38</xdr:row>
      <xdr:rowOff>139700</xdr:rowOff>
    </xdr:to>
    <xdr:cxnSp macro="">
      <xdr:nvCxnSpPr>
        <xdr:cNvPr id="747" name="直線コネクタ 746"/>
        <xdr:cNvCxnSpPr/>
      </xdr:nvCxnSpPr>
      <xdr:spPr>
        <a:xfrm>
          <a:off x="18656300" y="662896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8" name="フローチャート: 判断 747"/>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9" name="テキスト ボックス 748"/>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133523</xdr:rowOff>
    </xdr:from>
    <xdr:to>
      <xdr:col>98</xdr:col>
      <xdr:colOff>38100</xdr:colOff>
      <xdr:row>38</xdr:row>
      <xdr:rowOff>63673</xdr:rowOff>
    </xdr:to>
    <xdr:sp macro="" textlink="">
      <xdr:nvSpPr>
        <xdr:cNvPr id="750" name="フローチャート: 判断 749"/>
        <xdr:cNvSpPr/>
      </xdr:nvSpPr>
      <xdr:spPr>
        <a:xfrm>
          <a:off x="186055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80200</xdr:rowOff>
    </xdr:from>
    <xdr:ext cx="469744" cy="259045"/>
    <xdr:sp macro="" textlink="">
      <xdr:nvSpPr>
        <xdr:cNvPr id="751" name="テキスト ボックス 750"/>
        <xdr:cNvSpPr txBox="1"/>
      </xdr:nvSpPr>
      <xdr:spPr>
        <a:xfrm>
          <a:off x="18421428" y="62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57" name="楕円 756"/>
        <xdr:cNvSpPr/>
      </xdr:nvSpPr>
      <xdr:spPr>
        <a:xfrm>
          <a:off x="221107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60113</xdr:rowOff>
    </xdr:from>
    <xdr:ext cx="469744" cy="259045"/>
    <xdr:sp macro="" textlink="">
      <xdr:nvSpPr>
        <xdr:cNvPr id="758" name="投資及び出資金該当値テキスト"/>
        <xdr:cNvSpPr txBox="1"/>
      </xdr:nvSpPr>
      <xdr:spPr>
        <a:xfrm>
          <a:off x="22212300" y="62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63068</xdr:rowOff>
    </xdr:from>
    <xdr:to>
      <xdr:col>98</xdr:col>
      <xdr:colOff>38100</xdr:colOff>
      <xdr:row>38</xdr:row>
      <xdr:rowOff>164668</xdr:rowOff>
    </xdr:to>
    <xdr:sp macro="" textlink="">
      <xdr:nvSpPr>
        <xdr:cNvPr id="765" name="楕円 764"/>
        <xdr:cNvSpPr/>
      </xdr:nvSpPr>
      <xdr:spPr>
        <a:xfrm>
          <a:off x="18605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155795</xdr:rowOff>
    </xdr:from>
    <xdr:ext cx="378565" cy="259045"/>
    <xdr:sp macro="" textlink="">
      <xdr:nvSpPr>
        <xdr:cNvPr id="766" name="テキスト ボックス 765"/>
        <xdr:cNvSpPr txBox="1"/>
      </xdr:nvSpPr>
      <xdr:spPr>
        <a:xfrm>
          <a:off x="18467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92" name="直線コネクタ 791"/>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95"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6" name="直線コネクタ 795"/>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55183</xdr:rowOff>
    </xdr:from>
    <xdr:to>
      <xdr:col>116</xdr:col>
      <xdr:colOff>63500</xdr:colOff>
      <xdr:row>59</xdr:row>
      <xdr:rowOff>55771</xdr:rowOff>
    </xdr:to>
    <xdr:cxnSp macro="">
      <xdr:nvCxnSpPr>
        <xdr:cNvPr id="797" name="直線コネクタ 796"/>
        <xdr:cNvCxnSpPr/>
      </xdr:nvCxnSpPr>
      <xdr:spPr>
        <a:xfrm flipV="1">
          <a:off x="21323300" y="10170733"/>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8"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9" name="フローチャート: 判断 798"/>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53681</xdr:rowOff>
    </xdr:from>
    <xdr:to>
      <xdr:col>111</xdr:col>
      <xdr:colOff>177800</xdr:colOff>
      <xdr:row>59</xdr:row>
      <xdr:rowOff>55771</xdr:rowOff>
    </xdr:to>
    <xdr:cxnSp macro="">
      <xdr:nvCxnSpPr>
        <xdr:cNvPr id="800" name="直線コネクタ 799"/>
        <xdr:cNvCxnSpPr/>
      </xdr:nvCxnSpPr>
      <xdr:spPr>
        <a:xfrm>
          <a:off x="20434300" y="10169231"/>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801" name="フローチャート: 判断 800"/>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802" name="テキスト ボックス 801"/>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45582</xdr:rowOff>
    </xdr:from>
    <xdr:to>
      <xdr:col>107</xdr:col>
      <xdr:colOff>50800</xdr:colOff>
      <xdr:row>59</xdr:row>
      <xdr:rowOff>53681</xdr:rowOff>
    </xdr:to>
    <xdr:cxnSp macro="">
      <xdr:nvCxnSpPr>
        <xdr:cNvPr id="803" name="直線コネクタ 802"/>
        <xdr:cNvCxnSpPr/>
      </xdr:nvCxnSpPr>
      <xdr:spPr>
        <a:xfrm>
          <a:off x="19545300" y="10161132"/>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804" name="フローチャート: 判断 803"/>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805" name="テキスト ボックス 804"/>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44929</xdr:rowOff>
    </xdr:from>
    <xdr:to>
      <xdr:col>102</xdr:col>
      <xdr:colOff>114300</xdr:colOff>
      <xdr:row>59</xdr:row>
      <xdr:rowOff>45582</xdr:rowOff>
    </xdr:to>
    <xdr:cxnSp macro="">
      <xdr:nvCxnSpPr>
        <xdr:cNvPr id="806" name="直線コネクタ 805"/>
        <xdr:cNvCxnSpPr/>
      </xdr:nvCxnSpPr>
      <xdr:spPr>
        <a:xfrm>
          <a:off x="18656300" y="1016047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7" name="フローチャート: 判断 806"/>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8" name="テキスト ボックス 807"/>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09" name="フローチャート: 判断 80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10" name="テキスト ボックス 80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4383</xdr:rowOff>
    </xdr:from>
    <xdr:to>
      <xdr:col>116</xdr:col>
      <xdr:colOff>114300</xdr:colOff>
      <xdr:row>59</xdr:row>
      <xdr:rowOff>105983</xdr:rowOff>
    </xdr:to>
    <xdr:sp macro="" textlink="">
      <xdr:nvSpPr>
        <xdr:cNvPr id="816" name="楕円 815"/>
        <xdr:cNvSpPr/>
      </xdr:nvSpPr>
      <xdr:spPr>
        <a:xfrm>
          <a:off x="22110700" y="10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90760</xdr:rowOff>
    </xdr:from>
    <xdr:ext cx="469744" cy="259045"/>
    <xdr:sp macro="" textlink="">
      <xdr:nvSpPr>
        <xdr:cNvPr id="817" name="貸付金該当値テキスト"/>
        <xdr:cNvSpPr txBox="1"/>
      </xdr:nvSpPr>
      <xdr:spPr>
        <a:xfrm>
          <a:off x="22212300" y="1003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4971</xdr:rowOff>
    </xdr:from>
    <xdr:to>
      <xdr:col>112</xdr:col>
      <xdr:colOff>38100</xdr:colOff>
      <xdr:row>59</xdr:row>
      <xdr:rowOff>106571</xdr:rowOff>
    </xdr:to>
    <xdr:sp macro="" textlink="">
      <xdr:nvSpPr>
        <xdr:cNvPr id="818" name="楕円 817"/>
        <xdr:cNvSpPr/>
      </xdr:nvSpPr>
      <xdr:spPr>
        <a:xfrm>
          <a:off x="21272500" y="101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97698</xdr:rowOff>
    </xdr:from>
    <xdr:ext cx="469744" cy="259045"/>
    <xdr:sp macro="" textlink="">
      <xdr:nvSpPr>
        <xdr:cNvPr id="819" name="テキスト ボックス 818"/>
        <xdr:cNvSpPr txBox="1"/>
      </xdr:nvSpPr>
      <xdr:spPr>
        <a:xfrm>
          <a:off x="21088428" y="102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2881</xdr:rowOff>
    </xdr:from>
    <xdr:to>
      <xdr:col>107</xdr:col>
      <xdr:colOff>101600</xdr:colOff>
      <xdr:row>59</xdr:row>
      <xdr:rowOff>104481</xdr:rowOff>
    </xdr:to>
    <xdr:sp macro="" textlink="">
      <xdr:nvSpPr>
        <xdr:cNvPr id="820" name="楕円 819"/>
        <xdr:cNvSpPr/>
      </xdr:nvSpPr>
      <xdr:spPr>
        <a:xfrm>
          <a:off x="20383500" y="101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95608</xdr:rowOff>
    </xdr:from>
    <xdr:ext cx="469744" cy="259045"/>
    <xdr:sp macro="" textlink="">
      <xdr:nvSpPr>
        <xdr:cNvPr id="821" name="テキスト ボックス 820"/>
        <xdr:cNvSpPr txBox="1"/>
      </xdr:nvSpPr>
      <xdr:spPr>
        <a:xfrm>
          <a:off x="20199428" y="1021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166232</xdr:rowOff>
    </xdr:from>
    <xdr:to>
      <xdr:col>102</xdr:col>
      <xdr:colOff>165100</xdr:colOff>
      <xdr:row>59</xdr:row>
      <xdr:rowOff>96382</xdr:rowOff>
    </xdr:to>
    <xdr:sp macro="" textlink="">
      <xdr:nvSpPr>
        <xdr:cNvPr id="822" name="楕円 821"/>
        <xdr:cNvSpPr/>
      </xdr:nvSpPr>
      <xdr:spPr>
        <a:xfrm>
          <a:off x="19494500" y="10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87509</xdr:rowOff>
    </xdr:from>
    <xdr:ext cx="469744" cy="259045"/>
    <xdr:sp macro="" textlink="">
      <xdr:nvSpPr>
        <xdr:cNvPr id="823" name="テキスト ボックス 822"/>
        <xdr:cNvSpPr txBox="1"/>
      </xdr:nvSpPr>
      <xdr:spPr>
        <a:xfrm>
          <a:off x="19310428" y="102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165579</xdr:rowOff>
    </xdr:from>
    <xdr:to>
      <xdr:col>98</xdr:col>
      <xdr:colOff>38100</xdr:colOff>
      <xdr:row>59</xdr:row>
      <xdr:rowOff>95729</xdr:rowOff>
    </xdr:to>
    <xdr:sp macro="" textlink="">
      <xdr:nvSpPr>
        <xdr:cNvPr id="824" name="楕円 823"/>
        <xdr:cNvSpPr/>
      </xdr:nvSpPr>
      <xdr:spPr>
        <a:xfrm>
          <a:off x="18605500" y="101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86856</xdr:rowOff>
    </xdr:from>
    <xdr:ext cx="469744" cy="259045"/>
    <xdr:sp macro="" textlink="">
      <xdr:nvSpPr>
        <xdr:cNvPr id="825" name="テキスト ボックス 824"/>
        <xdr:cNvSpPr txBox="1"/>
      </xdr:nvSpPr>
      <xdr:spPr>
        <a:xfrm>
          <a:off x="18421428" y="102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52" name="直線コネクタ 851"/>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53"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54" name="直線コネクタ 853"/>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55"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6" name="直線コネクタ 855"/>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147929</xdr:rowOff>
    </xdr:from>
    <xdr:to>
      <xdr:col>116</xdr:col>
      <xdr:colOff>63500</xdr:colOff>
      <xdr:row>78</xdr:row>
      <xdr:rowOff>88216</xdr:rowOff>
    </xdr:to>
    <xdr:cxnSp macro="">
      <xdr:nvCxnSpPr>
        <xdr:cNvPr id="857" name="直線コネクタ 856"/>
        <xdr:cNvCxnSpPr/>
      </xdr:nvCxnSpPr>
      <xdr:spPr>
        <a:xfrm>
          <a:off x="21323300" y="13349579"/>
          <a:ext cx="838200" cy="1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8"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9" name="フローチャート: 判断 858"/>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121836</xdr:rowOff>
    </xdr:from>
    <xdr:to>
      <xdr:col>111</xdr:col>
      <xdr:colOff>177800</xdr:colOff>
      <xdr:row>77</xdr:row>
      <xdr:rowOff>147929</xdr:rowOff>
    </xdr:to>
    <xdr:cxnSp macro="">
      <xdr:nvCxnSpPr>
        <xdr:cNvPr id="860" name="直線コネクタ 859"/>
        <xdr:cNvCxnSpPr/>
      </xdr:nvCxnSpPr>
      <xdr:spPr>
        <a:xfrm>
          <a:off x="20434300" y="13323486"/>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61" name="フローチャート: 判断 860"/>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62" name="テキスト ボックス 861"/>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145824</xdr:rowOff>
    </xdr:from>
    <xdr:to>
      <xdr:col>107</xdr:col>
      <xdr:colOff>50800</xdr:colOff>
      <xdr:row>77</xdr:row>
      <xdr:rowOff>121836</xdr:rowOff>
    </xdr:to>
    <xdr:cxnSp macro="">
      <xdr:nvCxnSpPr>
        <xdr:cNvPr id="863" name="直線コネクタ 862"/>
        <xdr:cNvCxnSpPr/>
      </xdr:nvCxnSpPr>
      <xdr:spPr>
        <a:xfrm>
          <a:off x="19545300" y="13176024"/>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64" name="フローチャート: 判断 863"/>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65" name="テキスト ボックス 864"/>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145824</xdr:rowOff>
    </xdr:from>
    <xdr:to>
      <xdr:col>102</xdr:col>
      <xdr:colOff>114300</xdr:colOff>
      <xdr:row>77</xdr:row>
      <xdr:rowOff>148273</xdr:rowOff>
    </xdr:to>
    <xdr:cxnSp macro="">
      <xdr:nvCxnSpPr>
        <xdr:cNvPr id="866" name="直線コネクタ 865"/>
        <xdr:cNvCxnSpPr/>
      </xdr:nvCxnSpPr>
      <xdr:spPr>
        <a:xfrm flipV="1">
          <a:off x="18656300" y="13176024"/>
          <a:ext cx="8890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7" name="フローチャート: 判断 866"/>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8" name="テキスト ボックス 867"/>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121165</xdr:rowOff>
    </xdr:from>
    <xdr:to>
      <xdr:col>98</xdr:col>
      <xdr:colOff>38100</xdr:colOff>
      <xdr:row>76</xdr:row>
      <xdr:rowOff>51315</xdr:rowOff>
    </xdr:to>
    <xdr:sp macro="" textlink="">
      <xdr:nvSpPr>
        <xdr:cNvPr id="869" name="フローチャート: 判断 868"/>
        <xdr:cNvSpPr/>
      </xdr:nvSpPr>
      <xdr:spPr>
        <a:xfrm>
          <a:off x="18605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67842</xdr:rowOff>
    </xdr:from>
    <xdr:ext cx="534377" cy="259045"/>
    <xdr:sp macro="" textlink="">
      <xdr:nvSpPr>
        <xdr:cNvPr id="870" name="テキスト ボックス 869"/>
        <xdr:cNvSpPr txBox="1"/>
      </xdr:nvSpPr>
      <xdr:spPr>
        <a:xfrm>
          <a:off x="18389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37416</xdr:rowOff>
    </xdr:from>
    <xdr:to>
      <xdr:col>116</xdr:col>
      <xdr:colOff>114300</xdr:colOff>
      <xdr:row>78</xdr:row>
      <xdr:rowOff>139016</xdr:rowOff>
    </xdr:to>
    <xdr:sp macro="" textlink="">
      <xdr:nvSpPr>
        <xdr:cNvPr id="876" name="楕円 875"/>
        <xdr:cNvSpPr/>
      </xdr:nvSpPr>
      <xdr:spPr>
        <a:xfrm>
          <a:off x="22110700" y="134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123793</xdr:rowOff>
    </xdr:from>
    <xdr:ext cx="534377" cy="259045"/>
    <xdr:sp macro="" textlink="">
      <xdr:nvSpPr>
        <xdr:cNvPr id="877" name="繰出金該当値テキスト"/>
        <xdr:cNvSpPr txBox="1"/>
      </xdr:nvSpPr>
      <xdr:spPr>
        <a:xfrm>
          <a:off x="22212300" y="133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97129</xdr:rowOff>
    </xdr:from>
    <xdr:to>
      <xdr:col>112</xdr:col>
      <xdr:colOff>38100</xdr:colOff>
      <xdr:row>78</xdr:row>
      <xdr:rowOff>27279</xdr:rowOff>
    </xdr:to>
    <xdr:sp macro="" textlink="">
      <xdr:nvSpPr>
        <xdr:cNvPr id="878" name="楕円 877"/>
        <xdr:cNvSpPr/>
      </xdr:nvSpPr>
      <xdr:spPr>
        <a:xfrm>
          <a:off x="21272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18406</xdr:rowOff>
    </xdr:from>
    <xdr:ext cx="534377" cy="259045"/>
    <xdr:sp macro="" textlink="">
      <xdr:nvSpPr>
        <xdr:cNvPr id="879" name="テキスト ボックス 878"/>
        <xdr:cNvSpPr txBox="1"/>
      </xdr:nvSpPr>
      <xdr:spPr>
        <a:xfrm>
          <a:off x="21056111" y="133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71036</xdr:rowOff>
    </xdr:from>
    <xdr:to>
      <xdr:col>107</xdr:col>
      <xdr:colOff>101600</xdr:colOff>
      <xdr:row>78</xdr:row>
      <xdr:rowOff>1186</xdr:rowOff>
    </xdr:to>
    <xdr:sp macro="" textlink="">
      <xdr:nvSpPr>
        <xdr:cNvPr id="880" name="楕円 879"/>
        <xdr:cNvSpPr/>
      </xdr:nvSpPr>
      <xdr:spPr>
        <a:xfrm>
          <a:off x="20383500" y="132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163763</xdr:rowOff>
    </xdr:from>
    <xdr:ext cx="534377" cy="259045"/>
    <xdr:sp macro="" textlink="">
      <xdr:nvSpPr>
        <xdr:cNvPr id="881" name="テキスト ボックス 880"/>
        <xdr:cNvSpPr txBox="1"/>
      </xdr:nvSpPr>
      <xdr:spPr>
        <a:xfrm>
          <a:off x="20167111" y="133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95024</xdr:rowOff>
    </xdr:from>
    <xdr:to>
      <xdr:col>102</xdr:col>
      <xdr:colOff>165100</xdr:colOff>
      <xdr:row>77</xdr:row>
      <xdr:rowOff>25174</xdr:rowOff>
    </xdr:to>
    <xdr:sp macro="" textlink="">
      <xdr:nvSpPr>
        <xdr:cNvPr id="882" name="楕円 881"/>
        <xdr:cNvSpPr/>
      </xdr:nvSpPr>
      <xdr:spPr>
        <a:xfrm>
          <a:off x="19494500" y="13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16301</xdr:rowOff>
    </xdr:from>
    <xdr:ext cx="534377" cy="259045"/>
    <xdr:sp macro="" textlink="">
      <xdr:nvSpPr>
        <xdr:cNvPr id="883" name="テキスト ボックス 882"/>
        <xdr:cNvSpPr txBox="1"/>
      </xdr:nvSpPr>
      <xdr:spPr>
        <a:xfrm>
          <a:off x="19278111" y="13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97473</xdr:rowOff>
    </xdr:from>
    <xdr:to>
      <xdr:col>98</xdr:col>
      <xdr:colOff>38100</xdr:colOff>
      <xdr:row>78</xdr:row>
      <xdr:rowOff>27623</xdr:rowOff>
    </xdr:to>
    <xdr:sp macro="" textlink="">
      <xdr:nvSpPr>
        <xdr:cNvPr id="884" name="楕円 883"/>
        <xdr:cNvSpPr/>
      </xdr:nvSpPr>
      <xdr:spPr>
        <a:xfrm>
          <a:off x="18605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18750</xdr:rowOff>
    </xdr:from>
    <xdr:ext cx="534377" cy="259045"/>
    <xdr:sp macro="" textlink="">
      <xdr:nvSpPr>
        <xdr:cNvPr id="885" name="テキスト ボックス 884"/>
        <xdr:cNvSpPr txBox="1"/>
      </xdr:nvSpPr>
      <xdr:spPr>
        <a:xfrm>
          <a:off x="18389111" y="133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9" name="直線コネクタ 908"/>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10"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12"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13" name="直線コネクタ 912"/>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15"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6" name="フローチャート: 判断 915"/>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8" name="フローチャート: 判断 917"/>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9" name="テキスト ボックス 918"/>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21" name="フローチャート: 判断 920"/>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22" name="テキスト ボックス 921"/>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24" name="フローチャート: 判断 923"/>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25" name="テキスト ボックス 924"/>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34"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6" name="テキスト ボックス 93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8" name="テキスト ボックス 93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0" name="テキスト ボックス 93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449,146</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134,916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万円程度で推移してきており、高止まりの傾向にある。さらに、合併当初の平成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％増加していることから類似団体平均と比べて高い水準にある。高齢化の進行により、要介護者数が年々増加していることとともに、他市町村と比較し、市独自の支援策が多いことが主な要因である。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46,031
45,765
397.44
21,150,973
20,674,624
450,094
12,284,079
15,837,038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35497</xdr:rowOff>
    </xdr:from>
    <xdr:to>
      <xdr:col>24</xdr:col>
      <xdr:colOff>63500</xdr:colOff>
      <xdr:row>36</xdr:row>
      <xdr:rowOff>149797</xdr:rowOff>
    </xdr:to>
    <xdr:cxnSp macro="">
      <xdr:nvCxnSpPr>
        <xdr:cNvPr id="61" name="直線コネクタ 60"/>
        <xdr:cNvCxnSpPr/>
      </xdr:nvCxnSpPr>
      <xdr:spPr>
        <a:xfrm flipV="1">
          <a:off x="3797300" y="620769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124841</xdr:rowOff>
    </xdr:from>
    <xdr:to>
      <xdr:col>19</xdr:col>
      <xdr:colOff>177800</xdr:colOff>
      <xdr:row>36</xdr:row>
      <xdr:rowOff>149797</xdr:rowOff>
    </xdr:to>
    <xdr:cxnSp macro="">
      <xdr:nvCxnSpPr>
        <xdr:cNvPr id="64" name="直線コネクタ 63"/>
        <xdr:cNvCxnSpPr/>
      </xdr:nvCxnSpPr>
      <xdr:spPr>
        <a:xfrm>
          <a:off x="2908300" y="6297041"/>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121603</xdr:rowOff>
    </xdr:from>
    <xdr:to>
      <xdr:col>15</xdr:col>
      <xdr:colOff>50800</xdr:colOff>
      <xdr:row>36</xdr:row>
      <xdr:rowOff>124841</xdr:rowOff>
    </xdr:to>
    <xdr:cxnSp macro="">
      <xdr:nvCxnSpPr>
        <xdr:cNvPr id="67" name="直線コネクタ 66"/>
        <xdr:cNvCxnSpPr/>
      </xdr:nvCxnSpPr>
      <xdr:spPr>
        <a:xfrm>
          <a:off x="2019300" y="629380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66929</xdr:rowOff>
    </xdr:from>
    <xdr:to>
      <xdr:col>10</xdr:col>
      <xdr:colOff>114300</xdr:colOff>
      <xdr:row>36</xdr:row>
      <xdr:rowOff>121603</xdr:rowOff>
    </xdr:to>
    <xdr:cxnSp macro="">
      <xdr:nvCxnSpPr>
        <xdr:cNvPr id="70" name="直線コネクタ 69"/>
        <xdr:cNvCxnSpPr/>
      </xdr:nvCxnSpPr>
      <xdr:spPr>
        <a:xfrm>
          <a:off x="1130300" y="6239129"/>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54039</xdr:rowOff>
    </xdr:from>
    <xdr:to>
      <xdr:col>6</xdr:col>
      <xdr:colOff>38100</xdr:colOff>
      <xdr:row>35</xdr:row>
      <xdr:rowOff>155639</xdr:rowOff>
    </xdr:to>
    <xdr:sp macro="" textlink="">
      <xdr:nvSpPr>
        <xdr:cNvPr id="73" name="フローチャート: 判断 72"/>
        <xdr:cNvSpPr/>
      </xdr:nvSpPr>
      <xdr:spPr>
        <a:xfrm>
          <a:off x="1079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716</xdr:rowOff>
    </xdr:from>
    <xdr:ext cx="469744" cy="259045"/>
    <xdr:sp macro="" textlink="">
      <xdr:nvSpPr>
        <xdr:cNvPr id="74" name="テキスト ボックス 73"/>
        <xdr:cNvSpPr txBox="1"/>
      </xdr:nvSpPr>
      <xdr:spPr>
        <a:xfrm>
          <a:off x="895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156147</xdr:rowOff>
    </xdr:from>
    <xdr:to>
      <xdr:col>24</xdr:col>
      <xdr:colOff>114300</xdr:colOff>
      <xdr:row>36</xdr:row>
      <xdr:rowOff>86297</xdr:rowOff>
    </xdr:to>
    <xdr:sp macro="" textlink="">
      <xdr:nvSpPr>
        <xdr:cNvPr id="80" name="楕円 79"/>
        <xdr:cNvSpPr/>
      </xdr:nvSpPr>
      <xdr:spPr>
        <a:xfrm>
          <a:off x="45847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134574</xdr:rowOff>
    </xdr:from>
    <xdr:ext cx="469744" cy="259045"/>
    <xdr:sp macro="" textlink="">
      <xdr:nvSpPr>
        <xdr:cNvPr id="81" name="議会費該当値テキスト"/>
        <xdr:cNvSpPr txBox="1"/>
      </xdr:nvSpPr>
      <xdr:spPr>
        <a:xfrm>
          <a:off x="4686300" y="61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98997</xdr:rowOff>
    </xdr:from>
    <xdr:to>
      <xdr:col>20</xdr:col>
      <xdr:colOff>38100</xdr:colOff>
      <xdr:row>37</xdr:row>
      <xdr:rowOff>29147</xdr:rowOff>
    </xdr:to>
    <xdr:sp macro="" textlink="">
      <xdr:nvSpPr>
        <xdr:cNvPr id="82" name="楕円 81"/>
        <xdr:cNvSpPr/>
      </xdr:nvSpPr>
      <xdr:spPr>
        <a:xfrm>
          <a:off x="37465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20274</xdr:rowOff>
    </xdr:from>
    <xdr:ext cx="469744" cy="259045"/>
    <xdr:sp macro="" textlink="">
      <xdr:nvSpPr>
        <xdr:cNvPr id="83" name="テキスト ボックス 82"/>
        <xdr:cNvSpPr txBox="1"/>
      </xdr:nvSpPr>
      <xdr:spPr>
        <a:xfrm>
          <a:off x="3562428" y="63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74041</xdr:rowOff>
    </xdr:from>
    <xdr:to>
      <xdr:col>15</xdr:col>
      <xdr:colOff>101600</xdr:colOff>
      <xdr:row>37</xdr:row>
      <xdr:rowOff>4191</xdr:rowOff>
    </xdr:to>
    <xdr:sp macro="" textlink="">
      <xdr:nvSpPr>
        <xdr:cNvPr id="84" name="楕円 83"/>
        <xdr:cNvSpPr/>
      </xdr:nvSpPr>
      <xdr:spPr>
        <a:xfrm>
          <a:off x="2857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166768</xdr:rowOff>
    </xdr:from>
    <xdr:ext cx="469744" cy="259045"/>
    <xdr:sp macro="" textlink="">
      <xdr:nvSpPr>
        <xdr:cNvPr id="85" name="テキスト ボックス 84"/>
        <xdr:cNvSpPr txBox="1"/>
      </xdr:nvSpPr>
      <xdr:spPr>
        <a:xfrm>
          <a:off x="2673428"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70803</xdr:rowOff>
    </xdr:from>
    <xdr:to>
      <xdr:col>10</xdr:col>
      <xdr:colOff>165100</xdr:colOff>
      <xdr:row>37</xdr:row>
      <xdr:rowOff>953</xdr:rowOff>
    </xdr:to>
    <xdr:sp macro="" textlink="">
      <xdr:nvSpPr>
        <xdr:cNvPr id="86" name="楕円 85"/>
        <xdr:cNvSpPr/>
      </xdr:nvSpPr>
      <xdr:spPr>
        <a:xfrm>
          <a:off x="1968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163530</xdr:rowOff>
    </xdr:from>
    <xdr:ext cx="469744" cy="259045"/>
    <xdr:sp macro="" textlink="">
      <xdr:nvSpPr>
        <xdr:cNvPr id="87" name="テキスト ボックス 86"/>
        <xdr:cNvSpPr txBox="1"/>
      </xdr:nvSpPr>
      <xdr:spPr>
        <a:xfrm>
          <a:off x="1784428" y="63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16129</xdr:rowOff>
    </xdr:from>
    <xdr:to>
      <xdr:col>6</xdr:col>
      <xdr:colOff>38100</xdr:colOff>
      <xdr:row>36</xdr:row>
      <xdr:rowOff>117729</xdr:rowOff>
    </xdr:to>
    <xdr:sp macro="" textlink="">
      <xdr:nvSpPr>
        <xdr:cNvPr id="88" name="楕円 87"/>
        <xdr:cNvSpPr/>
      </xdr:nvSpPr>
      <xdr:spPr>
        <a:xfrm>
          <a:off x="1079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108856</xdr:rowOff>
    </xdr:from>
    <xdr:ext cx="469744" cy="259045"/>
    <xdr:sp macro="" textlink="">
      <xdr:nvSpPr>
        <xdr:cNvPr id="89" name="テキスト ボックス 88"/>
        <xdr:cNvSpPr txBox="1"/>
      </xdr:nvSpPr>
      <xdr:spPr>
        <a:xfrm>
          <a:off x="895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142502</xdr:rowOff>
    </xdr:from>
    <xdr:to>
      <xdr:col>24</xdr:col>
      <xdr:colOff>63500</xdr:colOff>
      <xdr:row>58</xdr:row>
      <xdr:rowOff>150604</xdr:rowOff>
    </xdr:to>
    <xdr:cxnSp macro="">
      <xdr:nvCxnSpPr>
        <xdr:cNvPr id="120" name="直線コネクタ 119"/>
        <xdr:cNvCxnSpPr/>
      </xdr:nvCxnSpPr>
      <xdr:spPr>
        <a:xfrm flipV="1">
          <a:off x="3797300" y="10086602"/>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150604</xdr:rowOff>
    </xdr:from>
    <xdr:to>
      <xdr:col>19</xdr:col>
      <xdr:colOff>177800</xdr:colOff>
      <xdr:row>58</xdr:row>
      <xdr:rowOff>150761</xdr:rowOff>
    </xdr:to>
    <xdr:cxnSp macro="">
      <xdr:nvCxnSpPr>
        <xdr:cNvPr id="123" name="直線コネクタ 122"/>
        <xdr:cNvCxnSpPr/>
      </xdr:nvCxnSpPr>
      <xdr:spPr>
        <a:xfrm flipV="1">
          <a:off x="2908300" y="10094704"/>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147466</xdr:rowOff>
    </xdr:from>
    <xdr:to>
      <xdr:col>15</xdr:col>
      <xdr:colOff>50800</xdr:colOff>
      <xdr:row>58</xdr:row>
      <xdr:rowOff>150761</xdr:rowOff>
    </xdr:to>
    <xdr:cxnSp macro="">
      <xdr:nvCxnSpPr>
        <xdr:cNvPr id="126" name="直線コネクタ 125"/>
        <xdr:cNvCxnSpPr/>
      </xdr:nvCxnSpPr>
      <xdr:spPr>
        <a:xfrm>
          <a:off x="2019300" y="10091566"/>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147466</xdr:rowOff>
    </xdr:from>
    <xdr:to>
      <xdr:col>10</xdr:col>
      <xdr:colOff>114300</xdr:colOff>
      <xdr:row>58</xdr:row>
      <xdr:rowOff>148054</xdr:rowOff>
    </xdr:to>
    <xdr:cxnSp macro="">
      <xdr:nvCxnSpPr>
        <xdr:cNvPr id="129" name="直線コネクタ 128"/>
        <xdr:cNvCxnSpPr/>
      </xdr:nvCxnSpPr>
      <xdr:spPr>
        <a:xfrm flipV="1">
          <a:off x="1130300" y="1009156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168825</xdr:rowOff>
    </xdr:from>
    <xdr:to>
      <xdr:col>6</xdr:col>
      <xdr:colOff>38100</xdr:colOff>
      <xdr:row>58</xdr:row>
      <xdr:rowOff>98975</xdr:rowOff>
    </xdr:to>
    <xdr:sp macro="" textlink="">
      <xdr:nvSpPr>
        <xdr:cNvPr id="132" name="フローチャート: 判断 131"/>
        <xdr:cNvSpPr/>
      </xdr:nvSpPr>
      <xdr:spPr>
        <a:xfrm>
          <a:off x="1079500" y="99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115502</xdr:rowOff>
    </xdr:from>
    <xdr:ext cx="534377" cy="259045"/>
    <xdr:sp macro="" textlink="">
      <xdr:nvSpPr>
        <xdr:cNvPr id="133" name="テキスト ボックス 132"/>
        <xdr:cNvSpPr txBox="1"/>
      </xdr:nvSpPr>
      <xdr:spPr>
        <a:xfrm>
          <a:off x="863111" y="971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91702</xdr:rowOff>
    </xdr:from>
    <xdr:to>
      <xdr:col>24</xdr:col>
      <xdr:colOff>114300</xdr:colOff>
      <xdr:row>59</xdr:row>
      <xdr:rowOff>21852</xdr:rowOff>
    </xdr:to>
    <xdr:sp macro="" textlink="">
      <xdr:nvSpPr>
        <xdr:cNvPr id="139" name="楕円 138"/>
        <xdr:cNvSpPr/>
      </xdr:nvSpPr>
      <xdr:spPr>
        <a:xfrm>
          <a:off x="4584700" y="100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6629</xdr:rowOff>
    </xdr:from>
    <xdr:ext cx="534377" cy="259045"/>
    <xdr:sp macro="" textlink="">
      <xdr:nvSpPr>
        <xdr:cNvPr id="140" name="総務費該当値テキスト"/>
        <xdr:cNvSpPr txBox="1"/>
      </xdr:nvSpPr>
      <xdr:spPr>
        <a:xfrm>
          <a:off x="4686300" y="99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99804</xdr:rowOff>
    </xdr:from>
    <xdr:to>
      <xdr:col>20</xdr:col>
      <xdr:colOff>38100</xdr:colOff>
      <xdr:row>59</xdr:row>
      <xdr:rowOff>29954</xdr:rowOff>
    </xdr:to>
    <xdr:sp macro="" textlink="">
      <xdr:nvSpPr>
        <xdr:cNvPr id="141" name="楕円 140"/>
        <xdr:cNvSpPr/>
      </xdr:nvSpPr>
      <xdr:spPr>
        <a:xfrm>
          <a:off x="37465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21081</xdr:rowOff>
    </xdr:from>
    <xdr:ext cx="534377" cy="259045"/>
    <xdr:sp macro="" textlink="">
      <xdr:nvSpPr>
        <xdr:cNvPr id="142" name="テキスト ボックス 141"/>
        <xdr:cNvSpPr txBox="1"/>
      </xdr:nvSpPr>
      <xdr:spPr>
        <a:xfrm>
          <a:off x="3530111" y="101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99961</xdr:rowOff>
    </xdr:from>
    <xdr:to>
      <xdr:col>15</xdr:col>
      <xdr:colOff>101600</xdr:colOff>
      <xdr:row>59</xdr:row>
      <xdr:rowOff>30111</xdr:rowOff>
    </xdr:to>
    <xdr:sp macro="" textlink="">
      <xdr:nvSpPr>
        <xdr:cNvPr id="143" name="楕円 142"/>
        <xdr:cNvSpPr/>
      </xdr:nvSpPr>
      <xdr:spPr>
        <a:xfrm>
          <a:off x="2857500" y="100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21238</xdr:rowOff>
    </xdr:from>
    <xdr:ext cx="534377" cy="259045"/>
    <xdr:sp macro="" textlink="">
      <xdr:nvSpPr>
        <xdr:cNvPr id="144" name="テキスト ボックス 143"/>
        <xdr:cNvSpPr txBox="1"/>
      </xdr:nvSpPr>
      <xdr:spPr>
        <a:xfrm>
          <a:off x="2641111" y="101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96666</xdr:rowOff>
    </xdr:from>
    <xdr:to>
      <xdr:col>10</xdr:col>
      <xdr:colOff>165100</xdr:colOff>
      <xdr:row>59</xdr:row>
      <xdr:rowOff>26816</xdr:rowOff>
    </xdr:to>
    <xdr:sp macro="" textlink="">
      <xdr:nvSpPr>
        <xdr:cNvPr id="145" name="楕円 144"/>
        <xdr:cNvSpPr/>
      </xdr:nvSpPr>
      <xdr:spPr>
        <a:xfrm>
          <a:off x="1968500" y="100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17943</xdr:rowOff>
    </xdr:from>
    <xdr:ext cx="534377" cy="259045"/>
    <xdr:sp macro="" textlink="">
      <xdr:nvSpPr>
        <xdr:cNvPr id="146" name="テキスト ボックス 145"/>
        <xdr:cNvSpPr txBox="1"/>
      </xdr:nvSpPr>
      <xdr:spPr>
        <a:xfrm>
          <a:off x="1752111" y="101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97254</xdr:rowOff>
    </xdr:from>
    <xdr:to>
      <xdr:col>6</xdr:col>
      <xdr:colOff>38100</xdr:colOff>
      <xdr:row>59</xdr:row>
      <xdr:rowOff>27404</xdr:rowOff>
    </xdr:to>
    <xdr:sp macro="" textlink="">
      <xdr:nvSpPr>
        <xdr:cNvPr id="147" name="楕円 146"/>
        <xdr:cNvSpPr/>
      </xdr:nvSpPr>
      <xdr:spPr>
        <a:xfrm>
          <a:off x="1079500" y="10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18531</xdr:rowOff>
    </xdr:from>
    <xdr:ext cx="534377" cy="259045"/>
    <xdr:sp macro="" textlink="">
      <xdr:nvSpPr>
        <xdr:cNvPr id="148" name="テキスト ボックス 147"/>
        <xdr:cNvSpPr txBox="1"/>
      </xdr:nvSpPr>
      <xdr:spPr>
        <a:xfrm>
          <a:off x="863111" y="101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11608</xdr:rowOff>
    </xdr:from>
    <xdr:to>
      <xdr:col>24</xdr:col>
      <xdr:colOff>63500</xdr:colOff>
      <xdr:row>75</xdr:row>
      <xdr:rowOff>104206</xdr:rowOff>
    </xdr:to>
    <xdr:cxnSp macro="">
      <xdr:nvCxnSpPr>
        <xdr:cNvPr id="178" name="直線コネクタ 177"/>
        <xdr:cNvCxnSpPr/>
      </xdr:nvCxnSpPr>
      <xdr:spPr>
        <a:xfrm flipV="1">
          <a:off x="3797300" y="12870358"/>
          <a:ext cx="838200" cy="9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57587</xdr:rowOff>
    </xdr:from>
    <xdr:to>
      <xdr:col>19</xdr:col>
      <xdr:colOff>177800</xdr:colOff>
      <xdr:row>75</xdr:row>
      <xdr:rowOff>104206</xdr:rowOff>
    </xdr:to>
    <xdr:cxnSp macro="">
      <xdr:nvCxnSpPr>
        <xdr:cNvPr id="181" name="直線コネクタ 180"/>
        <xdr:cNvCxnSpPr/>
      </xdr:nvCxnSpPr>
      <xdr:spPr>
        <a:xfrm>
          <a:off x="2908300" y="12916337"/>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151092</xdr:rowOff>
    </xdr:from>
    <xdr:to>
      <xdr:col>15</xdr:col>
      <xdr:colOff>50800</xdr:colOff>
      <xdr:row>75</xdr:row>
      <xdr:rowOff>57587</xdr:rowOff>
    </xdr:to>
    <xdr:cxnSp macro="">
      <xdr:nvCxnSpPr>
        <xdr:cNvPr id="184" name="直線コネクタ 183"/>
        <xdr:cNvCxnSpPr/>
      </xdr:nvCxnSpPr>
      <xdr:spPr>
        <a:xfrm>
          <a:off x="2019300" y="12838392"/>
          <a:ext cx="8890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151092</xdr:rowOff>
    </xdr:from>
    <xdr:to>
      <xdr:col>10</xdr:col>
      <xdr:colOff>114300</xdr:colOff>
      <xdr:row>75</xdr:row>
      <xdr:rowOff>134480</xdr:rowOff>
    </xdr:to>
    <xdr:cxnSp macro="">
      <xdr:nvCxnSpPr>
        <xdr:cNvPr id="187" name="直線コネクタ 186"/>
        <xdr:cNvCxnSpPr/>
      </xdr:nvCxnSpPr>
      <xdr:spPr>
        <a:xfrm flipV="1">
          <a:off x="1130300" y="12838392"/>
          <a:ext cx="8890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105039</xdr:rowOff>
    </xdr:from>
    <xdr:to>
      <xdr:col>6</xdr:col>
      <xdr:colOff>38100</xdr:colOff>
      <xdr:row>76</xdr:row>
      <xdr:rowOff>35189</xdr:rowOff>
    </xdr:to>
    <xdr:sp macro="" textlink="">
      <xdr:nvSpPr>
        <xdr:cNvPr id="190" name="フローチャート: 判断 189"/>
        <xdr:cNvSpPr/>
      </xdr:nvSpPr>
      <xdr:spPr>
        <a:xfrm>
          <a:off x="1079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26316</xdr:rowOff>
    </xdr:from>
    <xdr:ext cx="599010" cy="259045"/>
    <xdr:sp macro="" textlink="">
      <xdr:nvSpPr>
        <xdr:cNvPr id="191" name="テキスト ボックス 190"/>
        <xdr:cNvSpPr txBox="1"/>
      </xdr:nvSpPr>
      <xdr:spPr>
        <a:xfrm>
          <a:off x="830795" y="130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132258</xdr:rowOff>
    </xdr:from>
    <xdr:to>
      <xdr:col>24</xdr:col>
      <xdr:colOff>114300</xdr:colOff>
      <xdr:row>75</xdr:row>
      <xdr:rowOff>62408</xdr:rowOff>
    </xdr:to>
    <xdr:sp macro="" textlink="">
      <xdr:nvSpPr>
        <xdr:cNvPr id="197" name="楕円 196"/>
        <xdr:cNvSpPr/>
      </xdr:nvSpPr>
      <xdr:spPr>
        <a:xfrm>
          <a:off x="4584700" y="128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155135</xdr:rowOff>
    </xdr:from>
    <xdr:ext cx="599010" cy="259045"/>
    <xdr:sp macro="" textlink="">
      <xdr:nvSpPr>
        <xdr:cNvPr id="198" name="民生費該当値テキスト"/>
        <xdr:cNvSpPr txBox="1"/>
      </xdr:nvSpPr>
      <xdr:spPr>
        <a:xfrm>
          <a:off x="4686300" y="1267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53406</xdr:rowOff>
    </xdr:from>
    <xdr:to>
      <xdr:col>20</xdr:col>
      <xdr:colOff>38100</xdr:colOff>
      <xdr:row>75</xdr:row>
      <xdr:rowOff>155006</xdr:rowOff>
    </xdr:to>
    <xdr:sp macro="" textlink="">
      <xdr:nvSpPr>
        <xdr:cNvPr id="199" name="楕円 198"/>
        <xdr:cNvSpPr/>
      </xdr:nvSpPr>
      <xdr:spPr>
        <a:xfrm>
          <a:off x="3746500" y="129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83</xdr:rowOff>
    </xdr:from>
    <xdr:ext cx="599010" cy="259045"/>
    <xdr:sp macro="" textlink="">
      <xdr:nvSpPr>
        <xdr:cNvPr id="200" name="テキスト ボックス 199"/>
        <xdr:cNvSpPr txBox="1"/>
      </xdr:nvSpPr>
      <xdr:spPr>
        <a:xfrm>
          <a:off x="3497795" y="1268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6787</xdr:rowOff>
    </xdr:from>
    <xdr:to>
      <xdr:col>15</xdr:col>
      <xdr:colOff>101600</xdr:colOff>
      <xdr:row>75</xdr:row>
      <xdr:rowOff>108387</xdr:rowOff>
    </xdr:to>
    <xdr:sp macro="" textlink="">
      <xdr:nvSpPr>
        <xdr:cNvPr id="201" name="楕円 200"/>
        <xdr:cNvSpPr/>
      </xdr:nvSpPr>
      <xdr:spPr>
        <a:xfrm>
          <a:off x="2857500" y="128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124914</xdr:rowOff>
    </xdr:from>
    <xdr:ext cx="599010" cy="259045"/>
    <xdr:sp macro="" textlink="">
      <xdr:nvSpPr>
        <xdr:cNvPr id="202" name="テキスト ボックス 201"/>
        <xdr:cNvSpPr txBox="1"/>
      </xdr:nvSpPr>
      <xdr:spPr>
        <a:xfrm>
          <a:off x="2608795" y="1264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100292</xdr:rowOff>
    </xdr:from>
    <xdr:to>
      <xdr:col>10</xdr:col>
      <xdr:colOff>165100</xdr:colOff>
      <xdr:row>75</xdr:row>
      <xdr:rowOff>30442</xdr:rowOff>
    </xdr:to>
    <xdr:sp macro="" textlink="">
      <xdr:nvSpPr>
        <xdr:cNvPr id="203" name="楕円 202"/>
        <xdr:cNvSpPr/>
      </xdr:nvSpPr>
      <xdr:spPr>
        <a:xfrm>
          <a:off x="1968500" y="12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46969</xdr:rowOff>
    </xdr:from>
    <xdr:ext cx="599010" cy="259045"/>
    <xdr:sp macro="" textlink="">
      <xdr:nvSpPr>
        <xdr:cNvPr id="204" name="テキスト ボックス 203"/>
        <xdr:cNvSpPr txBox="1"/>
      </xdr:nvSpPr>
      <xdr:spPr>
        <a:xfrm>
          <a:off x="1719795" y="125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83680</xdr:rowOff>
    </xdr:from>
    <xdr:to>
      <xdr:col>6</xdr:col>
      <xdr:colOff>38100</xdr:colOff>
      <xdr:row>76</xdr:row>
      <xdr:rowOff>13830</xdr:rowOff>
    </xdr:to>
    <xdr:sp macro="" textlink="">
      <xdr:nvSpPr>
        <xdr:cNvPr id="205" name="楕円 204"/>
        <xdr:cNvSpPr/>
      </xdr:nvSpPr>
      <xdr:spPr>
        <a:xfrm>
          <a:off x="1079500" y="129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30357</xdr:rowOff>
    </xdr:from>
    <xdr:ext cx="599010" cy="259045"/>
    <xdr:sp macro="" textlink="">
      <xdr:nvSpPr>
        <xdr:cNvPr id="206" name="テキスト ボックス 205"/>
        <xdr:cNvSpPr txBox="1"/>
      </xdr:nvSpPr>
      <xdr:spPr>
        <a:xfrm>
          <a:off x="830795" y="127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50185</xdr:rowOff>
    </xdr:from>
    <xdr:to>
      <xdr:col>24</xdr:col>
      <xdr:colOff>63500</xdr:colOff>
      <xdr:row>98</xdr:row>
      <xdr:rowOff>53680</xdr:rowOff>
    </xdr:to>
    <xdr:cxnSp macro="">
      <xdr:nvCxnSpPr>
        <xdr:cNvPr id="239" name="直線コネクタ 238"/>
        <xdr:cNvCxnSpPr/>
      </xdr:nvCxnSpPr>
      <xdr:spPr>
        <a:xfrm flipV="1">
          <a:off x="3797300" y="16852285"/>
          <a:ext cx="8382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50098</xdr:rowOff>
    </xdr:from>
    <xdr:to>
      <xdr:col>19</xdr:col>
      <xdr:colOff>177800</xdr:colOff>
      <xdr:row>98</xdr:row>
      <xdr:rowOff>53680</xdr:rowOff>
    </xdr:to>
    <xdr:cxnSp macro="">
      <xdr:nvCxnSpPr>
        <xdr:cNvPr id="242" name="直線コネクタ 241"/>
        <xdr:cNvCxnSpPr/>
      </xdr:nvCxnSpPr>
      <xdr:spPr>
        <a:xfrm>
          <a:off x="2908300" y="16852198"/>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36945</xdr:rowOff>
    </xdr:from>
    <xdr:to>
      <xdr:col>15</xdr:col>
      <xdr:colOff>50800</xdr:colOff>
      <xdr:row>98</xdr:row>
      <xdr:rowOff>50098</xdr:rowOff>
    </xdr:to>
    <xdr:cxnSp macro="">
      <xdr:nvCxnSpPr>
        <xdr:cNvPr id="245" name="直線コネクタ 244"/>
        <xdr:cNvCxnSpPr/>
      </xdr:nvCxnSpPr>
      <xdr:spPr>
        <a:xfrm>
          <a:off x="2019300" y="16839045"/>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36945</xdr:rowOff>
    </xdr:from>
    <xdr:to>
      <xdr:col>10</xdr:col>
      <xdr:colOff>114300</xdr:colOff>
      <xdr:row>98</xdr:row>
      <xdr:rowOff>68214</xdr:rowOff>
    </xdr:to>
    <xdr:cxnSp macro="">
      <xdr:nvCxnSpPr>
        <xdr:cNvPr id="248" name="直線コネクタ 247"/>
        <xdr:cNvCxnSpPr/>
      </xdr:nvCxnSpPr>
      <xdr:spPr>
        <a:xfrm flipV="1">
          <a:off x="1130300" y="16839045"/>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142126</xdr:rowOff>
    </xdr:from>
    <xdr:to>
      <xdr:col>6</xdr:col>
      <xdr:colOff>38100</xdr:colOff>
      <xdr:row>97</xdr:row>
      <xdr:rowOff>72276</xdr:rowOff>
    </xdr:to>
    <xdr:sp macro="" textlink="">
      <xdr:nvSpPr>
        <xdr:cNvPr id="251" name="フローチャート: 判断 250"/>
        <xdr:cNvSpPr/>
      </xdr:nvSpPr>
      <xdr:spPr>
        <a:xfrm>
          <a:off x="1079500" y="166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88803</xdr:rowOff>
    </xdr:from>
    <xdr:ext cx="534377" cy="259045"/>
    <xdr:sp macro="" textlink="">
      <xdr:nvSpPr>
        <xdr:cNvPr id="252" name="テキスト ボックス 251"/>
        <xdr:cNvSpPr txBox="1"/>
      </xdr:nvSpPr>
      <xdr:spPr>
        <a:xfrm>
          <a:off x="863111" y="163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170835</xdr:rowOff>
    </xdr:from>
    <xdr:to>
      <xdr:col>24</xdr:col>
      <xdr:colOff>114300</xdr:colOff>
      <xdr:row>98</xdr:row>
      <xdr:rowOff>100985</xdr:rowOff>
    </xdr:to>
    <xdr:sp macro="" textlink="">
      <xdr:nvSpPr>
        <xdr:cNvPr id="258" name="楕円 257"/>
        <xdr:cNvSpPr/>
      </xdr:nvSpPr>
      <xdr:spPr>
        <a:xfrm>
          <a:off x="4584700" y="1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85762</xdr:rowOff>
    </xdr:from>
    <xdr:ext cx="534377" cy="259045"/>
    <xdr:sp macro="" textlink="">
      <xdr:nvSpPr>
        <xdr:cNvPr id="259" name="衛生費該当値テキスト"/>
        <xdr:cNvSpPr txBox="1"/>
      </xdr:nvSpPr>
      <xdr:spPr>
        <a:xfrm>
          <a:off x="4686300" y="1671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2880</xdr:rowOff>
    </xdr:from>
    <xdr:to>
      <xdr:col>20</xdr:col>
      <xdr:colOff>38100</xdr:colOff>
      <xdr:row>98</xdr:row>
      <xdr:rowOff>104480</xdr:rowOff>
    </xdr:to>
    <xdr:sp macro="" textlink="">
      <xdr:nvSpPr>
        <xdr:cNvPr id="260" name="楕円 259"/>
        <xdr:cNvSpPr/>
      </xdr:nvSpPr>
      <xdr:spPr>
        <a:xfrm>
          <a:off x="3746500" y="168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95607</xdr:rowOff>
    </xdr:from>
    <xdr:ext cx="534377" cy="259045"/>
    <xdr:sp macro="" textlink="">
      <xdr:nvSpPr>
        <xdr:cNvPr id="261" name="テキスト ボックス 260"/>
        <xdr:cNvSpPr txBox="1"/>
      </xdr:nvSpPr>
      <xdr:spPr>
        <a:xfrm>
          <a:off x="3530111" y="168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170748</xdr:rowOff>
    </xdr:from>
    <xdr:to>
      <xdr:col>15</xdr:col>
      <xdr:colOff>101600</xdr:colOff>
      <xdr:row>98</xdr:row>
      <xdr:rowOff>100898</xdr:rowOff>
    </xdr:to>
    <xdr:sp macro="" textlink="">
      <xdr:nvSpPr>
        <xdr:cNvPr id="262" name="楕円 261"/>
        <xdr:cNvSpPr/>
      </xdr:nvSpPr>
      <xdr:spPr>
        <a:xfrm>
          <a:off x="2857500" y="168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92025</xdr:rowOff>
    </xdr:from>
    <xdr:ext cx="534377" cy="259045"/>
    <xdr:sp macro="" textlink="">
      <xdr:nvSpPr>
        <xdr:cNvPr id="263" name="テキスト ボックス 262"/>
        <xdr:cNvSpPr txBox="1"/>
      </xdr:nvSpPr>
      <xdr:spPr>
        <a:xfrm>
          <a:off x="2641111" y="168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157595</xdr:rowOff>
    </xdr:from>
    <xdr:to>
      <xdr:col>10</xdr:col>
      <xdr:colOff>165100</xdr:colOff>
      <xdr:row>98</xdr:row>
      <xdr:rowOff>87745</xdr:rowOff>
    </xdr:to>
    <xdr:sp macro="" textlink="">
      <xdr:nvSpPr>
        <xdr:cNvPr id="264" name="楕円 263"/>
        <xdr:cNvSpPr/>
      </xdr:nvSpPr>
      <xdr:spPr>
        <a:xfrm>
          <a:off x="1968500" y="167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78872</xdr:rowOff>
    </xdr:from>
    <xdr:ext cx="534377" cy="259045"/>
    <xdr:sp macro="" textlink="">
      <xdr:nvSpPr>
        <xdr:cNvPr id="265" name="テキスト ボックス 264"/>
        <xdr:cNvSpPr txBox="1"/>
      </xdr:nvSpPr>
      <xdr:spPr>
        <a:xfrm>
          <a:off x="1752111" y="168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17414</xdr:rowOff>
    </xdr:from>
    <xdr:to>
      <xdr:col>6</xdr:col>
      <xdr:colOff>38100</xdr:colOff>
      <xdr:row>98</xdr:row>
      <xdr:rowOff>119014</xdr:rowOff>
    </xdr:to>
    <xdr:sp macro="" textlink="">
      <xdr:nvSpPr>
        <xdr:cNvPr id="266" name="楕円 265"/>
        <xdr:cNvSpPr/>
      </xdr:nvSpPr>
      <xdr:spPr>
        <a:xfrm>
          <a:off x="1079500" y="168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110141</xdr:rowOff>
    </xdr:from>
    <xdr:ext cx="534377" cy="259045"/>
    <xdr:sp macro="" textlink="">
      <xdr:nvSpPr>
        <xdr:cNvPr id="267" name="テキスト ボックス 266"/>
        <xdr:cNvSpPr txBox="1"/>
      </xdr:nvSpPr>
      <xdr:spPr>
        <a:xfrm>
          <a:off x="863111" y="169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73079</xdr:rowOff>
    </xdr:from>
    <xdr:to>
      <xdr:col>55</xdr:col>
      <xdr:colOff>0</xdr:colOff>
      <xdr:row>39</xdr:row>
      <xdr:rowOff>74385</xdr:rowOff>
    </xdr:to>
    <xdr:cxnSp macro="">
      <xdr:nvCxnSpPr>
        <xdr:cNvPr id="298" name="直線コネクタ 297"/>
        <xdr:cNvCxnSpPr/>
      </xdr:nvCxnSpPr>
      <xdr:spPr>
        <a:xfrm flipV="1">
          <a:off x="9639300" y="675962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55771</xdr:rowOff>
    </xdr:from>
    <xdr:to>
      <xdr:col>50</xdr:col>
      <xdr:colOff>114300</xdr:colOff>
      <xdr:row>39</xdr:row>
      <xdr:rowOff>74385</xdr:rowOff>
    </xdr:to>
    <xdr:cxnSp macro="">
      <xdr:nvCxnSpPr>
        <xdr:cNvPr id="301" name="直線コネクタ 300"/>
        <xdr:cNvCxnSpPr/>
      </xdr:nvCxnSpPr>
      <xdr:spPr>
        <a:xfrm>
          <a:off x="8750300" y="6742321"/>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55771</xdr:rowOff>
    </xdr:from>
    <xdr:to>
      <xdr:col>45</xdr:col>
      <xdr:colOff>177800</xdr:colOff>
      <xdr:row>39</xdr:row>
      <xdr:rowOff>55771</xdr:rowOff>
    </xdr:to>
    <xdr:cxnSp macro="">
      <xdr:nvCxnSpPr>
        <xdr:cNvPr id="304" name="直線コネクタ 303"/>
        <xdr:cNvCxnSpPr/>
      </xdr:nvCxnSpPr>
      <xdr:spPr>
        <a:xfrm>
          <a:off x="7861300" y="6742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37810</xdr:rowOff>
    </xdr:from>
    <xdr:to>
      <xdr:col>41</xdr:col>
      <xdr:colOff>50800</xdr:colOff>
      <xdr:row>39</xdr:row>
      <xdr:rowOff>55771</xdr:rowOff>
    </xdr:to>
    <xdr:cxnSp macro="">
      <xdr:nvCxnSpPr>
        <xdr:cNvPr id="307" name="直線コネクタ 306"/>
        <xdr:cNvCxnSpPr/>
      </xdr:nvCxnSpPr>
      <xdr:spPr>
        <a:xfrm>
          <a:off x="6972300" y="672436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148010</xdr:rowOff>
    </xdr:from>
    <xdr:to>
      <xdr:col>36</xdr:col>
      <xdr:colOff>165100</xdr:colOff>
      <xdr:row>38</xdr:row>
      <xdr:rowOff>78160</xdr:rowOff>
    </xdr:to>
    <xdr:sp macro="" textlink="">
      <xdr:nvSpPr>
        <xdr:cNvPr id="310" name="フローチャート: 判断 309"/>
        <xdr:cNvSpPr/>
      </xdr:nvSpPr>
      <xdr:spPr>
        <a:xfrm>
          <a:off x="6921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94687</xdr:rowOff>
    </xdr:from>
    <xdr:ext cx="378565" cy="259045"/>
    <xdr:sp macro="" textlink="">
      <xdr:nvSpPr>
        <xdr:cNvPr id="311" name="テキスト ボックス 310"/>
        <xdr:cNvSpPr txBox="1"/>
      </xdr:nvSpPr>
      <xdr:spPr>
        <a:xfrm>
          <a:off x="6783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22279</xdr:rowOff>
    </xdr:from>
    <xdr:to>
      <xdr:col>55</xdr:col>
      <xdr:colOff>50800</xdr:colOff>
      <xdr:row>39</xdr:row>
      <xdr:rowOff>123879</xdr:rowOff>
    </xdr:to>
    <xdr:sp macro="" textlink="">
      <xdr:nvSpPr>
        <xdr:cNvPr id="317" name="楕円 316"/>
        <xdr:cNvSpPr/>
      </xdr:nvSpPr>
      <xdr:spPr>
        <a:xfrm>
          <a:off x="104267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108656</xdr:rowOff>
    </xdr:from>
    <xdr:ext cx="313932" cy="259045"/>
    <xdr:sp macro="" textlink="">
      <xdr:nvSpPr>
        <xdr:cNvPr id="318" name="労働費該当値テキスト"/>
        <xdr:cNvSpPr txBox="1"/>
      </xdr:nvSpPr>
      <xdr:spPr>
        <a:xfrm>
          <a:off x="10528300" y="662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23585</xdr:rowOff>
    </xdr:from>
    <xdr:to>
      <xdr:col>50</xdr:col>
      <xdr:colOff>165100</xdr:colOff>
      <xdr:row>39</xdr:row>
      <xdr:rowOff>125185</xdr:rowOff>
    </xdr:to>
    <xdr:sp macro="" textlink="">
      <xdr:nvSpPr>
        <xdr:cNvPr id="319" name="楕円 318"/>
        <xdr:cNvSpPr/>
      </xdr:nvSpPr>
      <xdr:spPr>
        <a:xfrm>
          <a:off x="9588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116312</xdr:rowOff>
    </xdr:from>
    <xdr:ext cx="313932" cy="259045"/>
    <xdr:sp macro="" textlink="">
      <xdr:nvSpPr>
        <xdr:cNvPr id="320" name="テキスト ボックス 319"/>
        <xdr:cNvSpPr txBox="1"/>
      </xdr:nvSpPr>
      <xdr:spPr>
        <a:xfrm>
          <a:off x="9482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4971</xdr:rowOff>
    </xdr:from>
    <xdr:to>
      <xdr:col>46</xdr:col>
      <xdr:colOff>38100</xdr:colOff>
      <xdr:row>39</xdr:row>
      <xdr:rowOff>106571</xdr:rowOff>
    </xdr:to>
    <xdr:sp macro="" textlink="">
      <xdr:nvSpPr>
        <xdr:cNvPr id="321" name="楕円 320"/>
        <xdr:cNvSpPr/>
      </xdr:nvSpPr>
      <xdr:spPr>
        <a:xfrm>
          <a:off x="8699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97698</xdr:rowOff>
    </xdr:from>
    <xdr:ext cx="378565" cy="259045"/>
    <xdr:sp macro="" textlink="">
      <xdr:nvSpPr>
        <xdr:cNvPr id="322" name="テキスト ボックス 321"/>
        <xdr:cNvSpPr txBox="1"/>
      </xdr:nvSpPr>
      <xdr:spPr>
        <a:xfrm>
          <a:off x="8561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4971</xdr:rowOff>
    </xdr:from>
    <xdr:to>
      <xdr:col>41</xdr:col>
      <xdr:colOff>101600</xdr:colOff>
      <xdr:row>39</xdr:row>
      <xdr:rowOff>106571</xdr:rowOff>
    </xdr:to>
    <xdr:sp macro="" textlink="">
      <xdr:nvSpPr>
        <xdr:cNvPr id="323" name="楕円 322"/>
        <xdr:cNvSpPr/>
      </xdr:nvSpPr>
      <xdr:spPr>
        <a:xfrm>
          <a:off x="7810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97698</xdr:rowOff>
    </xdr:from>
    <xdr:ext cx="378565" cy="259045"/>
    <xdr:sp macro="" textlink="">
      <xdr:nvSpPr>
        <xdr:cNvPr id="324" name="テキスト ボックス 323"/>
        <xdr:cNvSpPr txBox="1"/>
      </xdr:nvSpPr>
      <xdr:spPr>
        <a:xfrm>
          <a:off x="7672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158460</xdr:rowOff>
    </xdr:from>
    <xdr:to>
      <xdr:col>36</xdr:col>
      <xdr:colOff>165100</xdr:colOff>
      <xdr:row>39</xdr:row>
      <xdr:rowOff>88610</xdr:rowOff>
    </xdr:to>
    <xdr:sp macro="" textlink="">
      <xdr:nvSpPr>
        <xdr:cNvPr id="325" name="楕円 324"/>
        <xdr:cNvSpPr/>
      </xdr:nvSpPr>
      <xdr:spPr>
        <a:xfrm>
          <a:off x="6921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79737</xdr:rowOff>
    </xdr:from>
    <xdr:ext cx="378565" cy="259045"/>
    <xdr:sp macro="" textlink="">
      <xdr:nvSpPr>
        <xdr:cNvPr id="326" name="テキスト ボックス 325"/>
        <xdr:cNvSpPr txBox="1"/>
      </xdr:nvSpPr>
      <xdr:spPr>
        <a:xfrm>
          <a:off x="6783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21869</xdr:rowOff>
    </xdr:from>
    <xdr:to>
      <xdr:col>55</xdr:col>
      <xdr:colOff>0</xdr:colOff>
      <xdr:row>58</xdr:row>
      <xdr:rowOff>111404</xdr:rowOff>
    </xdr:to>
    <xdr:cxnSp macro="">
      <xdr:nvCxnSpPr>
        <xdr:cNvPr id="355" name="直線コネクタ 354"/>
        <xdr:cNvCxnSpPr/>
      </xdr:nvCxnSpPr>
      <xdr:spPr>
        <a:xfrm flipV="1">
          <a:off x="9639300" y="9965969"/>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9830</xdr:rowOff>
    </xdr:from>
    <xdr:to>
      <xdr:col>50</xdr:col>
      <xdr:colOff>114300</xdr:colOff>
      <xdr:row>58</xdr:row>
      <xdr:rowOff>111404</xdr:rowOff>
    </xdr:to>
    <xdr:cxnSp macro="">
      <xdr:nvCxnSpPr>
        <xdr:cNvPr id="358" name="直線コネクタ 357"/>
        <xdr:cNvCxnSpPr/>
      </xdr:nvCxnSpPr>
      <xdr:spPr>
        <a:xfrm>
          <a:off x="8750300" y="9953930"/>
          <a:ext cx="889000" cy="1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9830</xdr:rowOff>
    </xdr:from>
    <xdr:to>
      <xdr:col>45</xdr:col>
      <xdr:colOff>177800</xdr:colOff>
      <xdr:row>58</xdr:row>
      <xdr:rowOff>107747</xdr:rowOff>
    </xdr:to>
    <xdr:cxnSp macro="">
      <xdr:nvCxnSpPr>
        <xdr:cNvPr id="361" name="直線コネクタ 360"/>
        <xdr:cNvCxnSpPr/>
      </xdr:nvCxnSpPr>
      <xdr:spPr>
        <a:xfrm flipV="1">
          <a:off x="7861300" y="9953930"/>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70434</xdr:rowOff>
    </xdr:from>
    <xdr:to>
      <xdr:col>41</xdr:col>
      <xdr:colOff>50800</xdr:colOff>
      <xdr:row>58</xdr:row>
      <xdr:rowOff>107747</xdr:rowOff>
    </xdr:to>
    <xdr:cxnSp macro="">
      <xdr:nvCxnSpPr>
        <xdr:cNvPr id="364" name="直線コネクタ 363"/>
        <xdr:cNvCxnSpPr/>
      </xdr:nvCxnSpPr>
      <xdr:spPr>
        <a:xfrm>
          <a:off x="6972300" y="10014534"/>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147104</xdr:rowOff>
    </xdr:from>
    <xdr:to>
      <xdr:col>36</xdr:col>
      <xdr:colOff>165100</xdr:colOff>
      <xdr:row>58</xdr:row>
      <xdr:rowOff>77254</xdr:rowOff>
    </xdr:to>
    <xdr:sp macro="" textlink="">
      <xdr:nvSpPr>
        <xdr:cNvPr id="367" name="フローチャート: 判断 366"/>
        <xdr:cNvSpPr/>
      </xdr:nvSpPr>
      <xdr:spPr>
        <a:xfrm>
          <a:off x="6921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93781</xdr:rowOff>
    </xdr:from>
    <xdr:ext cx="534377" cy="259045"/>
    <xdr:sp macro="" textlink="">
      <xdr:nvSpPr>
        <xdr:cNvPr id="368" name="テキスト ボックス 367"/>
        <xdr:cNvSpPr txBox="1"/>
      </xdr:nvSpPr>
      <xdr:spPr>
        <a:xfrm>
          <a:off x="6705111" y="9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142519</xdr:rowOff>
    </xdr:from>
    <xdr:to>
      <xdr:col>55</xdr:col>
      <xdr:colOff>50800</xdr:colOff>
      <xdr:row>58</xdr:row>
      <xdr:rowOff>72669</xdr:rowOff>
    </xdr:to>
    <xdr:sp macro="" textlink="">
      <xdr:nvSpPr>
        <xdr:cNvPr id="374" name="楕円 373"/>
        <xdr:cNvSpPr/>
      </xdr:nvSpPr>
      <xdr:spPr>
        <a:xfrm>
          <a:off x="10426700" y="99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120946</xdr:rowOff>
    </xdr:from>
    <xdr:ext cx="534377" cy="259045"/>
    <xdr:sp macro="" textlink="">
      <xdr:nvSpPr>
        <xdr:cNvPr id="375" name="農林水産業費該当値テキスト"/>
        <xdr:cNvSpPr txBox="1"/>
      </xdr:nvSpPr>
      <xdr:spPr>
        <a:xfrm>
          <a:off x="10528300" y="98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60604</xdr:rowOff>
    </xdr:from>
    <xdr:to>
      <xdr:col>50</xdr:col>
      <xdr:colOff>165100</xdr:colOff>
      <xdr:row>58</xdr:row>
      <xdr:rowOff>162204</xdr:rowOff>
    </xdr:to>
    <xdr:sp macro="" textlink="">
      <xdr:nvSpPr>
        <xdr:cNvPr id="376" name="楕円 375"/>
        <xdr:cNvSpPr/>
      </xdr:nvSpPr>
      <xdr:spPr>
        <a:xfrm>
          <a:off x="9588500" y="100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153331</xdr:rowOff>
    </xdr:from>
    <xdr:ext cx="469744" cy="259045"/>
    <xdr:sp macro="" textlink="">
      <xdr:nvSpPr>
        <xdr:cNvPr id="377" name="テキスト ボックス 376"/>
        <xdr:cNvSpPr txBox="1"/>
      </xdr:nvSpPr>
      <xdr:spPr>
        <a:xfrm>
          <a:off x="9404428" y="100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130480</xdr:rowOff>
    </xdr:from>
    <xdr:to>
      <xdr:col>46</xdr:col>
      <xdr:colOff>38100</xdr:colOff>
      <xdr:row>58</xdr:row>
      <xdr:rowOff>60630</xdr:rowOff>
    </xdr:to>
    <xdr:sp macro="" textlink="">
      <xdr:nvSpPr>
        <xdr:cNvPr id="378" name="楕円 377"/>
        <xdr:cNvSpPr/>
      </xdr:nvSpPr>
      <xdr:spPr>
        <a:xfrm>
          <a:off x="8699500" y="99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51757</xdr:rowOff>
    </xdr:from>
    <xdr:ext cx="534377" cy="259045"/>
    <xdr:sp macro="" textlink="">
      <xdr:nvSpPr>
        <xdr:cNvPr id="379" name="テキスト ボックス 378"/>
        <xdr:cNvSpPr txBox="1"/>
      </xdr:nvSpPr>
      <xdr:spPr>
        <a:xfrm>
          <a:off x="8483111" y="99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56947</xdr:rowOff>
    </xdr:from>
    <xdr:to>
      <xdr:col>41</xdr:col>
      <xdr:colOff>101600</xdr:colOff>
      <xdr:row>58</xdr:row>
      <xdr:rowOff>158547</xdr:rowOff>
    </xdr:to>
    <xdr:sp macro="" textlink="">
      <xdr:nvSpPr>
        <xdr:cNvPr id="380" name="楕円 379"/>
        <xdr:cNvSpPr/>
      </xdr:nvSpPr>
      <xdr:spPr>
        <a:xfrm>
          <a:off x="7810500" y="100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149674</xdr:rowOff>
    </xdr:from>
    <xdr:ext cx="469744" cy="259045"/>
    <xdr:sp macro="" textlink="">
      <xdr:nvSpPr>
        <xdr:cNvPr id="381" name="テキスト ボックス 380"/>
        <xdr:cNvSpPr txBox="1"/>
      </xdr:nvSpPr>
      <xdr:spPr>
        <a:xfrm>
          <a:off x="7626428" y="100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19634</xdr:rowOff>
    </xdr:from>
    <xdr:to>
      <xdr:col>36</xdr:col>
      <xdr:colOff>165100</xdr:colOff>
      <xdr:row>58</xdr:row>
      <xdr:rowOff>121234</xdr:rowOff>
    </xdr:to>
    <xdr:sp macro="" textlink="">
      <xdr:nvSpPr>
        <xdr:cNvPr id="382" name="楕円 381"/>
        <xdr:cNvSpPr/>
      </xdr:nvSpPr>
      <xdr:spPr>
        <a:xfrm>
          <a:off x="6921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112361</xdr:rowOff>
    </xdr:from>
    <xdr:ext cx="534377" cy="259045"/>
    <xdr:sp macro="" textlink="">
      <xdr:nvSpPr>
        <xdr:cNvPr id="383" name="テキスト ボックス 382"/>
        <xdr:cNvSpPr txBox="1"/>
      </xdr:nvSpPr>
      <xdr:spPr>
        <a:xfrm>
          <a:off x="6705111" y="100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160274</xdr:rowOff>
    </xdr:from>
    <xdr:to>
      <xdr:col>55</xdr:col>
      <xdr:colOff>0</xdr:colOff>
      <xdr:row>78</xdr:row>
      <xdr:rowOff>163962</xdr:rowOff>
    </xdr:to>
    <xdr:cxnSp macro="">
      <xdr:nvCxnSpPr>
        <xdr:cNvPr id="412" name="直線コネクタ 411"/>
        <xdr:cNvCxnSpPr/>
      </xdr:nvCxnSpPr>
      <xdr:spPr>
        <a:xfrm flipV="1">
          <a:off x="9639300" y="13533374"/>
          <a:ext cx="8382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105105</xdr:rowOff>
    </xdr:from>
    <xdr:to>
      <xdr:col>50</xdr:col>
      <xdr:colOff>114300</xdr:colOff>
      <xdr:row>78</xdr:row>
      <xdr:rowOff>163962</xdr:rowOff>
    </xdr:to>
    <xdr:cxnSp macro="">
      <xdr:nvCxnSpPr>
        <xdr:cNvPr id="415" name="直線コネクタ 414"/>
        <xdr:cNvCxnSpPr/>
      </xdr:nvCxnSpPr>
      <xdr:spPr>
        <a:xfrm>
          <a:off x="8750300" y="13478205"/>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79601</xdr:rowOff>
    </xdr:from>
    <xdr:to>
      <xdr:col>45</xdr:col>
      <xdr:colOff>177800</xdr:colOff>
      <xdr:row>78</xdr:row>
      <xdr:rowOff>105105</xdr:rowOff>
    </xdr:to>
    <xdr:cxnSp macro="">
      <xdr:nvCxnSpPr>
        <xdr:cNvPr id="418" name="直線コネクタ 417"/>
        <xdr:cNvCxnSpPr/>
      </xdr:nvCxnSpPr>
      <xdr:spPr>
        <a:xfrm>
          <a:off x="7861300" y="13452701"/>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79601</xdr:rowOff>
    </xdr:from>
    <xdr:to>
      <xdr:col>41</xdr:col>
      <xdr:colOff>50800</xdr:colOff>
      <xdr:row>78</xdr:row>
      <xdr:rowOff>167078</xdr:rowOff>
    </xdr:to>
    <xdr:cxnSp macro="">
      <xdr:nvCxnSpPr>
        <xdr:cNvPr id="421" name="直線コネクタ 420"/>
        <xdr:cNvCxnSpPr/>
      </xdr:nvCxnSpPr>
      <xdr:spPr>
        <a:xfrm flipV="1">
          <a:off x="6972300" y="13452701"/>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41473</xdr:rowOff>
    </xdr:from>
    <xdr:to>
      <xdr:col>36</xdr:col>
      <xdr:colOff>165100</xdr:colOff>
      <xdr:row>78</xdr:row>
      <xdr:rowOff>143073</xdr:rowOff>
    </xdr:to>
    <xdr:sp macro="" textlink="">
      <xdr:nvSpPr>
        <xdr:cNvPr id="424" name="フローチャート: 判断 423"/>
        <xdr:cNvSpPr/>
      </xdr:nvSpPr>
      <xdr:spPr>
        <a:xfrm>
          <a:off x="6921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159600</xdr:rowOff>
    </xdr:from>
    <xdr:ext cx="534377" cy="259045"/>
    <xdr:sp macro="" textlink="">
      <xdr:nvSpPr>
        <xdr:cNvPr id="425" name="テキスト ボックス 424"/>
        <xdr:cNvSpPr txBox="1"/>
      </xdr:nvSpPr>
      <xdr:spPr>
        <a:xfrm>
          <a:off x="6705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109474</xdr:rowOff>
    </xdr:from>
    <xdr:to>
      <xdr:col>55</xdr:col>
      <xdr:colOff>50800</xdr:colOff>
      <xdr:row>79</xdr:row>
      <xdr:rowOff>39624</xdr:rowOff>
    </xdr:to>
    <xdr:sp macro="" textlink="">
      <xdr:nvSpPr>
        <xdr:cNvPr id="431" name="楕円 430"/>
        <xdr:cNvSpPr/>
      </xdr:nvSpPr>
      <xdr:spPr>
        <a:xfrm>
          <a:off x="10426700" y="134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24401</xdr:rowOff>
    </xdr:from>
    <xdr:ext cx="469744" cy="259045"/>
    <xdr:sp macro="" textlink="">
      <xdr:nvSpPr>
        <xdr:cNvPr id="432" name="商工費該当値テキスト"/>
        <xdr:cNvSpPr txBox="1"/>
      </xdr:nvSpPr>
      <xdr:spPr>
        <a:xfrm>
          <a:off x="10528300" y="133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113162</xdr:rowOff>
    </xdr:from>
    <xdr:to>
      <xdr:col>50</xdr:col>
      <xdr:colOff>165100</xdr:colOff>
      <xdr:row>79</xdr:row>
      <xdr:rowOff>43312</xdr:rowOff>
    </xdr:to>
    <xdr:sp macro="" textlink="">
      <xdr:nvSpPr>
        <xdr:cNvPr id="433" name="楕円 432"/>
        <xdr:cNvSpPr/>
      </xdr:nvSpPr>
      <xdr:spPr>
        <a:xfrm>
          <a:off x="9588500" y="134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34439</xdr:rowOff>
    </xdr:from>
    <xdr:ext cx="469744" cy="259045"/>
    <xdr:sp macro="" textlink="">
      <xdr:nvSpPr>
        <xdr:cNvPr id="434" name="テキスト ボックス 433"/>
        <xdr:cNvSpPr txBox="1"/>
      </xdr:nvSpPr>
      <xdr:spPr>
        <a:xfrm>
          <a:off x="9404428" y="1357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54305</xdr:rowOff>
    </xdr:from>
    <xdr:to>
      <xdr:col>46</xdr:col>
      <xdr:colOff>38100</xdr:colOff>
      <xdr:row>78</xdr:row>
      <xdr:rowOff>155905</xdr:rowOff>
    </xdr:to>
    <xdr:sp macro="" textlink="">
      <xdr:nvSpPr>
        <xdr:cNvPr id="435" name="楕円 434"/>
        <xdr:cNvSpPr/>
      </xdr:nvSpPr>
      <xdr:spPr>
        <a:xfrm>
          <a:off x="8699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147032</xdr:rowOff>
    </xdr:from>
    <xdr:ext cx="534377" cy="259045"/>
    <xdr:sp macro="" textlink="">
      <xdr:nvSpPr>
        <xdr:cNvPr id="436" name="テキスト ボックス 435"/>
        <xdr:cNvSpPr txBox="1"/>
      </xdr:nvSpPr>
      <xdr:spPr>
        <a:xfrm>
          <a:off x="8483111" y="1352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28801</xdr:rowOff>
    </xdr:from>
    <xdr:to>
      <xdr:col>41</xdr:col>
      <xdr:colOff>101600</xdr:colOff>
      <xdr:row>78</xdr:row>
      <xdr:rowOff>130401</xdr:rowOff>
    </xdr:to>
    <xdr:sp macro="" textlink="">
      <xdr:nvSpPr>
        <xdr:cNvPr id="437" name="楕円 436"/>
        <xdr:cNvSpPr/>
      </xdr:nvSpPr>
      <xdr:spPr>
        <a:xfrm>
          <a:off x="7810500" y="13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146928</xdr:rowOff>
    </xdr:from>
    <xdr:ext cx="534377" cy="259045"/>
    <xdr:sp macro="" textlink="">
      <xdr:nvSpPr>
        <xdr:cNvPr id="438" name="テキスト ボックス 437"/>
        <xdr:cNvSpPr txBox="1"/>
      </xdr:nvSpPr>
      <xdr:spPr>
        <a:xfrm>
          <a:off x="7594111" y="13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116278</xdr:rowOff>
    </xdr:from>
    <xdr:to>
      <xdr:col>36</xdr:col>
      <xdr:colOff>165100</xdr:colOff>
      <xdr:row>79</xdr:row>
      <xdr:rowOff>46428</xdr:rowOff>
    </xdr:to>
    <xdr:sp macro="" textlink="">
      <xdr:nvSpPr>
        <xdr:cNvPr id="439" name="楕円 438"/>
        <xdr:cNvSpPr/>
      </xdr:nvSpPr>
      <xdr:spPr>
        <a:xfrm>
          <a:off x="6921500" y="134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37555</xdr:rowOff>
    </xdr:from>
    <xdr:ext cx="469744" cy="259045"/>
    <xdr:sp macro="" textlink="">
      <xdr:nvSpPr>
        <xdr:cNvPr id="440" name="テキスト ボックス 439"/>
        <xdr:cNvSpPr txBox="1"/>
      </xdr:nvSpPr>
      <xdr:spPr>
        <a:xfrm>
          <a:off x="6737428" y="135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92208</xdr:rowOff>
    </xdr:from>
    <xdr:to>
      <xdr:col>55</xdr:col>
      <xdr:colOff>0</xdr:colOff>
      <xdr:row>96</xdr:row>
      <xdr:rowOff>100952</xdr:rowOff>
    </xdr:to>
    <xdr:cxnSp macro="">
      <xdr:nvCxnSpPr>
        <xdr:cNvPr id="473" name="直線コネクタ 472"/>
        <xdr:cNvCxnSpPr/>
      </xdr:nvCxnSpPr>
      <xdr:spPr>
        <a:xfrm>
          <a:off x="9639300" y="16551408"/>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23837</xdr:rowOff>
    </xdr:from>
    <xdr:to>
      <xdr:col>50</xdr:col>
      <xdr:colOff>114300</xdr:colOff>
      <xdr:row>96</xdr:row>
      <xdr:rowOff>92208</xdr:rowOff>
    </xdr:to>
    <xdr:cxnSp macro="">
      <xdr:nvCxnSpPr>
        <xdr:cNvPr id="476" name="直線コネクタ 475"/>
        <xdr:cNvCxnSpPr/>
      </xdr:nvCxnSpPr>
      <xdr:spPr>
        <a:xfrm>
          <a:off x="8750300" y="16483037"/>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23837</xdr:rowOff>
    </xdr:from>
    <xdr:to>
      <xdr:col>45</xdr:col>
      <xdr:colOff>177800</xdr:colOff>
      <xdr:row>97</xdr:row>
      <xdr:rowOff>7846</xdr:rowOff>
    </xdr:to>
    <xdr:cxnSp macro="">
      <xdr:nvCxnSpPr>
        <xdr:cNvPr id="479" name="直線コネクタ 478"/>
        <xdr:cNvCxnSpPr/>
      </xdr:nvCxnSpPr>
      <xdr:spPr>
        <a:xfrm flipV="1">
          <a:off x="7861300" y="16483037"/>
          <a:ext cx="889000" cy="1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102305</xdr:rowOff>
    </xdr:from>
    <xdr:to>
      <xdr:col>41</xdr:col>
      <xdr:colOff>50800</xdr:colOff>
      <xdr:row>97</xdr:row>
      <xdr:rowOff>7846</xdr:rowOff>
    </xdr:to>
    <xdr:cxnSp macro="">
      <xdr:nvCxnSpPr>
        <xdr:cNvPr id="482" name="直線コネクタ 481"/>
        <xdr:cNvCxnSpPr/>
      </xdr:nvCxnSpPr>
      <xdr:spPr>
        <a:xfrm>
          <a:off x="6972300" y="16561505"/>
          <a:ext cx="889000" cy="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90081</xdr:rowOff>
    </xdr:from>
    <xdr:to>
      <xdr:col>36</xdr:col>
      <xdr:colOff>165100</xdr:colOff>
      <xdr:row>97</xdr:row>
      <xdr:rowOff>20231</xdr:rowOff>
    </xdr:to>
    <xdr:sp macro="" textlink="">
      <xdr:nvSpPr>
        <xdr:cNvPr id="485" name="フローチャート: 判断 484"/>
        <xdr:cNvSpPr/>
      </xdr:nvSpPr>
      <xdr:spPr>
        <a:xfrm>
          <a:off x="6921500" y="165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11358</xdr:rowOff>
    </xdr:from>
    <xdr:ext cx="534377" cy="259045"/>
    <xdr:sp macro="" textlink="">
      <xdr:nvSpPr>
        <xdr:cNvPr id="486" name="テキスト ボックス 485"/>
        <xdr:cNvSpPr txBox="1"/>
      </xdr:nvSpPr>
      <xdr:spPr>
        <a:xfrm>
          <a:off x="6705111" y="1664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50152</xdr:rowOff>
    </xdr:from>
    <xdr:to>
      <xdr:col>55</xdr:col>
      <xdr:colOff>50800</xdr:colOff>
      <xdr:row>96</xdr:row>
      <xdr:rowOff>151752</xdr:rowOff>
    </xdr:to>
    <xdr:sp macro="" textlink="">
      <xdr:nvSpPr>
        <xdr:cNvPr id="492" name="楕円 491"/>
        <xdr:cNvSpPr/>
      </xdr:nvSpPr>
      <xdr:spPr>
        <a:xfrm>
          <a:off x="104267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73029</xdr:rowOff>
    </xdr:from>
    <xdr:ext cx="534377" cy="259045"/>
    <xdr:sp macro="" textlink="">
      <xdr:nvSpPr>
        <xdr:cNvPr id="493" name="土木費該当値テキスト"/>
        <xdr:cNvSpPr txBox="1"/>
      </xdr:nvSpPr>
      <xdr:spPr>
        <a:xfrm>
          <a:off x="10528300"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41408</xdr:rowOff>
    </xdr:from>
    <xdr:to>
      <xdr:col>50</xdr:col>
      <xdr:colOff>165100</xdr:colOff>
      <xdr:row>96</xdr:row>
      <xdr:rowOff>143008</xdr:rowOff>
    </xdr:to>
    <xdr:sp macro="" textlink="">
      <xdr:nvSpPr>
        <xdr:cNvPr id="494" name="楕円 493"/>
        <xdr:cNvSpPr/>
      </xdr:nvSpPr>
      <xdr:spPr>
        <a:xfrm>
          <a:off x="9588500" y="165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159535</xdr:rowOff>
    </xdr:from>
    <xdr:ext cx="534377" cy="259045"/>
    <xdr:sp macro="" textlink="">
      <xdr:nvSpPr>
        <xdr:cNvPr id="495" name="テキスト ボックス 494"/>
        <xdr:cNvSpPr txBox="1"/>
      </xdr:nvSpPr>
      <xdr:spPr>
        <a:xfrm>
          <a:off x="9372111" y="162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144487</xdr:rowOff>
    </xdr:from>
    <xdr:to>
      <xdr:col>46</xdr:col>
      <xdr:colOff>38100</xdr:colOff>
      <xdr:row>96</xdr:row>
      <xdr:rowOff>74637</xdr:rowOff>
    </xdr:to>
    <xdr:sp macro="" textlink="">
      <xdr:nvSpPr>
        <xdr:cNvPr id="496" name="楕円 495"/>
        <xdr:cNvSpPr/>
      </xdr:nvSpPr>
      <xdr:spPr>
        <a:xfrm>
          <a:off x="8699500" y="164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91164</xdr:rowOff>
    </xdr:from>
    <xdr:ext cx="534377" cy="259045"/>
    <xdr:sp macro="" textlink="">
      <xdr:nvSpPr>
        <xdr:cNvPr id="497" name="テキスト ボックス 496"/>
        <xdr:cNvSpPr txBox="1"/>
      </xdr:nvSpPr>
      <xdr:spPr>
        <a:xfrm>
          <a:off x="8483111" y="162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128496</xdr:rowOff>
    </xdr:from>
    <xdr:to>
      <xdr:col>41</xdr:col>
      <xdr:colOff>101600</xdr:colOff>
      <xdr:row>97</xdr:row>
      <xdr:rowOff>58646</xdr:rowOff>
    </xdr:to>
    <xdr:sp macro="" textlink="">
      <xdr:nvSpPr>
        <xdr:cNvPr id="498" name="楕円 497"/>
        <xdr:cNvSpPr/>
      </xdr:nvSpPr>
      <xdr:spPr>
        <a:xfrm>
          <a:off x="7810500" y="165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49773</xdr:rowOff>
    </xdr:from>
    <xdr:ext cx="534377" cy="259045"/>
    <xdr:sp macro="" textlink="">
      <xdr:nvSpPr>
        <xdr:cNvPr id="499" name="テキスト ボックス 498"/>
        <xdr:cNvSpPr txBox="1"/>
      </xdr:nvSpPr>
      <xdr:spPr>
        <a:xfrm>
          <a:off x="7594111" y="166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51505</xdr:rowOff>
    </xdr:from>
    <xdr:to>
      <xdr:col>36</xdr:col>
      <xdr:colOff>165100</xdr:colOff>
      <xdr:row>96</xdr:row>
      <xdr:rowOff>153105</xdr:rowOff>
    </xdr:to>
    <xdr:sp macro="" textlink="">
      <xdr:nvSpPr>
        <xdr:cNvPr id="500" name="楕円 499"/>
        <xdr:cNvSpPr/>
      </xdr:nvSpPr>
      <xdr:spPr>
        <a:xfrm>
          <a:off x="6921500" y="165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169632</xdr:rowOff>
    </xdr:from>
    <xdr:ext cx="534377" cy="259045"/>
    <xdr:sp macro="" textlink="">
      <xdr:nvSpPr>
        <xdr:cNvPr id="501" name="テキスト ボックス 500"/>
        <xdr:cNvSpPr txBox="1"/>
      </xdr:nvSpPr>
      <xdr:spPr>
        <a:xfrm>
          <a:off x="6705111" y="162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95618</xdr:rowOff>
    </xdr:from>
    <xdr:to>
      <xdr:col>85</xdr:col>
      <xdr:colOff>127000</xdr:colOff>
      <xdr:row>36</xdr:row>
      <xdr:rowOff>170561</xdr:rowOff>
    </xdr:to>
    <xdr:cxnSp macro="">
      <xdr:nvCxnSpPr>
        <xdr:cNvPr id="530" name="直線コネクタ 529"/>
        <xdr:cNvCxnSpPr/>
      </xdr:nvCxnSpPr>
      <xdr:spPr>
        <a:xfrm>
          <a:off x="15481300" y="6096368"/>
          <a:ext cx="8382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95618</xdr:rowOff>
    </xdr:from>
    <xdr:to>
      <xdr:col>81</xdr:col>
      <xdr:colOff>50800</xdr:colOff>
      <xdr:row>37</xdr:row>
      <xdr:rowOff>29458</xdr:rowOff>
    </xdr:to>
    <xdr:cxnSp macro="">
      <xdr:nvCxnSpPr>
        <xdr:cNvPr id="533" name="直線コネクタ 532"/>
        <xdr:cNvCxnSpPr/>
      </xdr:nvCxnSpPr>
      <xdr:spPr>
        <a:xfrm flipV="1">
          <a:off x="14592300" y="6096368"/>
          <a:ext cx="889000" cy="27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29458</xdr:rowOff>
    </xdr:from>
    <xdr:to>
      <xdr:col>76</xdr:col>
      <xdr:colOff>114300</xdr:colOff>
      <xdr:row>37</xdr:row>
      <xdr:rowOff>61233</xdr:rowOff>
    </xdr:to>
    <xdr:cxnSp macro="">
      <xdr:nvCxnSpPr>
        <xdr:cNvPr id="536" name="直線コネクタ 535"/>
        <xdr:cNvCxnSpPr/>
      </xdr:nvCxnSpPr>
      <xdr:spPr>
        <a:xfrm flipV="1">
          <a:off x="13703300" y="6373108"/>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59137</xdr:rowOff>
    </xdr:from>
    <xdr:to>
      <xdr:col>71</xdr:col>
      <xdr:colOff>177800</xdr:colOff>
      <xdr:row>37</xdr:row>
      <xdr:rowOff>61233</xdr:rowOff>
    </xdr:to>
    <xdr:cxnSp macro="">
      <xdr:nvCxnSpPr>
        <xdr:cNvPr id="539" name="直線コネクタ 538"/>
        <xdr:cNvCxnSpPr/>
      </xdr:nvCxnSpPr>
      <xdr:spPr>
        <a:xfrm>
          <a:off x="12814300" y="640278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25445</xdr:rowOff>
    </xdr:from>
    <xdr:to>
      <xdr:col>67</xdr:col>
      <xdr:colOff>101600</xdr:colOff>
      <xdr:row>36</xdr:row>
      <xdr:rowOff>127045</xdr:rowOff>
    </xdr:to>
    <xdr:sp macro="" textlink="">
      <xdr:nvSpPr>
        <xdr:cNvPr id="542" name="フローチャート: 判断 541"/>
        <xdr:cNvSpPr/>
      </xdr:nvSpPr>
      <xdr:spPr>
        <a:xfrm>
          <a:off x="12763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143572</xdr:rowOff>
    </xdr:from>
    <xdr:ext cx="534377" cy="259045"/>
    <xdr:sp macro="" textlink="">
      <xdr:nvSpPr>
        <xdr:cNvPr id="543" name="テキスト ボックス 542"/>
        <xdr:cNvSpPr txBox="1"/>
      </xdr:nvSpPr>
      <xdr:spPr>
        <a:xfrm>
          <a:off x="12547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119761</xdr:rowOff>
    </xdr:from>
    <xdr:to>
      <xdr:col>85</xdr:col>
      <xdr:colOff>177800</xdr:colOff>
      <xdr:row>37</xdr:row>
      <xdr:rowOff>49911</xdr:rowOff>
    </xdr:to>
    <xdr:sp macro="" textlink="">
      <xdr:nvSpPr>
        <xdr:cNvPr id="549" name="楕円 548"/>
        <xdr:cNvSpPr/>
      </xdr:nvSpPr>
      <xdr:spPr>
        <a:xfrm>
          <a:off x="162687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98188</xdr:rowOff>
    </xdr:from>
    <xdr:ext cx="534377" cy="259045"/>
    <xdr:sp macro="" textlink="">
      <xdr:nvSpPr>
        <xdr:cNvPr id="550" name="消防費該当値テキスト"/>
        <xdr:cNvSpPr txBox="1"/>
      </xdr:nvSpPr>
      <xdr:spPr>
        <a:xfrm>
          <a:off x="16370300" y="62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44818</xdr:rowOff>
    </xdr:from>
    <xdr:to>
      <xdr:col>81</xdr:col>
      <xdr:colOff>101600</xdr:colOff>
      <xdr:row>35</xdr:row>
      <xdr:rowOff>146418</xdr:rowOff>
    </xdr:to>
    <xdr:sp macro="" textlink="">
      <xdr:nvSpPr>
        <xdr:cNvPr id="551" name="楕円 550"/>
        <xdr:cNvSpPr/>
      </xdr:nvSpPr>
      <xdr:spPr>
        <a:xfrm>
          <a:off x="15430500" y="6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162945</xdr:rowOff>
    </xdr:from>
    <xdr:ext cx="534377" cy="259045"/>
    <xdr:sp macro="" textlink="">
      <xdr:nvSpPr>
        <xdr:cNvPr id="552" name="テキスト ボックス 551"/>
        <xdr:cNvSpPr txBox="1"/>
      </xdr:nvSpPr>
      <xdr:spPr>
        <a:xfrm>
          <a:off x="15214111" y="58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150108</xdr:rowOff>
    </xdr:from>
    <xdr:to>
      <xdr:col>76</xdr:col>
      <xdr:colOff>165100</xdr:colOff>
      <xdr:row>37</xdr:row>
      <xdr:rowOff>80258</xdr:rowOff>
    </xdr:to>
    <xdr:sp macro="" textlink="">
      <xdr:nvSpPr>
        <xdr:cNvPr id="553" name="楕円 552"/>
        <xdr:cNvSpPr/>
      </xdr:nvSpPr>
      <xdr:spPr>
        <a:xfrm>
          <a:off x="14541500" y="63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71385</xdr:rowOff>
    </xdr:from>
    <xdr:ext cx="534377" cy="259045"/>
    <xdr:sp macro="" textlink="">
      <xdr:nvSpPr>
        <xdr:cNvPr id="554" name="テキスト ボックス 553"/>
        <xdr:cNvSpPr txBox="1"/>
      </xdr:nvSpPr>
      <xdr:spPr>
        <a:xfrm>
          <a:off x="14325111" y="64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10433</xdr:rowOff>
    </xdr:from>
    <xdr:to>
      <xdr:col>72</xdr:col>
      <xdr:colOff>38100</xdr:colOff>
      <xdr:row>37</xdr:row>
      <xdr:rowOff>112033</xdr:rowOff>
    </xdr:to>
    <xdr:sp macro="" textlink="">
      <xdr:nvSpPr>
        <xdr:cNvPr id="555" name="楕円 554"/>
        <xdr:cNvSpPr/>
      </xdr:nvSpPr>
      <xdr:spPr>
        <a:xfrm>
          <a:off x="13652500" y="63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103160</xdr:rowOff>
    </xdr:from>
    <xdr:ext cx="534377" cy="259045"/>
    <xdr:sp macro="" textlink="">
      <xdr:nvSpPr>
        <xdr:cNvPr id="556" name="テキスト ボックス 555"/>
        <xdr:cNvSpPr txBox="1"/>
      </xdr:nvSpPr>
      <xdr:spPr>
        <a:xfrm>
          <a:off x="13436111" y="6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8337</xdr:rowOff>
    </xdr:from>
    <xdr:to>
      <xdr:col>67</xdr:col>
      <xdr:colOff>101600</xdr:colOff>
      <xdr:row>37</xdr:row>
      <xdr:rowOff>109937</xdr:rowOff>
    </xdr:to>
    <xdr:sp macro="" textlink="">
      <xdr:nvSpPr>
        <xdr:cNvPr id="557" name="楕円 556"/>
        <xdr:cNvSpPr/>
      </xdr:nvSpPr>
      <xdr:spPr>
        <a:xfrm>
          <a:off x="12763500" y="6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101064</xdr:rowOff>
    </xdr:from>
    <xdr:ext cx="534377" cy="259045"/>
    <xdr:sp macro="" textlink="">
      <xdr:nvSpPr>
        <xdr:cNvPr id="558" name="テキスト ボックス 557"/>
        <xdr:cNvSpPr txBox="1"/>
      </xdr:nvSpPr>
      <xdr:spPr>
        <a:xfrm>
          <a:off x="12547111" y="64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131211</xdr:rowOff>
    </xdr:from>
    <xdr:to>
      <xdr:col>85</xdr:col>
      <xdr:colOff>127000</xdr:colOff>
      <xdr:row>57</xdr:row>
      <xdr:rowOff>98971</xdr:rowOff>
    </xdr:to>
    <xdr:cxnSp macro="">
      <xdr:nvCxnSpPr>
        <xdr:cNvPr id="587" name="直線コネクタ 586"/>
        <xdr:cNvCxnSpPr/>
      </xdr:nvCxnSpPr>
      <xdr:spPr>
        <a:xfrm>
          <a:off x="15481300" y="9732411"/>
          <a:ext cx="838200" cy="1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131211</xdr:rowOff>
    </xdr:from>
    <xdr:to>
      <xdr:col>81</xdr:col>
      <xdr:colOff>50800</xdr:colOff>
      <xdr:row>57</xdr:row>
      <xdr:rowOff>67302</xdr:rowOff>
    </xdr:to>
    <xdr:cxnSp macro="">
      <xdr:nvCxnSpPr>
        <xdr:cNvPr id="590" name="直線コネクタ 589"/>
        <xdr:cNvCxnSpPr/>
      </xdr:nvCxnSpPr>
      <xdr:spPr>
        <a:xfrm flipV="1">
          <a:off x="14592300" y="9732411"/>
          <a:ext cx="889000" cy="10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67302</xdr:rowOff>
    </xdr:from>
    <xdr:to>
      <xdr:col>76</xdr:col>
      <xdr:colOff>114300</xdr:colOff>
      <xdr:row>57</xdr:row>
      <xdr:rowOff>70381</xdr:rowOff>
    </xdr:to>
    <xdr:cxnSp macro="">
      <xdr:nvCxnSpPr>
        <xdr:cNvPr id="593" name="直線コネクタ 592"/>
        <xdr:cNvCxnSpPr/>
      </xdr:nvCxnSpPr>
      <xdr:spPr>
        <a:xfrm flipV="1">
          <a:off x="13703300" y="9839952"/>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7158</xdr:rowOff>
    </xdr:from>
    <xdr:to>
      <xdr:col>71</xdr:col>
      <xdr:colOff>177800</xdr:colOff>
      <xdr:row>57</xdr:row>
      <xdr:rowOff>70381</xdr:rowOff>
    </xdr:to>
    <xdr:cxnSp macro="">
      <xdr:nvCxnSpPr>
        <xdr:cNvPr id="596" name="直線コネクタ 595"/>
        <xdr:cNvCxnSpPr/>
      </xdr:nvCxnSpPr>
      <xdr:spPr>
        <a:xfrm>
          <a:off x="12814300" y="9779808"/>
          <a:ext cx="8890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154622</xdr:rowOff>
    </xdr:from>
    <xdr:to>
      <xdr:col>67</xdr:col>
      <xdr:colOff>101600</xdr:colOff>
      <xdr:row>57</xdr:row>
      <xdr:rowOff>84772</xdr:rowOff>
    </xdr:to>
    <xdr:sp macro="" textlink="">
      <xdr:nvSpPr>
        <xdr:cNvPr id="599" name="フローチャート: 判断 598"/>
        <xdr:cNvSpPr/>
      </xdr:nvSpPr>
      <xdr:spPr>
        <a:xfrm>
          <a:off x="12763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75899</xdr:rowOff>
    </xdr:from>
    <xdr:ext cx="534377" cy="259045"/>
    <xdr:sp macro="" textlink="">
      <xdr:nvSpPr>
        <xdr:cNvPr id="600" name="テキスト ボックス 599"/>
        <xdr:cNvSpPr txBox="1"/>
      </xdr:nvSpPr>
      <xdr:spPr>
        <a:xfrm>
          <a:off x="12547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48171</xdr:rowOff>
    </xdr:from>
    <xdr:to>
      <xdr:col>85</xdr:col>
      <xdr:colOff>177800</xdr:colOff>
      <xdr:row>57</xdr:row>
      <xdr:rowOff>149771</xdr:rowOff>
    </xdr:to>
    <xdr:sp macro="" textlink="">
      <xdr:nvSpPr>
        <xdr:cNvPr id="606" name="楕円 605"/>
        <xdr:cNvSpPr/>
      </xdr:nvSpPr>
      <xdr:spPr>
        <a:xfrm>
          <a:off x="16268700" y="9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134548</xdr:rowOff>
    </xdr:from>
    <xdr:ext cx="534377" cy="259045"/>
    <xdr:sp macro="" textlink="">
      <xdr:nvSpPr>
        <xdr:cNvPr id="607" name="教育費該当値テキスト"/>
        <xdr:cNvSpPr txBox="1"/>
      </xdr:nvSpPr>
      <xdr:spPr>
        <a:xfrm>
          <a:off x="16370300" y="97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80411</xdr:rowOff>
    </xdr:from>
    <xdr:to>
      <xdr:col>81</xdr:col>
      <xdr:colOff>101600</xdr:colOff>
      <xdr:row>57</xdr:row>
      <xdr:rowOff>10561</xdr:rowOff>
    </xdr:to>
    <xdr:sp macro="" textlink="">
      <xdr:nvSpPr>
        <xdr:cNvPr id="608" name="楕円 607"/>
        <xdr:cNvSpPr/>
      </xdr:nvSpPr>
      <xdr:spPr>
        <a:xfrm>
          <a:off x="15430500" y="96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1688</xdr:rowOff>
    </xdr:from>
    <xdr:ext cx="534377" cy="259045"/>
    <xdr:sp macro="" textlink="">
      <xdr:nvSpPr>
        <xdr:cNvPr id="609" name="テキスト ボックス 608"/>
        <xdr:cNvSpPr txBox="1"/>
      </xdr:nvSpPr>
      <xdr:spPr>
        <a:xfrm>
          <a:off x="15214111" y="97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16502</xdr:rowOff>
    </xdr:from>
    <xdr:to>
      <xdr:col>76</xdr:col>
      <xdr:colOff>165100</xdr:colOff>
      <xdr:row>57</xdr:row>
      <xdr:rowOff>118102</xdr:rowOff>
    </xdr:to>
    <xdr:sp macro="" textlink="">
      <xdr:nvSpPr>
        <xdr:cNvPr id="610" name="楕円 609"/>
        <xdr:cNvSpPr/>
      </xdr:nvSpPr>
      <xdr:spPr>
        <a:xfrm>
          <a:off x="14541500" y="97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109229</xdr:rowOff>
    </xdr:from>
    <xdr:ext cx="534377" cy="259045"/>
    <xdr:sp macro="" textlink="">
      <xdr:nvSpPr>
        <xdr:cNvPr id="611" name="テキスト ボックス 610"/>
        <xdr:cNvSpPr txBox="1"/>
      </xdr:nvSpPr>
      <xdr:spPr>
        <a:xfrm>
          <a:off x="14325111" y="98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19581</xdr:rowOff>
    </xdr:from>
    <xdr:to>
      <xdr:col>72</xdr:col>
      <xdr:colOff>38100</xdr:colOff>
      <xdr:row>57</xdr:row>
      <xdr:rowOff>121181</xdr:rowOff>
    </xdr:to>
    <xdr:sp macro="" textlink="">
      <xdr:nvSpPr>
        <xdr:cNvPr id="612" name="楕円 611"/>
        <xdr:cNvSpPr/>
      </xdr:nvSpPr>
      <xdr:spPr>
        <a:xfrm>
          <a:off x="13652500" y="9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112308</xdr:rowOff>
    </xdr:from>
    <xdr:ext cx="534377" cy="259045"/>
    <xdr:sp macro="" textlink="">
      <xdr:nvSpPr>
        <xdr:cNvPr id="613" name="テキスト ボックス 612"/>
        <xdr:cNvSpPr txBox="1"/>
      </xdr:nvSpPr>
      <xdr:spPr>
        <a:xfrm>
          <a:off x="13436111" y="98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127808</xdr:rowOff>
    </xdr:from>
    <xdr:to>
      <xdr:col>67</xdr:col>
      <xdr:colOff>101600</xdr:colOff>
      <xdr:row>57</xdr:row>
      <xdr:rowOff>57958</xdr:rowOff>
    </xdr:to>
    <xdr:sp macro="" textlink="">
      <xdr:nvSpPr>
        <xdr:cNvPr id="614" name="楕円 613"/>
        <xdr:cNvSpPr/>
      </xdr:nvSpPr>
      <xdr:spPr>
        <a:xfrm>
          <a:off x="12763500" y="97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74485</xdr:rowOff>
    </xdr:from>
    <xdr:ext cx="534377" cy="259045"/>
    <xdr:sp macro="" textlink="">
      <xdr:nvSpPr>
        <xdr:cNvPr id="615" name="テキスト ボックス 614"/>
        <xdr:cNvSpPr txBox="1"/>
      </xdr:nvSpPr>
      <xdr:spPr>
        <a:xfrm>
          <a:off x="12547111" y="95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86795</xdr:rowOff>
    </xdr:from>
    <xdr:to>
      <xdr:col>85</xdr:col>
      <xdr:colOff>127000</xdr:colOff>
      <xdr:row>79</xdr:row>
      <xdr:rowOff>91531</xdr:rowOff>
    </xdr:to>
    <xdr:cxnSp macro="">
      <xdr:nvCxnSpPr>
        <xdr:cNvPr id="646" name="直線コネクタ 645"/>
        <xdr:cNvCxnSpPr/>
      </xdr:nvCxnSpPr>
      <xdr:spPr>
        <a:xfrm>
          <a:off x="15481300" y="13631345"/>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86795</xdr:rowOff>
    </xdr:from>
    <xdr:to>
      <xdr:col>81</xdr:col>
      <xdr:colOff>50800</xdr:colOff>
      <xdr:row>79</xdr:row>
      <xdr:rowOff>94600</xdr:rowOff>
    </xdr:to>
    <xdr:cxnSp macro="">
      <xdr:nvCxnSpPr>
        <xdr:cNvPr id="649" name="直線コネクタ 648"/>
        <xdr:cNvCxnSpPr/>
      </xdr:nvCxnSpPr>
      <xdr:spPr>
        <a:xfrm flipV="1">
          <a:off x="14592300" y="13631345"/>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90078</xdr:rowOff>
    </xdr:from>
    <xdr:to>
      <xdr:col>76</xdr:col>
      <xdr:colOff>114300</xdr:colOff>
      <xdr:row>79</xdr:row>
      <xdr:rowOff>94600</xdr:rowOff>
    </xdr:to>
    <xdr:cxnSp macro="">
      <xdr:nvCxnSpPr>
        <xdr:cNvPr id="652" name="直線コネクタ 651"/>
        <xdr:cNvCxnSpPr/>
      </xdr:nvCxnSpPr>
      <xdr:spPr>
        <a:xfrm>
          <a:off x="13703300" y="13634628"/>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90078</xdr:rowOff>
    </xdr:from>
    <xdr:to>
      <xdr:col>71</xdr:col>
      <xdr:colOff>177800</xdr:colOff>
      <xdr:row>79</xdr:row>
      <xdr:rowOff>96070</xdr:rowOff>
    </xdr:to>
    <xdr:cxnSp macro="">
      <xdr:nvCxnSpPr>
        <xdr:cNvPr id="655" name="直線コネクタ 654"/>
        <xdr:cNvCxnSpPr/>
      </xdr:nvCxnSpPr>
      <xdr:spPr>
        <a:xfrm flipV="1">
          <a:off x="12814300" y="13634628"/>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163669</xdr:rowOff>
    </xdr:from>
    <xdr:to>
      <xdr:col>67</xdr:col>
      <xdr:colOff>101600</xdr:colOff>
      <xdr:row>79</xdr:row>
      <xdr:rowOff>93819</xdr:rowOff>
    </xdr:to>
    <xdr:sp macro="" textlink="">
      <xdr:nvSpPr>
        <xdr:cNvPr id="658" name="フローチャート: 判断 657"/>
        <xdr:cNvSpPr/>
      </xdr:nvSpPr>
      <xdr:spPr>
        <a:xfrm>
          <a:off x="12763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110346</xdr:rowOff>
    </xdr:from>
    <xdr:ext cx="469744" cy="259045"/>
    <xdr:sp macro="" textlink="">
      <xdr:nvSpPr>
        <xdr:cNvPr id="659" name="テキスト ボックス 658"/>
        <xdr:cNvSpPr txBox="1"/>
      </xdr:nvSpPr>
      <xdr:spPr>
        <a:xfrm>
          <a:off x="12579428"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40731</xdr:rowOff>
    </xdr:from>
    <xdr:to>
      <xdr:col>85</xdr:col>
      <xdr:colOff>177800</xdr:colOff>
      <xdr:row>79</xdr:row>
      <xdr:rowOff>142331</xdr:rowOff>
    </xdr:to>
    <xdr:sp macro="" textlink="">
      <xdr:nvSpPr>
        <xdr:cNvPr id="665" name="楕円 664"/>
        <xdr:cNvSpPr/>
      </xdr:nvSpPr>
      <xdr:spPr>
        <a:xfrm>
          <a:off x="162687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127108</xdr:rowOff>
    </xdr:from>
    <xdr:ext cx="378565" cy="259045"/>
    <xdr:sp macro="" textlink="">
      <xdr:nvSpPr>
        <xdr:cNvPr id="666" name="災害復旧費該当値テキスト"/>
        <xdr:cNvSpPr txBox="1"/>
      </xdr:nvSpPr>
      <xdr:spPr>
        <a:xfrm>
          <a:off x="16370300" y="135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35995</xdr:rowOff>
    </xdr:from>
    <xdr:to>
      <xdr:col>81</xdr:col>
      <xdr:colOff>101600</xdr:colOff>
      <xdr:row>79</xdr:row>
      <xdr:rowOff>137595</xdr:rowOff>
    </xdr:to>
    <xdr:sp macro="" textlink="">
      <xdr:nvSpPr>
        <xdr:cNvPr id="667" name="楕円 666"/>
        <xdr:cNvSpPr/>
      </xdr:nvSpPr>
      <xdr:spPr>
        <a:xfrm>
          <a:off x="15430500" y="13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128722</xdr:rowOff>
    </xdr:from>
    <xdr:ext cx="378565" cy="259045"/>
    <xdr:sp macro="" textlink="">
      <xdr:nvSpPr>
        <xdr:cNvPr id="668" name="テキスト ボックス 667"/>
        <xdr:cNvSpPr txBox="1"/>
      </xdr:nvSpPr>
      <xdr:spPr>
        <a:xfrm>
          <a:off x="15292017" y="13673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43800</xdr:rowOff>
    </xdr:from>
    <xdr:to>
      <xdr:col>76</xdr:col>
      <xdr:colOff>165100</xdr:colOff>
      <xdr:row>79</xdr:row>
      <xdr:rowOff>145400</xdr:rowOff>
    </xdr:to>
    <xdr:sp macro="" textlink="">
      <xdr:nvSpPr>
        <xdr:cNvPr id="669" name="楕円 668"/>
        <xdr:cNvSpPr/>
      </xdr:nvSpPr>
      <xdr:spPr>
        <a:xfrm>
          <a:off x="14541500" y="135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136527</xdr:rowOff>
    </xdr:from>
    <xdr:ext cx="378565" cy="259045"/>
    <xdr:sp macro="" textlink="">
      <xdr:nvSpPr>
        <xdr:cNvPr id="670" name="テキスト ボックス 669"/>
        <xdr:cNvSpPr txBox="1"/>
      </xdr:nvSpPr>
      <xdr:spPr>
        <a:xfrm>
          <a:off x="14403017" y="13681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39278</xdr:rowOff>
    </xdr:from>
    <xdr:to>
      <xdr:col>72</xdr:col>
      <xdr:colOff>38100</xdr:colOff>
      <xdr:row>79</xdr:row>
      <xdr:rowOff>140878</xdr:rowOff>
    </xdr:to>
    <xdr:sp macro="" textlink="">
      <xdr:nvSpPr>
        <xdr:cNvPr id="671" name="楕円 670"/>
        <xdr:cNvSpPr/>
      </xdr:nvSpPr>
      <xdr:spPr>
        <a:xfrm>
          <a:off x="13652500" y="135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132005</xdr:rowOff>
    </xdr:from>
    <xdr:ext cx="378565" cy="259045"/>
    <xdr:sp macro="" textlink="">
      <xdr:nvSpPr>
        <xdr:cNvPr id="672" name="テキスト ボックス 671"/>
        <xdr:cNvSpPr txBox="1"/>
      </xdr:nvSpPr>
      <xdr:spPr>
        <a:xfrm>
          <a:off x="13514017" y="1367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45270</xdr:rowOff>
    </xdr:from>
    <xdr:to>
      <xdr:col>67</xdr:col>
      <xdr:colOff>101600</xdr:colOff>
      <xdr:row>79</xdr:row>
      <xdr:rowOff>146870</xdr:rowOff>
    </xdr:to>
    <xdr:sp macro="" textlink="">
      <xdr:nvSpPr>
        <xdr:cNvPr id="673" name="楕円 672"/>
        <xdr:cNvSpPr/>
      </xdr:nvSpPr>
      <xdr:spPr>
        <a:xfrm>
          <a:off x="12763500" y="13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137997</xdr:rowOff>
    </xdr:from>
    <xdr:ext cx="378565" cy="259045"/>
    <xdr:sp macro="" textlink="">
      <xdr:nvSpPr>
        <xdr:cNvPr id="674" name="テキスト ボックス 673"/>
        <xdr:cNvSpPr txBox="1"/>
      </xdr:nvSpPr>
      <xdr:spPr>
        <a:xfrm>
          <a:off x="12625017" y="1368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126154</xdr:rowOff>
    </xdr:from>
    <xdr:to>
      <xdr:col>85</xdr:col>
      <xdr:colOff>127000</xdr:colOff>
      <xdr:row>98</xdr:row>
      <xdr:rowOff>126549</xdr:rowOff>
    </xdr:to>
    <xdr:cxnSp macro="">
      <xdr:nvCxnSpPr>
        <xdr:cNvPr id="705" name="直線コネクタ 704"/>
        <xdr:cNvCxnSpPr/>
      </xdr:nvCxnSpPr>
      <xdr:spPr>
        <a:xfrm flipV="1">
          <a:off x="15481300" y="16928254"/>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119345</xdr:rowOff>
    </xdr:from>
    <xdr:to>
      <xdr:col>81</xdr:col>
      <xdr:colOff>50800</xdr:colOff>
      <xdr:row>98</xdr:row>
      <xdr:rowOff>126549</xdr:rowOff>
    </xdr:to>
    <xdr:cxnSp macro="">
      <xdr:nvCxnSpPr>
        <xdr:cNvPr id="708" name="直線コネクタ 707"/>
        <xdr:cNvCxnSpPr/>
      </xdr:nvCxnSpPr>
      <xdr:spPr>
        <a:xfrm>
          <a:off x="14592300" y="16921445"/>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112134</xdr:rowOff>
    </xdr:from>
    <xdr:to>
      <xdr:col>76</xdr:col>
      <xdr:colOff>114300</xdr:colOff>
      <xdr:row>98</xdr:row>
      <xdr:rowOff>119345</xdr:rowOff>
    </xdr:to>
    <xdr:cxnSp macro="">
      <xdr:nvCxnSpPr>
        <xdr:cNvPr id="711" name="直線コネクタ 710"/>
        <xdr:cNvCxnSpPr/>
      </xdr:nvCxnSpPr>
      <xdr:spPr>
        <a:xfrm>
          <a:off x="13703300" y="16914234"/>
          <a:ext cx="889000" cy="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108277</xdr:rowOff>
    </xdr:from>
    <xdr:to>
      <xdr:col>71</xdr:col>
      <xdr:colOff>177800</xdr:colOff>
      <xdr:row>98</xdr:row>
      <xdr:rowOff>112134</xdr:rowOff>
    </xdr:to>
    <xdr:cxnSp macro="">
      <xdr:nvCxnSpPr>
        <xdr:cNvPr id="714" name="直線コネクタ 713"/>
        <xdr:cNvCxnSpPr/>
      </xdr:nvCxnSpPr>
      <xdr:spPr>
        <a:xfrm>
          <a:off x="12814300" y="16910377"/>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41360</xdr:rowOff>
    </xdr:from>
    <xdr:to>
      <xdr:col>67</xdr:col>
      <xdr:colOff>101600</xdr:colOff>
      <xdr:row>98</xdr:row>
      <xdr:rowOff>142960</xdr:rowOff>
    </xdr:to>
    <xdr:sp macro="" textlink="">
      <xdr:nvSpPr>
        <xdr:cNvPr id="717" name="フローチャート: 判断 716"/>
        <xdr:cNvSpPr/>
      </xdr:nvSpPr>
      <xdr:spPr>
        <a:xfrm>
          <a:off x="12763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159487</xdr:rowOff>
    </xdr:from>
    <xdr:ext cx="534377" cy="259045"/>
    <xdr:sp macro="" textlink="">
      <xdr:nvSpPr>
        <xdr:cNvPr id="718" name="テキスト ボックス 717"/>
        <xdr:cNvSpPr txBox="1"/>
      </xdr:nvSpPr>
      <xdr:spPr>
        <a:xfrm>
          <a:off x="12547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75354</xdr:rowOff>
    </xdr:from>
    <xdr:to>
      <xdr:col>85</xdr:col>
      <xdr:colOff>177800</xdr:colOff>
      <xdr:row>99</xdr:row>
      <xdr:rowOff>5504</xdr:rowOff>
    </xdr:to>
    <xdr:sp macro="" textlink="">
      <xdr:nvSpPr>
        <xdr:cNvPr id="724" name="楕円 723"/>
        <xdr:cNvSpPr/>
      </xdr:nvSpPr>
      <xdr:spPr>
        <a:xfrm>
          <a:off x="16268700" y="168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161731</xdr:rowOff>
    </xdr:from>
    <xdr:ext cx="534377" cy="259045"/>
    <xdr:sp macro="" textlink="">
      <xdr:nvSpPr>
        <xdr:cNvPr id="725" name="公債費該当値テキスト"/>
        <xdr:cNvSpPr txBox="1"/>
      </xdr:nvSpPr>
      <xdr:spPr>
        <a:xfrm>
          <a:off x="16370300" y="167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75749</xdr:rowOff>
    </xdr:from>
    <xdr:to>
      <xdr:col>81</xdr:col>
      <xdr:colOff>101600</xdr:colOff>
      <xdr:row>99</xdr:row>
      <xdr:rowOff>5899</xdr:rowOff>
    </xdr:to>
    <xdr:sp macro="" textlink="">
      <xdr:nvSpPr>
        <xdr:cNvPr id="726" name="楕円 725"/>
        <xdr:cNvSpPr/>
      </xdr:nvSpPr>
      <xdr:spPr>
        <a:xfrm>
          <a:off x="15430500" y="168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168476</xdr:rowOff>
    </xdr:from>
    <xdr:ext cx="534377" cy="259045"/>
    <xdr:sp macro="" textlink="">
      <xdr:nvSpPr>
        <xdr:cNvPr id="727" name="テキスト ボックス 726"/>
        <xdr:cNvSpPr txBox="1"/>
      </xdr:nvSpPr>
      <xdr:spPr>
        <a:xfrm>
          <a:off x="15214111" y="169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68545</xdr:rowOff>
    </xdr:from>
    <xdr:to>
      <xdr:col>76</xdr:col>
      <xdr:colOff>165100</xdr:colOff>
      <xdr:row>98</xdr:row>
      <xdr:rowOff>170145</xdr:rowOff>
    </xdr:to>
    <xdr:sp macro="" textlink="">
      <xdr:nvSpPr>
        <xdr:cNvPr id="728" name="楕円 727"/>
        <xdr:cNvSpPr/>
      </xdr:nvSpPr>
      <xdr:spPr>
        <a:xfrm>
          <a:off x="14541500" y="16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161272</xdr:rowOff>
    </xdr:from>
    <xdr:ext cx="534377" cy="259045"/>
    <xdr:sp macro="" textlink="">
      <xdr:nvSpPr>
        <xdr:cNvPr id="729" name="テキスト ボックス 728"/>
        <xdr:cNvSpPr txBox="1"/>
      </xdr:nvSpPr>
      <xdr:spPr>
        <a:xfrm>
          <a:off x="14325111" y="169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61334</xdr:rowOff>
    </xdr:from>
    <xdr:to>
      <xdr:col>72</xdr:col>
      <xdr:colOff>38100</xdr:colOff>
      <xdr:row>98</xdr:row>
      <xdr:rowOff>162934</xdr:rowOff>
    </xdr:to>
    <xdr:sp macro="" textlink="">
      <xdr:nvSpPr>
        <xdr:cNvPr id="730" name="楕円 729"/>
        <xdr:cNvSpPr/>
      </xdr:nvSpPr>
      <xdr:spPr>
        <a:xfrm>
          <a:off x="13652500" y="168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154061</xdr:rowOff>
    </xdr:from>
    <xdr:ext cx="534377" cy="259045"/>
    <xdr:sp macro="" textlink="">
      <xdr:nvSpPr>
        <xdr:cNvPr id="731" name="テキスト ボックス 730"/>
        <xdr:cNvSpPr txBox="1"/>
      </xdr:nvSpPr>
      <xdr:spPr>
        <a:xfrm>
          <a:off x="13436111" y="169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57477</xdr:rowOff>
    </xdr:from>
    <xdr:to>
      <xdr:col>67</xdr:col>
      <xdr:colOff>101600</xdr:colOff>
      <xdr:row>98</xdr:row>
      <xdr:rowOff>159077</xdr:rowOff>
    </xdr:to>
    <xdr:sp macro="" textlink="">
      <xdr:nvSpPr>
        <xdr:cNvPr id="732" name="楕円 731"/>
        <xdr:cNvSpPr/>
      </xdr:nvSpPr>
      <xdr:spPr>
        <a:xfrm>
          <a:off x="12763500" y="168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150204</xdr:rowOff>
    </xdr:from>
    <xdr:ext cx="534377" cy="259045"/>
    <xdr:sp macro="" textlink="">
      <xdr:nvSpPr>
        <xdr:cNvPr id="733" name="テキスト ボックス 732"/>
        <xdr:cNvSpPr txBox="1"/>
      </xdr:nvSpPr>
      <xdr:spPr>
        <a:xfrm>
          <a:off x="12547111" y="169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154813</xdr:rowOff>
    </xdr:from>
    <xdr:to>
      <xdr:col>98</xdr:col>
      <xdr:colOff>38100</xdr:colOff>
      <xdr:row>39</xdr:row>
      <xdr:rowOff>84963</xdr:rowOff>
    </xdr:to>
    <xdr:sp macro="" textlink="">
      <xdr:nvSpPr>
        <xdr:cNvPr id="774" name="フローチャート: 判断 773"/>
        <xdr:cNvSpPr/>
      </xdr:nvSpPr>
      <xdr:spPr>
        <a:xfrm>
          <a:off x="18605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101490</xdr:rowOff>
    </xdr:from>
    <xdr:ext cx="313932" cy="259045"/>
    <xdr:sp macro="" textlink="">
      <xdr:nvSpPr>
        <xdr:cNvPr id="775" name="テキスト ボックス 774"/>
        <xdr:cNvSpPr txBox="1"/>
      </xdr:nvSpPr>
      <xdr:spPr>
        <a:xfrm>
          <a:off x="18499333" y="6445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194,310</a:t>
          </a:r>
          <a:r>
            <a:rPr kumimoji="1" lang="ja-JP" altLang="ja-JP" sz="1100">
              <a:solidFill>
                <a:schemeClr val="dk1"/>
              </a:solidFill>
              <a:effectLst/>
              <a:latin typeface="+mn-lt"/>
              <a:ea typeface="+mn-ea"/>
              <a:cs typeface="+mn-cs"/>
            </a:rPr>
            <a:t>円となっている。決算額全体でみると、民生費の割合は</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％となっている。これは、北斗市が子育て環境の充実を図るため、他の経費を見直し、高校卒業までの医療費無償化事業などに重点的に取り組んできたことによるものである。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基幹系システムの再構築</a:t>
          </a:r>
          <a:r>
            <a:rPr kumimoji="1" lang="ja-JP" altLang="ja-JP" sz="1100">
              <a:solidFill>
                <a:schemeClr val="dk1"/>
              </a:solidFill>
              <a:effectLst/>
              <a:latin typeface="+mn-lt"/>
              <a:ea typeface="+mn-ea"/>
              <a:cs typeface="+mn-cs"/>
            </a:rPr>
            <a:t>などの財政需要があったため，実質 単年度収支は赤字となっているが，財政調整基金の取崩しにより，実質収支は黒字となっている。なお，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年度の財政調整基金残高については，財政健全化の取組を着実に実施したことによる実質収支の黒字拡大に伴い，取崩額を上回る歳計剰余金を積み立てたため，前年度比で増加している。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国民健康保険事業特別会計では平成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年度まで累積赤字が発生していたが、事業の都道府県単位化を見据え平成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年度中に一般会計からの繰入金により赤字を解消したため、全ての会計において赤字が解消されている。</a:t>
          </a:r>
          <a:endParaRPr lang="ja-JP" altLang="ja-JP" sz="1400">
            <a:effectLst/>
          </a:endParaRPr>
        </a:p>
        <a:p>
          <a:r>
            <a:rPr kumimoji="1" lang="ja-JP" altLang="ja-JP" sz="1100">
              <a:solidFill>
                <a:schemeClr val="dk1"/>
              </a:solidFill>
              <a:effectLst/>
              <a:latin typeface="+mn-lt"/>
              <a:ea typeface="+mn-ea"/>
              <a:cs typeface="+mn-cs"/>
            </a:rPr>
            <a:t>　今後も各会計で赤字が生じないよう収入確保やコスト縮減を図る必要がある。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A/04&#36001;&#25919;&#35506;/&#9733;&#36001;&#25919;&#29366;&#27841;&#36039;&#26009;&#38598;/R&#20803;&#24180;&#24230;&#27770;&#31639;/20210921_%20&#12304;&#20316;&#26989;&#20381;&#38972;1022&#12294;&#12305;&#20196;&#21644;&#20803;&#24180;&#24230;&#36001;&#25919;&#29366;&#27841;&#36039;&#26009;&#38598;&#12398;&#20316;&#25104;&#12395;&#12388;&#12356;&#12390;&#65288;2&#22238;&#30446;&#65289;/&#12480;&#12454;&#12531;&#12525;&#12540;&#12489;/&#12304;&#36001;&#25919;&#29366;&#27841;&#36039;&#26009;&#38598;&#12305;_012360_&#21271;&#2600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50.7</v>
          </cell>
          <cell r="BX53">
            <v>49.2</v>
          </cell>
          <cell r="CF53">
            <v>50.7</v>
          </cell>
          <cell r="CN53">
            <v>50.5</v>
          </cell>
          <cell r="CV53">
            <v>53.5</v>
          </cell>
        </row>
        <row r="55">
          <cell r="AN55" t="str">
            <v>類似団体内平均値</v>
          </cell>
          <cell r="BP55">
            <v>41.5</v>
          </cell>
          <cell r="BX55">
            <v>54.6</v>
          </cell>
          <cell r="CF55">
            <v>53.2</v>
          </cell>
          <cell r="CN55">
            <v>47.9</v>
          </cell>
          <cell r="CV55">
            <v>49</v>
          </cell>
        </row>
        <row r="57">
          <cell r="BP57">
            <v>56.4</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row>
        <row r="75">
          <cell r="BP75">
            <v>6.7</v>
          </cell>
          <cell r="BX75">
            <v>5.8</v>
          </cell>
          <cell r="CF75">
            <v>5.3</v>
          </cell>
          <cell r="CN75">
            <v>5</v>
          </cell>
          <cell r="CV75">
            <v>4.5</v>
          </cell>
        </row>
        <row r="77">
          <cell r="AN77" t="str">
            <v>類似団体内平均値</v>
          </cell>
          <cell r="BP77">
            <v>41.5</v>
          </cell>
          <cell r="BX77">
            <v>54.6</v>
          </cell>
          <cell r="CF77">
            <v>53.2</v>
          </cell>
          <cell r="CN77">
            <v>47.9</v>
          </cell>
          <cell r="CV77">
            <v>49</v>
          </cell>
        </row>
        <row r="79">
          <cell r="BP79">
            <v>9.6</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21150973</v>
      </c>
      <c r="BO4" s="424"/>
      <c r="BP4" s="424"/>
      <c r="BQ4" s="424"/>
      <c r="BR4" s="424"/>
      <c r="BS4" s="424"/>
      <c r="BT4" s="424"/>
      <c r="BU4" s="425"/>
      <c r="BV4" s="423">
        <v>21736397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3.7</v>
      </c>
      <c r="CU4" s="608"/>
      <c r="CV4" s="608"/>
      <c r="CW4" s="608"/>
      <c r="CX4" s="608"/>
      <c r="CY4" s="608"/>
      <c r="CZ4" s="608"/>
      <c r="DA4" s="609"/>
      <c r="DB4" s="607">
        <v>3.3</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20674624</v>
      </c>
      <c r="BO5" s="429"/>
      <c r="BP5" s="429"/>
      <c r="BQ5" s="429"/>
      <c r="BR5" s="429"/>
      <c r="BS5" s="429"/>
      <c r="BT5" s="429"/>
      <c r="BU5" s="430"/>
      <c r="BV5" s="428">
        <v>21304844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90.9</v>
      </c>
      <c r="CU5" s="399"/>
      <c r="CV5" s="399"/>
      <c r="CW5" s="399"/>
      <c r="CX5" s="399"/>
      <c r="CY5" s="399"/>
      <c r="CZ5" s="399"/>
      <c r="DA5" s="400"/>
      <c r="DB5" s="398">
        <v>89.7</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476349</v>
      </c>
      <c r="BO6" s="429"/>
      <c r="BP6" s="429"/>
      <c r="BQ6" s="429"/>
      <c r="BR6" s="429"/>
      <c r="BS6" s="429"/>
      <c r="BT6" s="429"/>
      <c r="BU6" s="430"/>
      <c r="BV6" s="428">
        <v>431553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94.8</v>
      </c>
      <c r="CU6" s="582"/>
      <c r="CV6" s="582"/>
      <c r="CW6" s="582"/>
      <c r="CX6" s="582"/>
      <c r="CY6" s="582"/>
      <c r="CZ6" s="582"/>
      <c r="DA6" s="583"/>
      <c r="DB6" s="581">
        <v>94.6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26255</v>
      </c>
      <c r="BO7" s="429"/>
      <c r="BP7" s="429"/>
      <c r="BQ7" s="429"/>
      <c r="BR7" s="429"/>
      <c r="BS7" s="429"/>
      <c r="BT7" s="429"/>
      <c r="BU7" s="430"/>
      <c r="BV7" s="428">
        <v>21399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12284079</v>
      </c>
      <c r="CU7" s="429"/>
      <c r="CV7" s="429"/>
      <c r="CW7" s="429"/>
      <c r="CX7" s="429"/>
      <c r="CY7" s="429"/>
      <c r="CZ7" s="429"/>
      <c r="DA7" s="430"/>
      <c r="DB7" s="428">
        <v>12315468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450094</v>
      </c>
      <c r="BO8" s="429"/>
      <c r="BP8" s="429"/>
      <c r="BQ8" s="429"/>
      <c r="BR8" s="429"/>
      <c r="BS8" s="429"/>
      <c r="BT8" s="429"/>
      <c r="BU8" s="430"/>
      <c r="BV8" s="428">
        <v>410154</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0.47</v>
      </c>
      <c r="CU8" s="542"/>
      <c r="CV8" s="542"/>
      <c r="CW8" s="542"/>
      <c r="CX8" s="542"/>
      <c r="CY8" s="542"/>
      <c r="CZ8" s="542"/>
      <c r="DA8" s="543"/>
      <c r="DB8" s="541">
        <v>0.47</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46390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39940</v>
      </c>
      <c r="BO9" s="429"/>
      <c r="BP9" s="429"/>
      <c r="BQ9" s="429"/>
      <c r="BR9" s="429"/>
      <c r="BS9" s="429"/>
      <c r="BT9" s="429"/>
      <c r="BU9" s="430"/>
      <c r="BV9" s="428">
        <v>-87436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14.1</v>
      </c>
      <c r="CU9" s="399"/>
      <c r="CV9" s="399"/>
      <c r="CW9" s="399"/>
      <c r="CX9" s="399"/>
      <c r="CY9" s="399"/>
      <c r="CZ9" s="399"/>
      <c r="DA9" s="400"/>
      <c r="DB9" s="398">
        <v>13.9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48032</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313</v>
      </c>
      <c r="BO10" s="429"/>
      <c r="BP10" s="429"/>
      <c r="BQ10" s="429"/>
      <c r="BR10" s="429"/>
      <c r="BS10" s="429"/>
      <c r="BT10" s="429"/>
      <c r="BU10" s="430"/>
      <c r="BV10" s="428">
        <v>350</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121</v>
      </c>
      <c r="M11" s="477"/>
      <c r="N11" s="477"/>
      <c r="O11" s="477"/>
      <c r="P11" s="477"/>
      <c r="Q11" s="478"/>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46031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69749</v>
      </c>
      <c r="BO12" s="429"/>
      <c r="BP12" s="429"/>
      <c r="BQ12" s="429"/>
      <c r="BR12" s="429"/>
      <c r="BS12" s="429"/>
      <c r="BT12" s="429"/>
      <c r="BU12" s="430"/>
      <c r="BV12" s="428">
        <v>88912</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45765</v>
      </c>
      <c r="S13" s="532"/>
      <c r="T13" s="532"/>
      <c r="U13" s="532"/>
      <c r="V13" s="533"/>
      <c r="W13" s="519" t="s">
        <v>138</v>
      </c>
      <c r="X13" s="443"/>
      <c r="Y13" s="443"/>
      <c r="Z13" s="443"/>
      <c r="AA13" s="443"/>
      <c r="AB13" s="444"/>
      <c r="AC13" s="404">
        <v>1699</v>
      </c>
      <c r="AD13" s="405"/>
      <c r="AE13" s="405"/>
      <c r="AF13" s="405"/>
      <c r="AG13" s="406"/>
      <c r="AH13" s="404">
        <v>1794</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-29496</v>
      </c>
      <c r="BO13" s="429"/>
      <c r="BP13" s="429"/>
      <c r="BQ13" s="429"/>
      <c r="BR13" s="429"/>
      <c r="BS13" s="429"/>
      <c r="BT13" s="429"/>
      <c r="BU13" s="430"/>
      <c r="BV13" s="428">
        <v>-175998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46487</v>
      </c>
      <c r="S14" s="532"/>
      <c r="T14" s="532"/>
      <c r="U14" s="532"/>
      <c r="V14" s="533"/>
      <c r="W14" s="534"/>
      <c r="X14" s="446"/>
      <c r="Y14" s="446"/>
      <c r="Z14" s="446"/>
      <c r="AA14" s="446"/>
      <c r="AB14" s="447"/>
      <c r="AC14" s="524">
        <v>8.1</v>
      </c>
      <c r="AD14" s="525"/>
      <c r="AE14" s="525"/>
      <c r="AF14" s="525"/>
      <c r="AG14" s="526"/>
      <c r="AH14" s="524">
        <v>8.3000000000000007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127</v>
      </c>
      <c r="CU14" s="536"/>
      <c r="CV14" s="536"/>
      <c r="CW14" s="536"/>
      <c r="CX14" s="536"/>
      <c r="CY14" s="536"/>
      <c r="CZ14" s="536"/>
      <c r="DA14" s="537"/>
      <c r="DB14" s="535" t="s">
        <v>127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46265</v>
      </c>
      <c r="S15" s="532"/>
      <c r="T15" s="532"/>
      <c r="U15" s="532"/>
      <c r="V15" s="533"/>
      <c r="W15" s="519" t="s">
        <v>146</v>
      </c>
      <c r="X15" s="443"/>
      <c r="Y15" s="443"/>
      <c r="Z15" s="443"/>
      <c r="AA15" s="443"/>
      <c r="AB15" s="444"/>
      <c r="AC15" s="404">
        <v>4840</v>
      </c>
      <c r="AD15" s="405"/>
      <c r="AE15" s="405"/>
      <c r="AF15" s="405"/>
      <c r="AG15" s="406"/>
      <c r="AH15" s="404">
        <v>5015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4885710</v>
      </c>
      <c r="BO15" s="424"/>
      <c r="BP15" s="424"/>
      <c r="BQ15" s="424"/>
      <c r="BR15" s="424"/>
      <c r="BS15" s="424"/>
      <c r="BT15" s="424"/>
      <c r="BU15" s="425"/>
      <c r="BV15" s="423">
        <v>4866210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6"/>
      <c r="Y16" s="446"/>
      <c r="Z16" s="446"/>
      <c r="AA16" s="446"/>
      <c r="AB16" s="447"/>
      <c r="AC16" s="524">
        <v>23</v>
      </c>
      <c r="AD16" s="525"/>
      <c r="AE16" s="525"/>
      <c r="AF16" s="525"/>
      <c r="AG16" s="526"/>
      <c r="AH16" s="524">
        <v>23.1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10373978</v>
      </c>
      <c r="BO16" s="429"/>
      <c r="BP16" s="429"/>
      <c r="BQ16" s="429"/>
      <c r="BR16" s="429"/>
      <c r="BS16" s="429"/>
      <c r="BT16" s="429"/>
      <c r="BU16" s="430"/>
      <c r="BV16" s="428">
        <v>10208042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3"/>
      <c r="Y17" s="443"/>
      <c r="Z17" s="443"/>
      <c r="AA17" s="443"/>
      <c r="AB17" s="444"/>
      <c r="AC17" s="404">
        <v>14515</v>
      </c>
      <c r="AD17" s="405"/>
      <c r="AE17" s="405"/>
      <c r="AF17" s="405"/>
      <c r="AG17" s="406"/>
      <c r="AH17" s="404">
        <v>14904</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6175319</v>
      </c>
      <c r="BO17" s="429"/>
      <c r="BP17" s="429"/>
      <c r="BQ17" s="429"/>
      <c r="BR17" s="429"/>
      <c r="BS17" s="429"/>
      <c r="BT17" s="429"/>
      <c r="BU17" s="430"/>
      <c r="BV17" s="428">
        <v>6160311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397.44</v>
      </c>
      <c r="M18" s="493"/>
      <c r="N18" s="493"/>
      <c r="O18" s="493"/>
      <c r="P18" s="493"/>
      <c r="Q18" s="493"/>
      <c r="R18" s="494"/>
      <c r="S18" s="494"/>
      <c r="T18" s="494"/>
      <c r="U18" s="494"/>
      <c r="V18" s="495"/>
      <c r="W18" s="509"/>
      <c r="X18" s="510"/>
      <c r="Y18" s="510"/>
      <c r="Z18" s="510"/>
      <c r="AA18" s="510"/>
      <c r="AB18" s="520"/>
      <c r="AC18" s="392">
        <v>68.900000000000006</v>
      </c>
      <c r="AD18" s="393"/>
      <c r="AE18" s="393"/>
      <c r="AF18" s="393"/>
      <c r="AG18" s="496"/>
      <c r="AH18" s="392">
        <v>68.599999999999994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11368486</v>
      </c>
      <c r="BO18" s="429"/>
      <c r="BP18" s="429"/>
      <c r="BQ18" s="429"/>
      <c r="BR18" s="429"/>
      <c r="BS18" s="429"/>
      <c r="BT18" s="429"/>
      <c r="BU18" s="430"/>
      <c r="BV18" s="428">
        <v>11249868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13499406</v>
      </c>
      <c r="BO19" s="429"/>
      <c r="BP19" s="429"/>
      <c r="BQ19" s="429"/>
      <c r="BR19" s="429"/>
      <c r="BS19" s="429"/>
      <c r="BT19" s="429"/>
      <c r="BU19" s="430"/>
      <c r="BV19" s="428">
        <v>13642836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18508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168</v>
      </c>
      <c r="AZ23" s="421"/>
      <c r="BA23" s="421"/>
      <c r="BB23" s="421"/>
      <c r="BC23" s="421"/>
      <c r="BD23" s="421"/>
      <c r="BE23" s="421"/>
      <c r="BF23" s="421"/>
      <c r="BG23" s="421"/>
      <c r="BH23" s="421"/>
      <c r="BI23" s="421"/>
      <c r="BJ23" s="421"/>
      <c r="BK23" s="421"/>
      <c r="BL23" s="421"/>
      <c r="BM23" s="422"/>
      <c r="BN23" s="428">
        <v>15837038</v>
      </c>
      <c r="BO23" s="429"/>
      <c r="BP23" s="429"/>
      <c r="BQ23" s="429"/>
      <c r="BR23" s="429"/>
      <c r="BS23" s="429"/>
      <c r="BT23" s="429"/>
      <c r="BU23" s="430"/>
      <c r="BV23" s="428">
        <v>16535874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169</v>
      </c>
      <c r="F24" s="402"/>
      <c r="G24" s="402"/>
      <c r="H24" s="402"/>
      <c r="I24" s="402"/>
      <c r="J24" s="402"/>
      <c r="K24" s="403"/>
      <c r="L24" s="404">
        <v>1</v>
      </c>
      <c r="M24" s="405"/>
      <c r="N24" s="405"/>
      <c r="O24" s="405"/>
      <c r="P24" s="406"/>
      <c r="Q24" s="404">
        <v>9500</v>
      </c>
      <c r="R24" s="405"/>
      <c r="S24" s="405"/>
      <c r="T24" s="405"/>
      <c r="U24" s="405"/>
      <c r="V24" s="406"/>
      <c r="W24" s="472"/>
      <c r="X24" s="463"/>
      <c r="Y24" s="464"/>
      <c r="Z24" s="401" t="s">
        <v>170</v>
      </c>
      <c r="AA24" s="402"/>
      <c r="AB24" s="402"/>
      <c r="AC24" s="402"/>
      <c r="AD24" s="402"/>
      <c r="AE24" s="402"/>
      <c r="AF24" s="402"/>
      <c r="AG24" s="403"/>
      <c r="AH24" s="404">
        <v>221</v>
      </c>
      <c r="AI24" s="405"/>
      <c r="AJ24" s="405"/>
      <c r="AK24" s="405"/>
      <c r="AL24" s="406"/>
      <c r="AM24" s="404">
        <v>663663</v>
      </c>
      <c r="AN24" s="405"/>
      <c r="AO24" s="405"/>
      <c r="AP24" s="405"/>
      <c r="AQ24" s="405"/>
      <c r="AR24" s="406"/>
      <c r="AS24" s="404">
        <v>3003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10911551</v>
      </c>
      <c r="BO24" s="429"/>
      <c r="BP24" s="429"/>
      <c r="BQ24" s="429"/>
      <c r="BR24" s="429"/>
      <c r="BS24" s="429"/>
      <c r="BT24" s="429"/>
      <c r="BU24" s="430"/>
      <c r="BV24" s="428">
        <v>11402755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172</v>
      </c>
      <c r="F25" s="402"/>
      <c r="G25" s="402"/>
      <c r="H25" s="402"/>
      <c r="I25" s="402"/>
      <c r="J25" s="402"/>
      <c r="K25" s="403"/>
      <c r="L25" s="404">
        <v>1</v>
      </c>
      <c r="M25" s="405"/>
      <c r="N25" s="405"/>
      <c r="O25" s="405"/>
      <c r="P25" s="406"/>
      <c r="Q25" s="404">
        <v>7600</v>
      </c>
      <c r="R25" s="405"/>
      <c r="S25" s="405"/>
      <c r="T25" s="405"/>
      <c r="U25" s="405"/>
      <c r="V25" s="406"/>
      <c r="W25" s="472"/>
      <c r="X25" s="463"/>
      <c r="Y25" s="464"/>
      <c r="Z25" s="401" t="s">
        <v>173</v>
      </c>
      <c r="AA25" s="402"/>
      <c r="AB25" s="402"/>
      <c r="AC25" s="402"/>
      <c r="AD25" s="402"/>
      <c r="AE25" s="402"/>
      <c r="AF25" s="402"/>
      <c r="AG25" s="403"/>
      <c r="AH25" s="404" t="s">
        <v>127</v>
      </c>
      <c r="AI25" s="405"/>
      <c r="AJ25" s="405"/>
      <c r="AK25" s="405"/>
      <c r="AL25" s="406"/>
      <c r="AM25" s="404" t="s">
        <v>136</v>
      </c>
      <c r="AN25" s="405"/>
      <c r="AO25" s="405"/>
      <c r="AP25" s="405"/>
      <c r="AQ25" s="405"/>
      <c r="AR25" s="406"/>
      <c r="AS25" s="404" t="s">
        <v>136</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1618224</v>
      </c>
      <c r="BO25" s="424"/>
      <c r="BP25" s="424"/>
      <c r="BQ25" s="424"/>
      <c r="BR25" s="424"/>
      <c r="BS25" s="424"/>
      <c r="BT25" s="424"/>
      <c r="BU25" s="425"/>
      <c r="BV25" s="423">
        <v>2155511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175</v>
      </c>
      <c r="F26" s="402"/>
      <c r="G26" s="402"/>
      <c r="H26" s="402"/>
      <c r="I26" s="402"/>
      <c r="J26" s="402"/>
      <c r="K26" s="403"/>
      <c r="L26" s="404">
        <v>1</v>
      </c>
      <c r="M26" s="405"/>
      <c r="N26" s="405"/>
      <c r="O26" s="405"/>
      <c r="P26" s="406"/>
      <c r="Q26" s="404">
        <v>6700</v>
      </c>
      <c r="R26" s="405"/>
      <c r="S26" s="405"/>
      <c r="T26" s="405"/>
      <c r="U26" s="405"/>
      <c r="V26" s="406"/>
      <c r="W26" s="472"/>
      <c r="X26" s="463"/>
      <c r="Y26" s="464"/>
      <c r="Z26" s="401" t="s">
        <v>176</v>
      </c>
      <c r="AA26" s="440"/>
      <c r="AB26" s="440"/>
      <c r="AC26" s="440"/>
      <c r="AD26" s="440"/>
      <c r="AE26" s="440"/>
      <c r="AF26" s="440"/>
      <c r="AG26" s="441"/>
      <c r="AH26" s="404">
        <v>18</v>
      </c>
      <c r="AI26" s="405"/>
      <c r="AJ26" s="405"/>
      <c r="AK26" s="405"/>
      <c r="AL26" s="406"/>
      <c r="AM26" s="404">
        <v>55926</v>
      </c>
      <c r="AN26" s="405"/>
      <c r="AO26" s="405"/>
      <c r="AP26" s="405"/>
      <c r="AQ26" s="405"/>
      <c r="AR26" s="406"/>
      <c r="AS26" s="404">
        <v>3107</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178</v>
      </c>
      <c r="BO26" s="429"/>
      <c r="BP26" s="429"/>
      <c r="BQ26" s="429"/>
      <c r="BR26" s="429"/>
      <c r="BS26" s="429"/>
      <c r="BT26" s="429"/>
      <c r="BU26" s="430"/>
      <c r="BV26" s="428" t="s">
        <v>127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179</v>
      </c>
      <c r="F27" s="402"/>
      <c r="G27" s="402"/>
      <c r="H27" s="402"/>
      <c r="I27" s="402"/>
      <c r="J27" s="402"/>
      <c r="K27" s="403"/>
      <c r="L27" s="404">
        <v>1</v>
      </c>
      <c r="M27" s="405"/>
      <c r="N27" s="405"/>
      <c r="O27" s="405"/>
      <c r="P27" s="406"/>
      <c r="Q27" s="404">
        <v>4500</v>
      </c>
      <c r="R27" s="405"/>
      <c r="S27" s="405"/>
      <c r="T27" s="405"/>
      <c r="U27" s="405"/>
      <c r="V27" s="406"/>
      <c r="W27" s="472"/>
      <c r="X27" s="463"/>
      <c r="Y27" s="464"/>
      <c r="Z27" s="401" t="s">
        <v>180</v>
      </c>
      <c r="AA27" s="402"/>
      <c r="AB27" s="402"/>
      <c r="AC27" s="402"/>
      <c r="AD27" s="402"/>
      <c r="AE27" s="402"/>
      <c r="AF27" s="402"/>
      <c r="AG27" s="403"/>
      <c r="AH27" s="404" t="s">
        <v>127</v>
      </c>
      <c r="AI27" s="405"/>
      <c r="AJ27" s="405"/>
      <c r="AK27" s="405"/>
      <c r="AL27" s="406"/>
      <c r="AM27" s="404" t="s">
        <v>127</v>
      </c>
      <c r="AN27" s="405"/>
      <c r="AO27" s="405"/>
      <c r="AP27" s="405"/>
      <c r="AQ27" s="405"/>
      <c r="AR27" s="406"/>
      <c r="AS27" s="404" t="s">
        <v>127</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491080</v>
      </c>
      <c r="BO27" s="432"/>
      <c r="BP27" s="432"/>
      <c r="BQ27" s="432"/>
      <c r="BR27" s="432"/>
      <c r="BS27" s="432"/>
      <c r="BT27" s="432"/>
      <c r="BU27" s="433"/>
      <c r="BV27" s="431">
        <v>489849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182</v>
      </c>
      <c r="F28" s="402"/>
      <c r="G28" s="402"/>
      <c r="H28" s="402"/>
      <c r="I28" s="402"/>
      <c r="J28" s="402"/>
      <c r="K28" s="403"/>
      <c r="L28" s="404">
        <v>1</v>
      </c>
      <c r="M28" s="405"/>
      <c r="N28" s="405"/>
      <c r="O28" s="405"/>
      <c r="P28" s="406"/>
      <c r="Q28" s="404">
        <v>3900</v>
      </c>
      <c r="R28" s="405"/>
      <c r="S28" s="405"/>
      <c r="T28" s="405"/>
      <c r="U28" s="405"/>
      <c r="V28" s="406"/>
      <c r="W28" s="472"/>
      <c r="X28" s="463"/>
      <c r="Y28" s="464"/>
      <c r="Z28" s="401" t="s">
        <v>183</v>
      </c>
      <c r="AA28" s="402"/>
      <c r="AB28" s="402"/>
      <c r="AC28" s="402"/>
      <c r="AD28" s="402"/>
      <c r="AE28" s="402"/>
      <c r="AF28" s="402"/>
      <c r="AG28" s="403"/>
      <c r="AH28" s="404" t="s">
        <v>127</v>
      </c>
      <c r="AI28" s="405"/>
      <c r="AJ28" s="405"/>
      <c r="AK28" s="405"/>
      <c r="AL28" s="406"/>
      <c r="AM28" s="404" t="s">
        <v>136</v>
      </c>
      <c r="AN28" s="405"/>
      <c r="AO28" s="405"/>
      <c r="AP28" s="405"/>
      <c r="AQ28" s="405"/>
      <c r="AR28" s="406"/>
      <c r="AS28" s="404" t="s">
        <v>136</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3738567</v>
      </c>
      <c r="BO28" s="424"/>
      <c r="BP28" s="424"/>
      <c r="BQ28" s="424"/>
      <c r="BR28" s="424"/>
      <c r="BS28" s="424"/>
      <c r="BT28" s="424"/>
      <c r="BU28" s="425"/>
      <c r="BV28" s="423">
        <v>3603003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185</v>
      </c>
      <c r="F29" s="402"/>
      <c r="G29" s="402"/>
      <c r="H29" s="402"/>
      <c r="I29" s="402"/>
      <c r="J29" s="402"/>
      <c r="K29" s="403"/>
      <c r="L29" s="404">
        <v>20</v>
      </c>
      <c r="M29" s="405"/>
      <c r="N29" s="405"/>
      <c r="O29" s="405"/>
      <c r="P29" s="406"/>
      <c r="Q29" s="404">
        <v>3500</v>
      </c>
      <c r="R29" s="405"/>
      <c r="S29" s="405"/>
      <c r="T29" s="405"/>
      <c r="U29" s="405"/>
      <c r="V29" s="406"/>
      <c r="W29" s="473"/>
      <c r="X29" s="474"/>
      <c r="Y29" s="475"/>
      <c r="Z29" s="401" t="s">
        <v>186</v>
      </c>
      <c r="AA29" s="402"/>
      <c r="AB29" s="402"/>
      <c r="AC29" s="402"/>
      <c r="AD29" s="402"/>
      <c r="AE29" s="402"/>
      <c r="AF29" s="402"/>
      <c r="AG29" s="403"/>
      <c r="AH29" s="404">
        <v>221</v>
      </c>
      <c r="AI29" s="405"/>
      <c r="AJ29" s="405"/>
      <c r="AK29" s="405"/>
      <c r="AL29" s="406"/>
      <c r="AM29" s="404">
        <v>663663</v>
      </c>
      <c r="AN29" s="405"/>
      <c r="AO29" s="405"/>
      <c r="AP29" s="405"/>
      <c r="AQ29" s="405"/>
      <c r="AR29" s="406"/>
      <c r="AS29" s="404">
        <v>3003</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924967</v>
      </c>
      <c r="BO29" s="429"/>
      <c r="BP29" s="429"/>
      <c r="BQ29" s="429"/>
      <c r="BR29" s="429"/>
      <c r="BS29" s="429"/>
      <c r="BT29" s="429"/>
      <c r="BU29" s="430"/>
      <c r="BV29" s="428">
        <v>923220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2">
        <v>98.1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6303029</v>
      </c>
      <c r="BO30" s="432"/>
      <c r="BP30" s="432"/>
      <c r="BQ30" s="432"/>
      <c r="BR30" s="432"/>
      <c r="BS30" s="432"/>
      <c r="BT30" s="432"/>
      <c r="BU30" s="433"/>
      <c r="BV30" s="431">
        <v>6321210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199</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南渡島衛生施設組合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土地区画整理事業特別会計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函館圏公立大学広域連合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渡島公平委員会特別会計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渡島・檜山地方税滞納整理機構</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南渡島消防事務組合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渡島廃棄物処理広域連合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函館湾流域下水道事務組合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MsFXTMltUBQwWpXtm5L6fUDK0HRGJLAZDsWe89i8RXxlj1CGUzzCZrhmw9GqUZY/9X2CAYM4gBiZS+gNQS3Qg==" saltValue="qCMTE80IRSvr2gvxKD4U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563</v>
      </c>
      <c r="D34" s="1210"/>
      <c r="E34" s="1211"/>
      <c r="F34" s="32">
        <v>3.18</v>
      </c>
      <c r="G34" s="33">
        <v>3.7</v>
      </c>
      <c r="H34" s="33">
        <v>3.96</v>
      </c>
      <c r="I34" s="33">
        <v>3.31</v>
      </c>
      <c r="J34" s="34">
        <v>3.65</v>
      </c>
      <c r="K34" s="22"/>
      <c r="L34" s="22"/>
      <c r="M34" s="22"/>
      <c r="N34" s="22"/>
      <c r="O34" s="22"/>
      <c r="P34" s="22"/>
    </row>
    <row r="35" spans="1:16" ht="39" customHeight="1" x14ac:dyDescent="0.15">
      <c r="A35" s="22"/>
      <c r="B35" s="35"/>
      <c r="C35" s="1204" t="s">
        <v>564</v>
      </c>
      <c r="D35" s="1205"/>
      <c r="E35" s="1206"/>
      <c r="F35" s="36">
        <v>2.0099999999999998</v>
      </c>
      <c r="G35" s="37">
        <v>2.4500000000000002</v>
      </c>
      <c r="H35" s="37">
        <v>2.5</v>
      </c>
      <c r="I35" s="37">
        <v>2.57</v>
      </c>
      <c r="J35" s="38">
        <v>2.8</v>
      </c>
      <c r="K35" s="22"/>
      <c r="L35" s="22"/>
      <c r="M35" s="22"/>
      <c r="N35" s="22"/>
      <c r="O35" s="22"/>
      <c r="P35" s="22"/>
    </row>
    <row r="36" spans="1:16" ht="39" customHeight="1" x14ac:dyDescent="0.15">
      <c r="A36" s="22"/>
      <c r="B36" s="35"/>
      <c r="C36" s="1204" t="s">
        <v>565</v>
      </c>
      <c r="D36" s="1205"/>
      <c r="E36" s="1206"/>
      <c r="F36" s="36" t="s">
        <v>512</v>
      </c>
      <c r="G36" s="37" t="s">
        <v>512</v>
      </c>
      <c r="H36" s="37" t="s">
        <v>512</v>
      </c>
      <c r="I36" s="37" t="s">
        <v>512</v>
      </c>
      <c r="J36" s="38">
        <v>0.8</v>
      </c>
      <c r="K36" s="22"/>
      <c r="L36" s="22"/>
      <c r="M36" s="22"/>
      <c r="N36" s="22"/>
      <c r="O36" s="22"/>
      <c r="P36" s="22"/>
    </row>
    <row r="37" spans="1:16" ht="39" customHeight="1" x14ac:dyDescent="0.15">
      <c r="A37" s="22"/>
      <c r="B37" s="35"/>
      <c r="C37" s="1204" t="s">
        <v>566</v>
      </c>
      <c r="D37" s="1205"/>
      <c r="E37" s="1206"/>
      <c r="F37" s="36" t="s">
        <v>567</v>
      </c>
      <c r="G37" s="37">
        <v>1.1299999999999999</v>
      </c>
      <c r="H37" s="37">
        <v>0.87</v>
      </c>
      <c r="I37" s="37">
        <v>0.73</v>
      </c>
      <c r="J37" s="38">
        <v>0.69</v>
      </c>
      <c r="K37" s="22"/>
      <c r="L37" s="22"/>
      <c r="M37" s="22"/>
      <c r="N37" s="22"/>
      <c r="O37" s="22"/>
      <c r="P37" s="22"/>
    </row>
    <row r="38" spans="1:16" ht="39" customHeight="1" x14ac:dyDescent="0.15">
      <c r="A38" s="22"/>
      <c r="B38" s="35"/>
      <c r="C38" s="1204" t="s">
        <v>568</v>
      </c>
      <c r="D38" s="1205"/>
      <c r="E38" s="1206"/>
      <c r="F38" s="36" t="s">
        <v>569</v>
      </c>
      <c r="G38" s="37">
        <v>0.81</v>
      </c>
      <c r="H38" s="37">
        <v>1.62</v>
      </c>
      <c r="I38" s="37">
        <v>1.26</v>
      </c>
      <c r="J38" s="38">
        <v>0.62</v>
      </c>
      <c r="K38" s="22"/>
      <c r="L38" s="22"/>
      <c r="M38" s="22"/>
      <c r="N38" s="22"/>
      <c r="O38" s="22"/>
      <c r="P38" s="22"/>
    </row>
    <row r="39" spans="1:16" ht="39" customHeight="1" x14ac:dyDescent="0.15">
      <c r="A39" s="22"/>
      <c r="B39" s="35"/>
      <c r="C39" s="1204" t="s">
        <v>570</v>
      </c>
      <c r="D39" s="1205"/>
      <c r="E39" s="1206"/>
      <c r="F39" s="36">
        <v>0</v>
      </c>
      <c r="G39" s="37">
        <v>0</v>
      </c>
      <c r="H39" s="37">
        <v>0</v>
      </c>
      <c r="I39" s="37">
        <v>0.01</v>
      </c>
      <c r="J39" s="38">
        <v>0.01</v>
      </c>
      <c r="K39" s="22"/>
      <c r="L39" s="22"/>
      <c r="M39" s="22"/>
      <c r="N39" s="22"/>
      <c r="O39" s="22"/>
      <c r="P39" s="22"/>
    </row>
    <row r="40" spans="1:16" ht="39" customHeight="1" x14ac:dyDescent="0.15">
      <c r="A40" s="22"/>
      <c r="B40" s="35"/>
      <c r="C40" s="1204" t="s">
        <v>571</v>
      </c>
      <c r="D40" s="1205"/>
      <c r="E40" s="1206"/>
      <c r="F40" s="36">
        <v>0.01</v>
      </c>
      <c r="G40" s="37">
        <v>0.01</v>
      </c>
      <c r="H40" s="37">
        <v>0</v>
      </c>
      <c r="I40" s="37">
        <v>0</v>
      </c>
      <c r="J40" s="38">
        <v>0</v>
      </c>
      <c r="K40" s="22"/>
      <c r="L40" s="22"/>
      <c r="M40" s="22"/>
      <c r="N40" s="22"/>
      <c r="O40" s="22"/>
      <c r="P40" s="22"/>
    </row>
    <row r="41" spans="1:16" ht="39" customHeight="1" x14ac:dyDescent="0.15">
      <c r="A41" s="22"/>
      <c r="B41" s="35"/>
      <c r="C41" s="1204" t="s">
        <v>572</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573</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574</v>
      </c>
      <c r="D43" s="1208"/>
      <c r="E43" s="1209"/>
      <c r="F43" s="41">
        <v>0.17</v>
      </c>
      <c r="G43" s="42">
        <v>0.22</v>
      </c>
      <c r="H43" s="42">
        <v>0.25</v>
      </c>
      <c r="I43" s="42">
        <v>1.33</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pcGL6DAMjGd2bh8iTY7EtijpJNMxIXBE8WN2CG2+L2MrmUbBaW/f1/0K4wrRn2OsNWCSw+YJ8uiyR7CL1S39g==" saltValue="a9UYP+VLXspTTNTnGR7/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2362</v>
      </c>
      <c r="L45" s="60">
        <v>2285</v>
      </c>
      <c r="M45" s="60">
        <v>2165</v>
      </c>
      <c r="N45" s="60">
        <v>2047</v>
      </c>
      <c r="O45" s="61">
        <v>2032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390</v>
      </c>
      <c r="L48" s="64">
        <v>360</v>
      </c>
      <c r="M48" s="64">
        <v>348</v>
      </c>
      <c r="N48" s="64">
        <v>291</v>
      </c>
      <c r="O48" s="65">
        <v>327</v>
      </c>
      <c r="P48" s="48"/>
      <c r="Q48" s="48"/>
      <c r="R48" s="48"/>
      <c r="S48" s="48"/>
      <c r="T48" s="48"/>
      <c r="U48" s="48"/>
    </row>
    <row r="49" spans="1:21" ht="30.75" customHeight="1" x14ac:dyDescent="0.15">
      <c r="A49" s="48"/>
      <c r="B49" s="1232"/>
      <c r="C49" s="1233"/>
      <c r="D49" s="62"/>
      <c r="E49" s="1214" t="s">
        <v>16</v>
      </c>
      <c r="F49" s="1214"/>
      <c r="G49" s="1214"/>
      <c r="H49" s="1214"/>
      <c r="I49" s="1214"/>
      <c r="J49" s="1215"/>
      <c r="K49" s="63">
        <v>164</v>
      </c>
      <c r="L49" s="64">
        <v>159</v>
      </c>
      <c r="M49" s="64">
        <v>132</v>
      </c>
      <c r="N49" s="64">
        <v>67</v>
      </c>
      <c r="O49" s="65">
        <v>71</v>
      </c>
      <c r="P49" s="48"/>
      <c r="Q49" s="48"/>
      <c r="R49" s="48"/>
      <c r="S49" s="48"/>
      <c r="T49" s="48"/>
      <c r="U49" s="48"/>
    </row>
    <row r="50" spans="1:21" ht="30.75" customHeight="1" x14ac:dyDescent="0.15">
      <c r="A50" s="48"/>
      <c r="B50" s="1232"/>
      <c r="C50" s="1233"/>
      <c r="D50" s="62"/>
      <c r="E50" s="1214" t="s">
        <v>17</v>
      </c>
      <c r="F50" s="1214"/>
      <c r="G50" s="1214"/>
      <c r="H50" s="1214"/>
      <c r="I50" s="1214"/>
      <c r="J50" s="1215"/>
      <c r="K50" s="63">
        <v>67</v>
      </c>
      <c r="L50" s="64">
        <v>72</v>
      </c>
      <c r="M50" s="64">
        <v>53</v>
      </c>
      <c r="N50" s="64">
        <v>246</v>
      </c>
      <c r="O50" s="65">
        <v>26</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512</v>
      </c>
      <c r="L51" s="64" t="s">
        <v>512</v>
      </c>
      <c r="M51" s="64" t="s">
        <v>512</v>
      </c>
      <c r="N51" s="64" t="s">
        <v>512</v>
      </c>
      <c r="O51" s="65" t="s">
        <v>512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2304</v>
      </c>
      <c r="L52" s="64">
        <v>2310</v>
      </c>
      <c r="M52" s="64">
        <v>2260</v>
      </c>
      <c r="N52" s="64">
        <v>2078</v>
      </c>
      <c r="O52" s="65">
        <v>2040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679</v>
      </c>
      <c r="L53" s="69">
        <v>566</v>
      </c>
      <c r="M53" s="69">
        <v>438</v>
      </c>
      <c r="N53" s="69">
        <v>573</v>
      </c>
      <c r="O53" s="70">
        <v>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HnSzQYuYmSPZYSP5zj1GZCYg9E0igjC/apoxFJwoOJDLuyreaekvV7CYcUtKD5BRQnxaGf15ymd77rcnHDlg==" saltValue="PVItUYVEESHA5/ib05oi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17583</v>
      </c>
      <c r="J41" s="104">
        <v>17365</v>
      </c>
      <c r="K41" s="104">
        <v>16565</v>
      </c>
      <c r="L41" s="104">
        <v>16536</v>
      </c>
      <c r="M41" s="105">
        <v>15837</v>
      </c>
    </row>
    <row r="42" spans="2:13" ht="27.75" customHeight="1" x14ac:dyDescent="0.15">
      <c r="B42" s="1240"/>
      <c r="C42" s="1241"/>
      <c r="D42" s="106"/>
      <c r="E42" s="1244" t="s">
        <v>32</v>
      </c>
      <c r="F42" s="1244"/>
      <c r="G42" s="1244"/>
      <c r="H42" s="1245"/>
      <c r="I42" s="107">
        <v>441</v>
      </c>
      <c r="J42" s="108">
        <v>434</v>
      </c>
      <c r="K42" s="108">
        <v>28</v>
      </c>
      <c r="L42" s="108">
        <v>27</v>
      </c>
      <c r="M42" s="109">
        <v>25</v>
      </c>
    </row>
    <row r="43" spans="2:13" ht="27.75" customHeight="1" x14ac:dyDescent="0.15">
      <c r="B43" s="1240"/>
      <c r="C43" s="1241"/>
      <c r="D43" s="106"/>
      <c r="E43" s="1244" t="s">
        <v>33</v>
      </c>
      <c r="F43" s="1244"/>
      <c r="G43" s="1244"/>
      <c r="H43" s="1245"/>
      <c r="I43" s="107">
        <v>4146</v>
      </c>
      <c r="J43" s="108">
        <v>3868</v>
      </c>
      <c r="K43" s="108">
        <v>3609</v>
      </c>
      <c r="L43" s="108">
        <v>3443</v>
      </c>
      <c r="M43" s="109">
        <v>2637</v>
      </c>
    </row>
    <row r="44" spans="2:13" ht="27.75" customHeight="1" x14ac:dyDescent="0.15">
      <c r="B44" s="1240"/>
      <c r="C44" s="1241"/>
      <c r="D44" s="106"/>
      <c r="E44" s="1244" t="s">
        <v>34</v>
      </c>
      <c r="F44" s="1244"/>
      <c r="G44" s="1244"/>
      <c r="H44" s="1245"/>
      <c r="I44" s="107">
        <v>471</v>
      </c>
      <c r="J44" s="108">
        <v>378</v>
      </c>
      <c r="K44" s="108">
        <v>323</v>
      </c>
      <c r="L44" s="108">
        <v>330</v>
      </c>
      <c r="M44" s="109">
        <v>481</v>
      </c>
    </row>
    <row r="45" spans="2:13" ht="27.75" customHeight="1" x14ac:dyDescent="0.15">
      <c r="B45" s="1240"/>
      <c r="C45" s="1241"/>
      <c r="D45" s="106"/>
      <c r="E45" s="1244" t="s">
        <v>35</v>
      </c>
      <c r="F45" s="1244"/>
      <c r="G45" s="1244"/>
      <c r="H45" s="1245"/>
      <c r="I45" s="107">
        <v>2602</v>
      </c>
      <c r="J45" s="108">
        <v>2603</v>
      </c>
      <c r="K45" s="108">
        <v>2685</v>
      </c>
      <c r="L45" s="108">
        <v>2615</v>
      </c>
      <c r="M45" s="109">
        <v>2626</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10670</v>
      </c>
      <c r="J50" s="108">
        <v>10404</v>
      </c>
      <c r="K50" s="108">
        <v>11068</v>
      </c>
      <c r="L50" s="108">
        <v>11196</v>
      </c>
      <c r="M50" s="109">
        <v>11459</v>
      </c>
    </row>
    <row r="51" spans="2:13" ht="27.75" customHeight="1" x14ac:dyDescent="0.15">
      <c r="B51" s="1240"/>
      <c r="C51" s="1241"/>
      <c r="D51" s="106"/>
      <c r="E51" s="1244" t="s">
        <v>42</v>
      </c>
      <c r="F51" s="1244"/>
      <c r="G51" s="1244"/>
      <c r="H51" s="1245"/>
      <c r="I51" s="107">
        <v>1968</v>
      </c>
      <c r="J51" s="108">
        <v>1769</v>
      </c>
      <c r="K51" s="108">
        <v>1604</v>
      </c>
      <c r="L51" s="108">
        <v>1458</v>
      </c>
      <c r="M51" s="109">
        <v>1345</v>
      </c>
    </row>
    <row r="52" spans="2:13" ht="27.75" customHeight="1" x14ac:dyDescent="0.15">
      <c r="B52" s="1242"/>
      <c r="C52" s="1243"/>
      <c r="D52" s="106"/>
      <c r="E52" s="1244" t="s">
        <v>43</v>
      </c>
      <c r="F52" s="1244"/>
      <c r="G52" s="1244"/>
      <c r="H52" s="1245"/>
      <c r="I52" s="107">
        <v>18778</v>
      </c>
      <c r="J52" s="108">
        <v>18201</v>
      </c>
      <c r="K52" s="108">
        <v>17598</v>
      </c>
      <c r="L52" s="108">
        <v>17379</v>
      </c>
      <c r="M52" s="109">
        <v>16684</v>
      </c>
    </row>
    <row r="53" spans="2:13" ht="27.75" customHeight="1" thickBot="1" x14ac:dyDescent="0.2">
      <c r="B53" s="1246" t="s">
        <v>44</v>
      </c>
      <c r="C53" s="1247"/>
      <c r="D53" s="113"/>
      <c r="E53" s="1248" t="s">
        <v>45</v>
      </c>
      <c r="F53" s="1248"/>
      <c r="G53" s="1248"/>
      <c r="H53" s="1249"/>
      <c r="I53" s="114">
        <v>-6172</v>
      </c>
      <c r="J53" s="115">
        <v>-5726</v>
      </c>
      <c r="K53" s="115">
        <v>-7060</v>
      </c>
      <c r="L53" s="115">
        <v>-7083</v>
      </c>
      <c r="M53" s="116">
        <v>-7882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NUc5JOsRxQyIMBnNHFNpvfV/kJZP9mGEfGE7Qx8jRcC4ZMzNbhJw0uU9mx4DuYOe6o+L+0iJ3LTQFQBq27lFg==" saltValue="9w/E0MDkAynN7J2k5jP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3443</v>
      </c>
      <c r="G55" s="128">
        <v>3603</v>
      </c>
      <c r="H55" s="129">
        <v>3739</v>
      </c>
    </row>
    <row r="56" spans="2:8" ht="52.5" customHeight="1" x14ac:dyDescent="0.15">
      <c r="B56" s="130"/>
      <c r="C56" s="1267" t="s">
        <v>49</v>
      </c>
      <c r="D56" s="1267"/>
      <c r="E56" s="1268"/>
      <c r="F56" s="131">
        <v>921</v>
      </c>
      <c r="G56" s="131">
        <v>923</v>
      </c>
      <c r="H56" s="132">
        <v>925</v>
      </c>
    </row>
    <row r="57" spans="2:8" ht="53.25" customHeight="1" x14ac:dyDescent="0.15">
      <c r="B57" s="130"/>
      <c r="C57" s="1269" t="s">
        <v>50</v>
      </c>
      <c r="D57" s="1269"/>
      <c r="E57" s="1270"/>
      <c r="F57" s="133">
        <v>6413</v>
      </c>
      <c r="G57" s="133">
        <v>6321</v>
      </c>
      <c r="H57" s="134">
        <v>6303</v>
      </c>
    </row>
    <row r="58" spans="2:8" ht="45.75" customHeight="1" x14ac:dyDescent="0.15">
      <c r="B58" s="135"/>
      <c r="C58" s="1257" t="s">
        <v>596</v>
      </c>
      <c r="D58" s="1258"/>
      <c r="E58" s="1259"/>
      <c r="F58" s="136">
        <v>1895</v>
      </c>
      <c r="G58" s="136">
        <v>1884</v>
      </c>
      <c r="H58" s="137">
        <v>1635</v>
      </c>
    </row>
    <row r="59" spans="2:8" ht="45.75" customHeight="1" x14ac:dyDescent="0.15">
      <c r="B59" s="135"/>
      <c r="C59" s="1257" t="s">
        <v>597</v>
      </c>
      <c r="D59" s="1258"/>
      <c r="E59" s="1259"/>
      <c r="F59" s="136">
        <v>1388</v>
      </c>
      <c r="G59" s="136">
        <v>1380</v>
      </c>
      <c r="H59" s="137">
        <v>1555</v>
      </c>
    </row>
    <row r="60" spans="2:8" ht="45.75" customHeight="1" x14ac:dyDescent="0.15">
      <c r="B60" s="135"/>
      <c r="C60" s="1257" t="s">
        <v>598</v>
      </c>
      <c r="D60" s="1258"/>
      <c r="E60" s="1259"/>
      <c r="F60" s="136">
        <v>1233</v>
      </c>
      <c r="G60" s="136">
        <v>1223</v>
      </c>
      <c r="H60" s="137">
        <v>1169</v>
      </c>
    </row>
    <row r="61" spans="2:8" ht="45.75" customHeight="1" x14ac:dyDescent="0.15">
      <c r="B61" s="135"/>
      <c r="C61" s="1257" t="s">
        <v>599</v>
      </c>
      <c r="D61" s="1258"/>
      <c r="E61" s="1259"/>
      <c r="F61" s="136">
        <v>1026</v>
      </c>
      <c r="G61" s="136">
        <v>989</v>
      </c>
      <c r="H61" s="137">
        <v>971</v>
      </c>
    </row>
    <row r="62" spans="2:8" ht="45.75" customHeight="1" thickBot="1" x14ac:dyDescent="0.2">
      <c r="B62" s="138"/>
      <c r="C62" s="1260" t="s">
        <v>600</v>
      </c>
      <c r="D62" s="1261"/>
      <c r="E62" s="1262"/>
      <c r="F62" s="139">
        <v>294</v>
      </c>
      <c r="G62" s="139">
        <v>295</v>
      </c>
      <c r="H62" s="140">
        <v>296</v>
      </c>
    </row>
    <row r="63" spans="2:8" ht="52.5" customHeight="1" thickBot="1" x14ac:dyDescent="0.2">
      <c r="B63" s="141"/>
      <c r="C63" s="1263" t="s">
        <v>51</v>
      </c>
      <c r="D63" s="1263"/>
      <c r="E63" s="1264"/>
      <c r="F63" s="142">
        <v>10777</v>
      </c>
      <c r="G63" s="142">
        <v>10847</v>
      </c>
      <c r="H63" s="143">
        <v>10967</v>
      </c>
    </row>
    <row r="64" spans="2:8" ht="15" customHeight="1" x14ac:dyDescent="0.15"/>
  </sheetData>
  <sheetProtection algorithmName="SHA-512" hashValue="3tj6ZV/cOCuohPWelJDHGrrJaQxGWiL++0pNKcx0lUytdYNrbHrtGs7Jr8BUHw7dTAuXG0evzeUegsz9AwFGqA==" saltValue="IWo68SJ5ZJQgkIYepA0J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M28" zoomScale="90" zoomScaleNormal="90" zoomScaleSheetLayoutView="55" workbookViewId="0">
      <selection activeCell="CA17" sqref="CA17"/>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608</v>
      </c>
      <c r="AO51" s="1309"/>
      <c r="AP51" s="1309"/>
      <c r="AQ51" s="1309"/>
      <c r="AR51" s="1309"/>
      <c r="AS51" s="1309"/>
      <c r="AT51" s="1309"/>
      <c r="AU51" s="1309"/>
      <c r="AV51" s="1309"/>
      <c r="AW51" s="1309"/>
      <c r="AX51" s="1309"/>
      <c r="AY51" s="1309"/>
      <c r="AZ51" s="1309"/>
      <c r="BA51" s="1309"/>
      <c r="BB51" s="1309" t="s">
        <v>609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10">
        <v>50.7</v>
      </c>
      <c r="BQ53" s="1310"/>
      <c r="BR53" s="1310"/>
      <c r="BS53" s="1310"/>
      <c r="BT53" s="1310"/>
      <c r="BU53" s="1310"/>
      <c r="BV53" s="1310"/>
      <c r="BW53" s="1310"/>
      <c r="BX53" s="1310">
        <v>49.2</v>
      </c>
      <c r="BY53" s="1310"/>
      <c r="BZ53" s="1310"/>
      <c r="CA53" s="1310"/>
      <c r="CB53" s="1310"/>
      <c r="CC53" s="1310"/>
      <c r="CD53" s="1310"/>
      <c r="CE53" s="1310"/>
      <c r="CF53" s="1310">
        <v>50.7</v>
      </c>
      <c r="CG53" s="1310"/>
      <c r="CH53" s="1310"/>
      <c r="CI53" s="1310"/>
      <c r="CJ53" s="1310"/>
      <c r="CK53" s="1310"/>
      <c r="CL53" s="1310"/>
      <c r="CM53" s="1310"/>
      <c r="CN53" s="1310">
        <v>50.5</v>
      </c>
      <c r="CO53" s="1310"/>
      <c r="CP53" s="1310"/>
      <c r="CQ53" s="1310"/>
      <c r="CR53" s="1310"/>
      <c r="CS53" s="1310"/>
      <c r="CT53" s="1310"/>
      <c r="CU53" s="1310"/>
      <c r="CV53" s="1310">
        <v>53.5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611</v>
      </c>
      <c r="AO55" s="1305"/>
      <c r="AP55" s="1305"/>
      <c r="AQ55" s="1305"/>
      <c r="AR55" s="1305"/>
      <c r="AS55" s="1305"/>
      <c r="AT55" s="1305"/>
      <c r="AU55" s="1305"/>
      <c r="AV55" s="1305"/>
      <c r="AW55" s="1305"/>
      <c r="AX55" s="1305"/>
      <c r="AY55" s="1305"/>
      <c r="AZ55" s="1305"/>
      <c r="BA55" s="1305"/>
      <c r="BB55" s="1309" t="s">
        <v>609</v>
      </c>
      <c r="BC55" s="1309"/>
      <c r="BD55" s="1309"/>
      <c r="BE55" s="1309"/>
      <c r="BF55" s="1309"/>
      <c r="BG55" s="1309"/>
      <c r="BH55" s="1309"/>
      <c r="BI55" s="1309"/>
      <c r="BJ55" s="1309"/>
      <c r="BK55" s="1309"/>
      <c r="BL55" s="1309"/>
      <c r="BM55" s="1309"/>
      <c r="BN55" s="1309"/>
      <c r="BO55" s="1309"/>
      <c r="BP55" s="1310">
        <v>41.5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v>56.4</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612</v>
      </c>
    </row>
    <row r="64" spans="1:109" x14ac:dyDescent="0.15">
      <c r="B64" s="1280"/>
      <c r="G64" s="1287"/>
      <c r="I64" s="1320"/>
      <c r="J64" s="1320"/>
      <c r="K64" s="1320"/>
      <c r="L64" s="1320"/>
      <c r="M64" s="1320"/>
      <c r="N64" s="1321"/>
      <c r="AM64" s="1287"/>
      <c r="AN64" s="1287" t="s">
        <v>605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608</v>
      </c>
      <c r="AO73" s="1309"/>
      <c r="AP73" s="1309"/>
      <c r="AQ73" s="1309"/>
      <c r="AR73" s="1309"/>
      <c r="AS73" s="1309"/>
      <c r="AT73" s="1309"/>
      <c r="AU73" s="1309"/>
      <c r="AV73" s="1309"/>
      <c r="AW73" s="1309"/>
      <c r="AX73" s="1309"/>
      <c r="AY73" s="1309"/>
      <c r="AZ73" s="1309"/>
      <c r="BA73" s="1309"/>
      <c r="BB73" s="1309" t="s">
        <v>609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0">
        <v>6.7</v>
      </c>
      <c r="BQ75" s="1310"/>
      <c r="BR75" s="1310"/>
      <c r="BS75" s="1310"/>
      <c r="BT75" s="1310"/>
      <c r="BU75" s="1310"/>
      <c r="BV75" s="1310"/>
      <c r="BW75" s="1310"/>
      <c r="BX75" s="1310">
        <v>5.8</v>
      </c>
      <c r="BY75" s="1310"/>
      <c r="BZ75" s="1310"/>
      <c r="CA75" s="1310"/>
      <c r="CB75" s="1310"/>
      <c r="CC75" s="1310"/>
      <c r="CD75" s="1310"/>
      <c r="CE75" s="1310"/>
      <c r="CF75" s="1310">
        <v>5.3</v>
      </c>
      <c r="CG75" s="1310"/>
      <c r="CH75" s="1310"/>
      <c r="CI75" s="1310"/>
      <c r="CJ75" s="1310"/>
      <c r="CK75" s="1310"/>
      <c r="CL75" s="1310"/>
      <c r="CM75" s="1310"/>
      <c r="CN75" s="1310">
        <v>5</v>
      </c>
      <c r="CO75" s="1310"/>
      <c r="CP75" s="1310"/>
      <c r="CQ75" s="1310"/>
      <c r="CR75" s="1310"/>
      <c r="CS75" s="1310"/>
      <c r="CT75" s="1310"/>
      <c r="CU75" s="1310"/>
      <c r="CV75" s="1310">
        <v>4.5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611</v>
      </c>
      <c r="AO77" s="1305"/>
      <c r="AP77" s="1305"/>
      <c r="AQ77" s="1305"/>
      <c r="AR77" s="1305"/>
      <c r="AS77" s="1305"/>
      <c r="AT77" s="1305"/>
      <c r="AU77" s="1305"/>
      <c r="AV77" s="1305"/>
      <c r="AW77" s="1305"/>
      <c r="AX77" s="1305"/>
      <c r="AY77" s="1305"/>
      <c r="AZ77" s="1305"/>
      <c r="BA77" s="1305"/>
      <c r="BB77" s="1309" t="s">
        <v>609</v>
      </c>
      <c r="BC77" s="1309"/>
      <c r="BD77" s="1309"/>
      <c r="BE77" s="1309"/>
      <c r="BF77" s="1309"/>
      <c r="BG77" s="1309"/>
      <c r="BH77" s="1309"/>
      <c r="BI77" s="1309"/>
      <c r="BJ77" s="1309"/>
      <c r="BK77" s="1309"/>
      <c r="BL77" s="1309"/>
      <c r="BM77" s="1309"/>
      <c r="BN77" s="1309"/>
      <c r="BO77" s="1309"/>
      <c r="BP77" s="1310">
        <v>41.5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0">
        <v>9.6</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2sm1ESPy50CyfNp0nyys+KMwT4WCcXTqAjpi/8rrNqSeCo60S92bPFonka0KQ/cf8AiE7v7bTxav+YHV0pYRsw==" saltValue="08W1kYq1QGdKPsvg40la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BQ47" sqref="BQ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A91fx/Lpn9KApXFF4p/WURTQIxjhihGMqtx5ME91gWvAJswr2xBAyofohaF8/44Uuz/eVScuVfLn8vV+qI4BQ==" saltValue="UIFdD/qI5c013a1y76Sp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3" zoomScaleNormal="100" zoomScaleSheetLayoutView="55" workbookViewId="0">
      <selection activeCell="BM24" sqref="BM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Zen1a4VbiDN1D8lCaG5geRRLT3p9n7LFkj/N7m9DjmZcF9SoG7dKvaivqnnCiPcAINQJlfOPN0Wpg/ixNstVDg==" saltValue="dUmOPAqpBSHpTrE1ywnG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44145</v>
      </c>
      <c r="E3" s="162"/>
      <c r="F3" s="163">
        <v>63727</v>
      </c>
      <c r="G3" s="164"/>
      <c r="H3" s="165"/>
    </row>
    <row r="4" spans="1:8" x14ac:dyDescent="0.15">
      <c r="A4" s="166"/>
      <c r="B4" s="167"/>
      <c r="C4" s="168"/>
      <c r="D4" s="169">
        <v>21456</v>
      </c>
      <c r="E4" s="170"/>
      <c r="F4" s="171">
        <v>34577</v>
      </c>
      <c r="G4" s="172"/>
      <c r="H4" s="173"/>
    </row>
    <row r="5" spans="1:8" x14ac:dyDescent="0.15">
      <c r="A5" s="154" t="s">
        <v>546</v>
      </c>
      <c r="B5" s="159"/>
      <c r="C5" s="160"/>
      <c r="D5" s="161">
        <v>44749</v>
      </c>
      <c r="E5" s="162"/>
      <c r="F5" s="163">
        <v>83280</v>
      </c>
      <c r="G5" s="164"/>
      <c r="H5" s="165"/>
    </row>
    <row r="6" spans="1:8" x14ac:dyDescent="0.15">
      <c r="A6" s="166"/>
      <c r="B6" s="167"/>
      <c r="C6" s="168"/>
      <c r="D6" s="169">
        <v>35561</v>
      </c>
      <c r="E6" s="170"/>
      <c r="F6" s="171">
        <v>43123</v>
      </c>
      <c r="G6" s="172"/>
      <c r="H6" s="173"/>
    </row>
    <row r="7" spans="1:8" x14ac:dyDescent="0.15">
      <c r="A7" s="154" t="s">
        <v>547</v>
      </c>
      <c r="B7" s="159"/>
      <c r="C7" s="160"/>
      <c r="D7" s="161">
        <v>55160</v>
      </c>
      <c r="E7" s="162"/>
      <c r="F7" s="163">
        <v>88968</v>
      </c>
      <c r="G7" s="164"/>
      <c r="H7" s="165"/>
    </row>
    <row r="8" spans="1:8" x14ac:dyDescent="0.15">
      <c r="A8" s="166"/>
      <c r="B8" s="167"/>
      <c r="C8" s="168"/>
      <c r="D8" s="169">
        <v>40895</v>
      </c>
      <c r="E8" s="170"/>
      <c r="F8" s="171">
        <v>45482</v>
      </c>
      <c r="G8" s="172"/>
      <c r="H8" s="173"/>
    </row>
    <row r="9" spans="1:8" x14ac:dyDescent="0.15">
      <c r="A9" s="154" t="s">
        <v>548</v>
      </c>
      <c r="B9" s="159"/>
      <c r="C9" s="160"/>
      <c r="D9" s="161">
        <v>48066</v>
      </c>
      <c r="E9" s="162"/>
      <c r="F9" s="163">
        <v>85173</v>
      </c>
      <c r="G9" s="164"/>
      <c r="H9" s="165"/>
    </row>
    <row r="10" spans="1:8" x14ac:dyDescent="0.15">
      <c r="A10" s="166"/>
      <c r="B10" s="167"/>
      <c r="C10" s="168"/>
      <c r="D10" s="169">
        <v>36327</v>
      </c>
      <c r="E10" s="170"/>
      <c r="F10" s="171">
        <v>43913</v>
      </c>
      <c r="G10" s="172"/>
      <c r="H10" s="173"/>
    </row>
    <row r="11" spans="1:8" x14ac:dyDescent="0.15">
      <c r="A11" s="154" t="s">
        <v>549</v>
      </c>
      <c r="B11" s="159"/>
      <c r="C11" s="160"/>
      <c r="D11" s="161">
        <v>39384</v>
      </c>
      <c r="E11" s="162"/>
      <c r="F11" s="163">
        <v>94081</v>
      </c>
      <c r="G11" s="164"/>
      <c r="H11" s="165"/>
    </row>
    <row r="12" spans="1:8" x14ac:dyDescent="0.15">
      <c r="A12" s="166"/>
      <c r="B12" s="167"/>
      <c r="C12" s="174"/>
      <c r="D12" s="169">
        <v>29352</v>
      </c>
      <c r="E12" s="170"/>
      <c r="F12" s="171">
        <v>48949</v>
      </c>
      <c r="G12" s="172"/>
      <c r="H12" s="173"/>
    </row>
    <row r="13" spans="1:8" x14ac:dyDescent="0.15">
      <c r="A13" s="154"/>
      <c r="B13" s="159"/>
      <c r="C13" s="175"/>
      <c r="D13" s="176">
        <v>46301</v>
      </c>
      <c r="E13" s="177"/>
      <c r="F13" s="178">
        <v>83046</v>
      </c>
      <c r="G13" s="179"/>
      <c r="H13" s="165"/>
    </row>
    <row r="14" spans="1:8" x14ac:dyDescent="0.15">
      <c r="A14" s="166"/>
      <c r="B14" s="167"/>
      <c r="C14" s="168"/>
      <c r="D14" s="169">
        <v>32718</v>
      </c>
      <c r="E14" s="170"/>
      <c r="F14" s="171">
        <v>43209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v>
      </c>
      <c r="C19" s="180">
        <f>ROUND(VALUE(SUBSTITUTE(実質収支比率等に係る経年分析!G$48,"▲","-")),2)</f>
        <v>3.71</v>
      </c>
      <c r="D19" s="180">
        <f>ROUND(VALUE(SUBSTITUTE(実質収支比率等に係る経年分析!H$48,"▲","-")),2)</f>
        <v>3.98</v>
      </c>
      <c r="E19" s="180">
        <f>ROUND(VALUE(SUBSTITUTE(実質収支比率等に係る経年分析!I$48,"▲","-")),2)</f>
        <v>3.33</v>
      </c>
      <c r="F19" s="180">
        <f>ROUND(VALUE(SUBSTITUTE(実質収支比率等に係る経年分析!J$48,"▲","-")),2)</f>
        <v>3.66</v>
      </c>
    </row>
    <row r="20" spans="1:11" x14ac:dyDescent="0.15">
      <c r="A20" s="180" t="s">
        <v>55</v>
      </c>
      <c r="B20" s="180">
        <f>ROUND(VALUE(SUBSTITUTE(実質収支比率等に係る経年分析!F$47,"▲","-")),2)</f>
        <v>27.82</v>
      </c>
      <c r="C20" s="180">
        <f>ROUND(VALUE(SUBSTITUTE(実質収支比率等に係る経年分析!G$47,"▲","-")),2)</f>
        <v>25.69</v>
      </c>
      <c r="D20" s="180">
        <f>ROUND(VALUE(SUBSTITUTE(実質収支比率等に係る経年分析!H$47,"▲","-")),2)</f>
        <v>27.51</v>
      </c>
      <c r="E20" s="180">
        <f>ROUND(VALUE(SUBSTITUTE(実質収支比率等に係る経年分析!I$47,"▲","-")),2)</f>
        <v>29.26</v>
      </c>
      <c r="F20" s="180">
        <f>ROUND(VALUE(SUBSTITUTE(実質収支比率等に係る経年分析!J$47,"▲","-")),2)</f>
        <v>30.43</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-3.63</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-1.43</v>
      </c>
      <c r="F21" s="180">
        <f>IF(ISNUMBER(VALUE(SUBSTITUTE(実質収支比率等に係る経年分析!J$49,"▲","-"))),ROUND(VALUE(SUBSTITUTE(実質収支比率等に係る経年分析!J$49,"▲","-")),2),NA())</f>
        <v>-0.24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1.33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渡島公平委員会特別会計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3.82</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介護保険事業特別会計</v>
      </c>
      <c r="B33" s="181">
        <f>IF(ROUND(VALUE(SUBSTITUTE(連結実質赤字比率に係る赤字・黒字の構成分析!F$37,"▲", "-")), 2) &lt; 0, ABS(ROUND(VALUE(SUBSTITUTE(連結実質赤字比率に係る赤字・黒字の構成分析!F$37,"▲", "-")), 2)), NA())</f>
        <v>0.25</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2.4500000000000002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2304</v>
      </c>
      <c r="E42" s="182"/>
      <c r="F42" s="182"/>
      <c r="G42" s="182">
        <f>'実質公債費比率（分子）の構造'!L$52</f>
        <v>2310</v>
      </c>
      <c r="H42" s="182"/>
      <c r="I42" s="182"/>
      <c r="J42" s="182">
        <f>'実質公債費比率（分子）の構造'!M$52</f>
        <v>2260</v>
      </c>
      <c r="K42" s="182"/>
      <c r="L42" s="182"/>
      <c r="M42" s="182">
        <f>'実質公債費比率（分子）の構造'!N$52</f>
        <v>2078</v>
      </c>
      <c r="N42" s="182"/>
      <c r="O42" s="182"/>
      <c r="P42" s="182">
        <f>'実質公債費比率（分子）の構造'!O$52</f>
        <v>2040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67</v>
      </c>
      <c r="C44" s="182"/>
      <c r="D44" s="182"/>
      <c r="E44" s="182">
        <f>'実質公債費比率（分子）の構造'!L$50</f>
        <v>72</v>
      </c>
      <c r="F44" s="182"/>
      <c r="G44" s="182"/>
      <c r="H44" s="182">
        <f>'実質公債費比率（分子）の構造'!M$50</f>
        <v>53</v>
      </c>
      <c r="I44" s="182"/>
      <c r="J44" s="182"/>
      <c r="K44" s="182">
        <f>'実質公債費比率（分子）の構造'!N$50</f>
        <v>246</v>
      </c>
      <c r="L44" s="182"/>
      <c r="M44" s="182"/>
      <c r="N44" s="182">
        <f>'実質公債費比率（分子）の構造'!O$50</f>
        <v>26</v>
      </c>
      <c r="O44" s="182"/>
      <c r="P44" s="182"/>
    </row>
    <row r="45" spans="1:16" x14ac:dyDescent="0.15">
      <c r="A45" s="182" t="s">
        <v>66</v>
      </c>
      <c r="B45" s="182">
        <f>'実質公債費比率（分子）の構造'!K$49</f>
        <v>164</v>
      </c>
      <c r="C45" s="182"/>
      <c r="D45" s="182"/>
      <c r="E45" s="182">
        <f>'実質公債費比率（分子）の構造'!L$49</f>
        <v>159</v>
      </c>
      <c r="F45" s="182"/>
      <c r="G45" s="182"/>
      <c r="H45" s="182">
        <f>'実質公債費比率（分子）の構造'!M$49</f>
        <v>132</v>
      </c>
      <c r="I45" s="182"/>
      <c r="J45" s="182"/>
      <c r="K45" s="182">
        <f>'実質公債費比率（分子）の構造'!N$49</f>
        <v>67</v>
      </c>
      <c r="L45" s="182"/>
      <c r="M45" s="182"/>
      <c r="N45" s="182">
        <f>'実質公債費比率（分子）の構造'!O$49</f>
        <v>71</v>
      </c>
      <c r="O45" s="182"/>
      <c r="P45" s="182"/>
    </row>
    <row r="46" spans="1:16" x14ac:dyDescent="0.15">
      <c r="A46" s="182" t="s">
        <v>67</v>
      </c>
      <c r="B46" s="182">
        <f>'実質公債費比率（分子）の構造'!K$48</f>
        <v>390</v>
      </c>
      <c r="C46" s="182"/>
      <c r="D46" s="182"/>
      <c r="E46" s="182">
        <f>'実質公債費比率（分子）の構造'!L$48</f>
        <v>360</v>
      </c>
      <c r="F46" s="182"/>
      <c r="G46" s="182"/>
      <c r="H46" s="182">
        <f>'実質公債費比率（分子）の構造'!M$48</f>
        <v>348</v>
      </c>
      <c r="I46" s="182"/>
      <c r="J46" s="182"/>
      <c r="K46" s="182">
        <f>'実質公債費比率（分子）の構造'!N$48</f>
        <v>291</v>
      </c>
      <c r="L46" s="182"/>
      <c r="M46" s="182"/>
      <c r="N46" s="182">
        <f>'実質公債費比率（分子）の構造'!O$48</f>
        <v>327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2362</v>
      </c>
      <c r="C49" s="182"/>
      <c r="D49" s="182"/>
      <c r="E49" s="182">
        <f>'実質公債費比率（分子）の構造'!L$45</f>
        <v>2285</v>
      </c>
      <c r="F49" s="182"/>
      <c r="G49" s="182"/>
      <c r="H49" s="182">
        <f>'実質公債費比率（分子）の構造'!M$45</f>
        <v>2165</v>
      </c>
      <c r="I49" s="182"/>
      <c r="J49" s="182"/>
      <c r="K49" s="182">
        <f>'実質公債費比率（分子）の構造'!N$45</f>
        <v>2047</v>
      </c>
      <c r="L49" s="182"/>
      <c r="M49" s="182"/>
      <c r="N49" s="182">
        <f>'実質公債費比率（分子）の構造'!O$45</f>
        <v>2032</v>
      </c>
      <c r="O49" s="182"/>
      <c r="P49" s="182"/>
    </row>
    <row r="50" spans="1:16" x14ac:dyDescent="0.15">
      <c r="A50" s="182" t="s">
        <v>71</v>
      </c>
      <c r="B50" s="182" t="e">
        <f>NA()</f>
        <v>#N/A</v>
      </c>
      <c r="C50" s="182">
        <f>IF(ISNUMBER('実質公債費比率（分子）の構造'!K$53),'実質公債費比率（分子）の構造'!K$53,NA())</f>
        <v>679</v>
      </c>
      <c r="D50" s="182" t="e">
        <f>NA()</f>
        <v>#N/A</v>
      </c>
      <c r="E50" s="182" t="e">
        <f>NA()</f>
        <v>#N/A</v>
      </c>
      <c r="F50" s="182">
        <f>IF(ISNUMBER('実質公債費比率（分子）の構造'!L$53),'実質公債費比率（分子）の構造'!L$53,NA())</f>
        <v>566</v>
      </c>
      <c r="G50" s="182" t="e">
        <f>NA()</f>
        <v>#N/A</v>
      </c>
      <c r="H50" s="182" t="e">
        <f>NA()</f>
        <v>#N/A</v>
      </c>
      <c r="I50" s="182">
        <f>IF(ISNUMBER('実質公債費比率（分子）の構造'!M$53),'実質公債費比率（分子）の構造'!M$53,NA())</f>
        <v>438</v>
      </c>
      <c r="J50" s="182" t="e">
        <f>NA()</f>
        <v>#N/A</v>
      </c>
      <c r="K50" s="182" t="e">
        <f>NA()</f>
        <v>#N/A</v>
      </c>
      <c r="L50" s="182">
        <f>IF(ISNUMBER('実質公債費比率（分子）の構造'!N$53),'実質公債費比率（分子）の構造'!N$53,NA())</f>
        <v>573</v>
      </c>
      <c r="M50" s="182" t="e">
        <f>NA()</f>
        <v>#N/A</v>
      </c>
      <c r="N50" s="182" t="e">
        <f>NA()</f>
        <v>#N/A</v>
      </c>
      <c r="O50" s="182">
        <f>IF(ISNUMBER('実質公債費比率（分子）の構造'!O$53),'実質公債費比率（分子）の構造'!O$53,NA())</f>
        <v>416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18778</v>
      </c>
      <c r="E56" s="181"/>
      <c r="F56" s="181"/>
      <c r="G56" s="181">
        <f>'将来負担比率（分子）の構造'!J$52</f>
        <v>18201</v>
      </c>
      <c r="H56" s="181"/>
      <c r="I56" s="181"/>
      <c r="J56" s="181">
        <f>'将来負担比率（分子）の構造'!K$52</f>
        <v>17598</v>
      </c>
      <c r="K56" s="181"/>
      <c r="L56" s="181"/>
      <c r="M56" s="181">
        <f>'将来負担比率（分子）の構造'!L$52</f>
        <v>17379</v>
      </c>
      <c r="N56" s="181"/>
      <c r="O56" s="181"/>
      <c r="P56" s="181">
        <f>'将来負担比率（分子）の構造'!M$52</f>
        <v>16684</v>
      </c>
    </row>
    <row r="57" spans="1:16" x14ac:dyDescent="0.15">
      <c r="A57" s="181" t="s">
        <v>42</v>
      </c>
      <c r="B57" s="181"/>
      <c r="C57" s="181"/>
      <c r="D57" s="181">
        <f>'将来負担比率（分子）の構造'!I$51</f>
        <v>1968</v>
      </c>
      <c r="E57" s="181"/>
      <c r="F57" s="181"/>
      <c r="G57" s="181">
        <f>'将来負担比率（分子）の構造'!J$51</f>
        <v>1769</v>
      </c>
      <c r="H57" s="181"/>
      <c r="I57" s="181"/>
      <c r="J57" s="181">
        <f>'将来負担比率（分子）の構造'!K$51</f>
        <v>1604</v>
      </c>
      <c r="K57" s="181"/>
      <c r="L57" s="181"/>
      <c r="M57" s="181">
        <f>'将来負担比率（分子）の構造'!L$51</f>
        <v>1458</v>
      </c>
      <c r="N57" s="181"/>
      <c r="O57" s="181"/>
      <c r="P57" s="181">
        <f>'将来負担比率（分子）の構造'!M$51</f>
        <v>1345</v>
      </c>
    </row>
    <row r="58" spans="1:16" x14ac:dyDescent="0.15">
      <c r="A58" s="181" t="s">
        <v>41</v>
      </c>
      <c r="B58" s="181"/>
      <c r="C58" s="181"/>
      <c r="D58" s="181">
        <f>'将来負担比率（分子）の構造'!I$50</f>
        <v>10670</v>
      </c>
      <c r="E58" s="181"/>
      <c r="F58" s="181"/>
      <c r="G58" s="181">
        <f>'将来負担比率（分子）の構造'!J$50</f>
        <v>10404</v>
      </c>
      <c r="H58" s="181"/>
      <c r="I58" s="181"/>
      <c r="J58" s="181">
        <f>'将来負担比率（分子）の構造'!K$50</f>
        <v>11068</v>
      </c>
      <c r="K58" s="181"/>
      <c r="L58" s="181"/>
      <c r="M58" s="181">
        <f>'将来負担比率（分子）の構造'!L$50</f>
        <v>11196</v>
      </c>
      <c r="N58" s="181"/>
      <c r="O58" s="181"/>
      <c r="P58" s="181">
        <f>'将来負担比率（分子）の構造'!M$50</f>
        <v>11459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2602</v>
      </c>
      <c r="C62" s="181"/>
      <c r="D62" s="181"/>
      <c r="E62" s="181">
        <f>'将来負担比率（分子）の構造'!J$45</f>
        <v>2603</v>
      </c>
      <c r="F62" s="181"/>
      <c r="G62" s="181"/>
      <c r="H62" s="181">
        <f>'将来負担比率（分子）の構造'!K$45</f>
        <v>2685</v>
      </c>
      <c r="I62" s="181"/>
      <c r="J62" s="181"/>
      <c r="K62" s="181">
        <f>'将来負担比率（分子）の構造'!L$45</f>
        <v>2615</v>
      </c>
      <c r="L62" s="181"/>
      <c r="M62" s="181"/>
      <c r="N62" s="181">
        <f>'将来負担比率（分子）の構造'!M$45</f>
        <v>2626</v>
      </c>
      <c r="O62" s="181"/>
      <c r="P62" s="181"/>
    </row>
    <row r="63" spans="1:16" x14ac:dyDescent="0.15">
      <c r="A63" s="181" t="s">
        <v>34</v>
      </c>
      <c r="B63" s="181">
        <f>'将来負担比率（分子）の構造'!I$44</f>
        <v>471</v>
      </c>
      <c r="C63" s="181"/>
      <c r="D63" s="181"/>
      <c r="E63" s="181">
        <f>'将来負担比率（分子）の構造'!J$44</f>
        <v>378</v>
      </c>
      <c r="F63" s="181"/>
      <c r="G63" s="181"/>
      <c r="H63" s="181">
        <f>'将来負担比率（分子）の構造'!K$44</f>
        <v>323</v>
      </c>
      <c r="I63" s="181"/>
      <c r="J63" s="181"/>
      <c r="K63" s="181">
        <f>'将来負担比率（分子）の構造'!L$44</f>
        <v>330</v>
      </c>
      <c r="L63" s="181"/>
      <c r="M63" s="181"/>
      <c r="N63" s="181">
        <f>'将来負担比率（分子）の構造'!M$44</f>
        <v>481</v>
      </c>
      <c r="O63" s="181"/>
      <c r="P63" s="181"/>
    </row>
    <row r="64" spans="1:16" x14ac:dyDescent="0.15">
      <c r="A64" s="181" t="s">
        <v>33</v>
      </c>
      <c r="B64" s="181">
        <f>'将来負担比率（分子）の構造'!I$43</f>
        <v>4146</v>
      </c>
      <c r="C64" s="181"/>
      <c r="D64" s="181"/>
      <c r="E64" s="181">
        <f>'将来負担比率（分子）の構造'!J$43</f>
        <v>3868</v>
      </c>
      <c r="F64" s="181"/>
      <c r="G64" s="181"/>
      <c r="H64" s="181">
        <f>'将来負担比率（分子）の構造'!K$43</f>
        <v>3609</v>
      </c>
      <c r="I64" s="181"/>
      <c r="J64" s="181"/>
      <c r="K64" s="181">
        <f>'将来負担比率（分子）の構造'!L$43</f>
        <v>3443</v>
      </c>
      <c r="L64" s="181"/>
      <c r="M64" s="181"/>
      <c r="N64" s="181">
        <f>'将来負担比率（分子）の構造'!M$43</f>
        <v>2637</v>
      </c>
      <c r="O64" s="181"/>
      <c r="P64" s="181"/>
    </row>
    <row r="65" spans="1:16" x14ac:dyDescent="0.15">
      <c r="A65" s="181" t="s">
        <v>32</v>
      </c>
      <c r="B65" s="181">
        <f>'将来負担比率（分子）の構造'!I$42</f>
        <v>441</v>
      </c>
      <c r="C65" s="181"/>
      <c r="D65" s="181"/>
      <c r="E65" s="181">
        <f>'将来負担比率（分子）の構造'!J$42</f>
        <v>434</v>
      </c>
      <c r="F65" s="181"/>
      <c r="G65" s="181"/>
      <c r="H65" s="181">
        <f>'将来負担比率（分子）の構造'!K$42</f>
        <v>28</v>
      </c>
      <c r="I65" s="181"/>
      <c r="J65" s="181"/>
      <c r="K65" s="181">
        <f>'将来負担比率（分子）の構造'!L$42</f>
        <v>27</v>
      </c>
      <c r="L65" s="181"/>
      <c r="M65" s="181"/>
      <c r="N65" s="181">
        <f>'将来負担比率（分子）の構造'!M$42</f>
        <v>25</v>
      </c>
      <c r="O65" s="181"/>
      <c r="P65" s="181"/>
    </row>
    <row r="66" spans="1:16" x14ac:dyDescent="0.15">
      <c r="A66" s="181" t="s">
        <v>31</v>
      </c>
      <c r="B66" s="181">
        <f>'将来負担比率（分子）の構造'!I$41</f>
        <v>17583</v>
      </c>
      <c r="C66" s="181"/>
      <c r="D66" s="181"/>
      <c r="E66" s="181">
        <f>'将来負担比率（分子）の構造'!J$41</f>
        <v>17365</v>
      </c>
      <c r="F66" s="181"/>
      <c r="G66" s="181"/>
      <c r="H66" s="181">
        <f>'将来負担比率（分子）の構造'!K$41</f>
        <v>16565</v>
      </c>
      <c r="I66" s="181"/>
      <c r="J66" s="181"/>
      <c r="K66" s="181">
        <f>'将来負担比率（分子）の構造'!L$41</f>
        <v>16536</v>
      </c>
      <c r="L66" s="181"/>
      <c r="M66" s="181"/>
      <c r="N66" s="181">
        <f>'将来負担比率（分子）の構造'!M$41</f>
        <v>15837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3443</v>
      </c>
      <c r="C72" s="185">
        <f>基金残高に係る経年分析!G55</f>
        <v>3603</v>
      </c>
      <c r="D72" s="185">
        <f>基金残高に係る経年分析!H55</f>
        <v>3739</v>
      </c>
    </row>
    <row r="73" spans="1:16" x14ac:dyDescent="0.15">
      <c r="A73" s="184" t="s">
        <v>78</v>
      </c>
      <c r="B73" s="185">
        <f>基金残高に係る経年分析!F56</f>
        <v>921</v>
      </c>
      <c r="C73" s="185">
        <f>基金残高に係る経年分析!G56</f>
        <v>923</v>
      </c>
      <c r="D73" s="185">
        <f>基金残高に係る経年分析!H56</f>
        <v>925</v>
      </c>
    </row>
    <row r="74" spans="1:16" x14ac:dyDescent="0.15">
      <c r="A74" s="184" t="s">
        <v>79</v>
      </c>
      <c r="B74" s="185">
        <f>基金残高に係る経年分析!F57</f>
        <v>6413</v>
      </c>
      <c r="C74" s="185">
        <f>基金残高に係る経年分析!G57</f>
        <v>6321</v>
      </c>
      <c r="D74" s="185">
        <f>基金残高に係る経年分析!H57</f>
        <v>6303</v>
      </c>
    </row>
  </sheetData>
  <sheetProtection algorithmName="SHA-512" hashValue="5mxJppGPMf4cKySDgMl0FZ644xhFbamVmI56YkN9+EcVZGSSZS1eD+OSHKOFxmKC4I0xYHCXZUhQR62xtCsmHw==" saltValue="V+rLRT4RzvgYkJqTDgZ2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226</v>
      </c>
      <c r="C5" s="711"/>
      <c r="D5" s="711"/>
      <c r="E5" s="711"/>
      <c r="F5" s="711"/>
      <c r="G5" s="711"/>
      <c r="H5" s="711"/>
      <c r="I5" s="711"/>
      <c r="J5" s="711"/>
      <c r="K5" s="711"/>
      <c r="L5" s="711"/>
      <c r="M5" s="711"/>
      <c r="N5" s="711"/>
      <c r="O5" s="711"/>
      <c r="P5" s="711"/>
      <c r="Q5" s="712"/>
      <c r="R5" s="695">
        <v>5192887</v>
      </c>
      <c r="S5" s="696"/>
      <c r="T5" s="696"/>
      <c r="U5" s="696"/>
      <c r="V5" s="696"/>
      <c r="W5" s="696"/>
      <c r="X5" s="696"/>
      <c r="Y5" s="739"/>
      <c r="Z5" s="757">
        <v>24.6</v>
      </c>
      <c r="AA5" s="757"/>
      <c r="AB5" s="757"/>
      <c r="AC5" s="757"/>
      <c r="AD5" s="758">
        <v>5192887</v>
      </c>
      <c r="AE5" s="758"/>
      <c r="AF5" s="758"/>
      <c r="AG5" s="758"/>
      <c r="AH5" s="758"/>
      <c r="AI5" s="758"/>
      <c r="AJ5" s="758"/>
      <c r="AK5" s="758"/>
      <c r="AL5" s="740">
        <v>43.3</v>
      </c>
      <c r="AM5" s="715"/>
      <c r="AN5" s="715"/>
      <c r="AO5" s="741"/>
      <c r="AP5" s="710" t="s">
        <v>227</v>
      </c>
      <c r="AQ5" s="711"/>
      <c r="AR5" s="711"/>
      <c r="AS5" s="711"/>
      <c r="AT5" s="711"/>
      <c r="AU5" s="711"/>
      <c r="AV5" s="711"/>
      <c r="AW5" s="711"/>
      <c r="AX5" s="711"/>
      <c r="AY5" s="711"/>
      <c r="AZ5" s="711"/>
      <c r="BA5" s="711"/>
      <c r="BB5" s="711"/>
      <c r="BC5" s="711"/>
      <c r="BD5" s="711"/>
      <c r="BE5" s="711"/>
      <c r="BF5" s="712"/>
      <c r="BG5" s="640">
        <v>5166673</v>
      </c>
      <c r="BH5" s="641"/>
      <c r="BI5" s="641"/>
      <c r="BJ5" s="641"/>
      <c r="BK5" s="641"/>
      <c r="BL5" s="641"/>
      <c r="BM5" s="641"/>
      <c r="BN5" s="642"/>
      <c r="BO5" s="677">
        <v>99.5</v>
      </c>
      <c r="BP5" s="677"/>
      <c r="BQ5" s="677"/>
      <c r="BR5" s="677"/>
      <c r="BS5" s="678">
        <v>83317</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199361</v>
      </c>
      <c r="S6" s="641"/>
      <c r="T6" s="641"/>
      <c r="U6" s="641"/>
      <c r="V6" s="641"/>
      <c r="W6" s="641"/>
      <c r="X6" s="641"/>
      <c r="Y6" s="642"/>
      <c r="Z6" s="677">
        <v>0.9</v>
      </c>
      <c r="AA6" s="677"/>
      <c r="AB6" s="677"/>
      <c r="AC6" s="677"/>
      <c r="AD6" s="678">
        <v>199361</v>
      </c>
      <c r="AE6" s="678"/>
      <c r="AF6" s="678"/>
      <c r="AG6" s="678"/>
      <c r="AH6" s="678"/>
      <c r="AI6" s="678"/>
      <c r="AJ6" s="678"/>
      <c r="AK6" s="678"/>
      <c r="AL6" s="643">
        <v>1.7</v>
      </c>
      <c r="AM6" s="644"/>
      <c r="AN6" s="644"/>
      <c r="AO6" s="679"/>
      <c r="AP6" s="637" t="s">
        <v>232</v>
      </c>
      <c r="AQ6" s="638"/>
      <c r="AR6" s="638"/>
      <c r="AS6" s="638"/>
      <c r="AT6" s="638"/>
      <c r="AU6" s="638"/>
      <c r="AV6" s="638"/>
      <c r="AW6" s="638"/>
      <c r="AX6" s="638"/>
      <c r="AY6" s="638"/>
      <c r="AZ6" s="638"/>
      <c r="BA6" s="638"/>
      <c r="BB6" s="638"/>
      <c r="BC6" s="638"/>
      <c r="BD6" s="638"/>
      <c r="BE6" s="638"/>
      <c r="BF6" s="639"/>
      <c r="BG6" s="640">
        <v>5166673</v>
      </c>
      <c r="BH6" s="641"/>
      <c r="BI6" s="641"/>
      <c r="BJ6" s="641"/>
      <c r="BK6" s="641"/>
      <c r="BL6" s="641"/>
      <c r="BM6" s="641"/>
      <c r="BN6" s="642"/>
      <c r="BO6" s="677">
        <v>99.5</v>
      </c>
      <c r="BP6" s="677"/>
      <c r="BQ6" s="677"/>
      <c r="BR6" s="677"/>
      <c r="BS6" s="678">
        <v>83317</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218512</v>
      </c>
      <c r="CS6" s="641"/>
      <c r="CT6" s="641"/>
      <c r="CU6" s="641"/>
      <c r="CV6" s="641"/>
      <c r="CW6" s="641"/>
      <c r="CX6" s="641"/>
      <c r="CY6" s="642"/>
      <c r="CZ6" s="740">
        <v>1.1000000000000001</v>
      </c>
      <c r="DA6" s="715"/>
      <c r="DB6" s="715"/>
      <c r="DC6" s="743"/>
      <c r="DD6" s="646" t="s">
        <v>234</v>
      </c>
      <c r="DE6" s="641"/>
      <c r="DF6" s="641"/>
      <c r="DG6" s="641"/>
      <c r="DH6" s="641"/>
      <c r="DI6" s="641"/>
      <c r="DJ6" s="641"/>
      <c r="DK6" s="641"/>
      <c r="DL6" s="641"/>
      <c r="DM6" s="641"/>
      <c r="DN6" s="641"/>
      <c r="DO6" s="641"/>
      <c r="DP6" s="642"/>
      <c r="DQ6" s="646">
        <v>218512</v>
      </c>
      <c r="DR6" s="641"/>
      <c r="DS6" s="641"/>
      <c r="DT6" s="641"/>
      <c r="DU6" s="641"/>
      <c r="DV6" s="641"/>
      <c r="DW6" s="641"/>
      <c r="DX6" s="641"/>
      <c r="DY6" s="641"/>
      <c r="DZ6" s="641"/>
      <c r="EA6" s="641"/>
      <c r="EB6" s="641"/>
      <c r="EC6" s="686"/>
    </row>
    <row r="7" spans="2:143" ht="11.25" customHeight="1" x14ac:dyDescent="0.15">
      <c r="B7" s="637" t="s">
        <v>235</v>
      </c>
      <c r="C7" s="638"/>
      <c r="D7" s="638"/>
      <c r="E7" s="638"/>
      <c r="F7" s="638"/>
      <c r="G7" s="638"/>
      <c r="H7" s="638"/>
      <c r="I7" s="638"/>
      <c r="J7" s="638"/>
      <c r="K7" s="638"/>
      <c r="L7" s="638"/>
      <c r="M7" s="638"/>
      <c r="N7" s="638"/>
      <c r="O7" s="638"/>
      <c r="P7" s="638"/>
      <c r="Q7" s="639"/>
      <c r="R7" s="640">
        <v>3185</v>
      </c>
      <c r="S7" s="641"/>
      <c r="T7" s="641"/>
      <c r="U7" s="641"/>
      <c r="V7" s="641"/>
      <c r="W7" s="641"/>
      <c r="X7" s="641"/>
      <c r="Y7" s="642"/>
      <c r="Z7" s="677">
        <v>0</v>
      </c>
      <c r="AA7" s="677"/>
      <c r="AB7" s="677"/>
      <c r="AC7" s="677"/>
      <c r="AD7" s="678">
        <v>3185</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2177515</v>
      </c>
      <c r="BH7" s="641"/>
      <c r="BI7" s="641"/>
      <c r="BJ7" s="641"/>
      <c r="BK7" s="641"/>
      <c r="BL7" s="641"/>
      <c r="BM7" s="641"/>
      <c r="BN7" s="642"/>
      <c r="BO7" s="677">
        <v>41.9</v>
      </c>
      <c r="BP7" s="677"/>
      <c r="BQ7" s="677"/>
      <c r="BR7" s="677"/>
      <c r="BS7" s="678">
        <v>83317</v>
      </c>
      <c r="BT7" s="678"/>
      <c r="BU7" s="678"/>
      <c r="BV7" s="678"/>
      <c r="BW7" s="678"/>
      <c r="BX7" s="678"/>
      <c r="BY7" s="678"/>
      <c r="BZ7" s="678"/>
      <c r="CA7" s="678"/>
      <c r="CB7" s="728"/>
      <c r="CD7" s="687" t="s">
        <v>237</v>
      </c>
      <c r="CE7" s="684"/>
      <c r="CF7" s="684"/>
      <c r="CG7" s="684"/>
      <c r="CH7" s="684"/>
      <c r="CI7" s="684"/>
      <c r="CJ7" s="684"/>
      <c r="CK7" s="684"/>
      <c r="CL7" s="684"/>
      <c r="CM7" s="684"/>
      <c r="CN7" s="684"/>
      <c r="CO7" s="684"/>
      <c r="CP7" s="684"/>
      <c r="CQ7" s="685"/>
      <c r="CR7" s="640">
        <v>1801734</v>
      </c>
      <c r="CS7" s="641"/>
      <c r="CT7" s="641"/>
      <c r="CU7" s="641"/>
      <c r="CV7" s="641"/>
      <c r="CW7" s="641"/>
      <c r="CX7" s="641"/>
      <c r="CY7" s="642"/>
      <c r="CZ7" s="677">
        <v>8.6999999999999993</v>
      </c>
      <c r="DA7" s="677"/>
      <c r="DB7" s="677"/>
      <c r="DC7" s="677"/>
      <c r="DD7" s="646">
        <v>113588</v>
      </c>
      <c r="DE7" s="641"/>
      <c r="DF7" s="641"/>
      <c r="DG7" s="641"/>
      <c r="DH7" s="641"/>
      <c r="DI7" s="641"/>
      <c r="DJ7" s="641"/>
      <c r="DK7" s="641"/>
      <c r="DL7" s="641"/>
      <c r="DM7" s="641"/>
      <c r="DN7" s="641"/>
      <c r="DO7" s="641"/>
      <c r="DP7" s="642"/>
      <c r="DQ7" s="646">
        <v>1488160</v>
      </c>
      <c r="DR7" s="641"/>
      <c r="DS7" s="641"/>
      <c r="DT7" s="641"/>
      <c r="DU7" s="641"/>
      <c r="DV7" s="641"/>
      <c r="DW7" s="641"/>
      <c r="DX7" s="641"/>
      <c r="DY7" s="641"/>
      <c r="DZ7" s="641"/>
      <c r="EA7" s="641"/>
      <c r="EB7" s="641"/>
      <c r="EC7" s="686"/>
    </row>
    <row r="8" spans="2:143" ht="11.25" customHeight="1" x14ac:dyDescent="0.15">
      <c r="B8" s="637" t="s">
        <v>238</v>
      </c>
      <c r="C8" s="638"/>
      <c r="D8" s="638"/>
      <c r="E8" s="638"/>
      <c r="F8" s="638"/>
      <c r="G8" s="638"/>
      <c r="H8" s="638"/>
      <c r="I8" s="638"/>
      <c r="J8" s="638"/>
      <c r="K8" s="638"/>
      <c r="L8" s="638"/>
      <c r="M8" s="638"/>
      <c r="N8" s="638"/>
      <c r="O8" s="638"/>
      <c r="P8" s="638"/>
      <c r="Q8" s="639"/>
      <c r="R8" s="640">
        <v>10366</v>
      </c>
      <c r="S8" s="641"/>
      <c r="T8" s="641"/>
      <c r="U8" s="641"/>
      <c r="V8" s="641"/>
      <c r="W8" s="641"/>
      <c r="X8" s="641"/>
      <c r="Y8" s="642"/>
      <c r="Z8" s="677">
        <v>0</v>
      </c>
      <c r="AA8" s="677"/>
      <c r="AB8" s="677"/>
      <c r="AC8" s="677"/>
      <c r="AD8" s="678">
        <v>10366</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76397</v>
      </c>
      <c r="BH8" s="641"/>
      <c r="BI8" s="641"/>
      <c r="BJ8" s="641"/>
      <c r="BK8" s="641"/>
      <c r="BL8" s="641"/>
      <c r="BM8" s="641"/>
      <c r="BN8" s="642"/>
      <c r="BO8" s="677">
        <v>1.5</v>
      </c>
      <c r="BP8" s="677"/>
      <c r="BQ8" s="677"/>
      <c r="BR8" s="677"/>
      <c r="BS8" s="646" t="s">
        <v>127</v>
      </c>
      <c r="BT8" s="641"/>
      <c r="BU8" s="641"/>
      <c r="BV8" s="641"/>
      <c r="BW8" s="641"/>
      <c r="BX8" s="641"/>
      <c r="BY8" s="641"/>
      <c r="BZ8" s="641"/>
      <c r="CA8" s="641"/>
      <c r="CB8" s="686"/>
      <c r="CD8" s="687" t="s">
        <v>240</v>
      </c>
      <c r="CE8" s="684"/>
      <c r="CF8" s="684"/>
      <c r="CG8" s="684"/>
      <c r="CH8" s="684"/>
      <c r="CI8" s="684"/>
      <c r="CJ8" s="684"/>
      <c r="CK8" s="684"/>
      <c r="CL8" s="684"/>
      <c r="CM8" s="684"/>
      <c r="CN8" s="684"/>
      <c r="CO8" s="684"/>
      <c r="CP8" s="684"/>
      <c r="CQ8" s="685"/>
      <c r="CR8" s="640">
        <v>8944279</v>
      </c>
      <c r="CS8" s="641"/>
      <c r="CT8" s="641"/>
      <c r="CU8" s="641"/>
      <c r="CV8" s="641"/>
      <c r="CW8" s="641"/>
      <c r="CX8" s="641"/>
      <c r="CY8" s="642"/>
      <c r="CZ8" s="677">
        <v>43.3</v>
      </c>
      <c r="DA8" s="677"/>
      <c r="DB8" s="677"/>
      <c r="DC8" s="677"/>
      <c r="DD8" s="646">
        <v>5332</v>
      </c>
      <c r="DE8" s="641"/>
      <c r="DF8" s="641"/>
      <c r="DG8" s="641"/>
      <c r="DH8" s="641"/>
      <c r="DI8" s="641"/>
      <c r="DJ8" s="641"/>
      <c r="DK8" s="641"/>
      <c r="DL8" s="641"/>
      <c r="DM8" s="641"/>
      <c r="DN8" s="641"/>
      <c r="DO8" s="641"/>
      <c r="DP8" s="642"/>
      <c r="DQ8" s="646">
        <v>4231943</v>
      </c>
      <c r="DR8" s="641"/>
      <c r="DS8" s="641"/>
      <c r="DT8" s="641"/>
      <c r="DU8" s="641"/>
      <c r="DV8" s="641"/>
      <c r="DW8" s="641"/>
      <c r="DX8" s="641"/>
      <c r="DY8" s="641"/>
      <c r="DZ8" s="641"/>
      <c r="EA8" s="641"/>
      <c r="EB8" s="641"/>
      <c r="EC8" s="686"/>
    </row>
    <row r="9" spans="2:143" ht="11.25" customHeight="1" x14ac:dyDescent="0.15">
      <c r="B9" s="637" t="s">
        <v>241</v>
      </c>
      <c r="C9" s="638"/>
      <c r="D9" s="638"/>
      <c r="E9" s="638"/>
      <c r="F9" s="638"/>
      <c r="G9" s="638"/>
      <c r="H9" s="638"/>
      <c r="I9" s="638"/>
      <c r="J9" s="638"/>
      <c r="K9" s="638"/>
      <c r="L9" s="638"/>
      <c r="M9" s="638"/>
      <c r="N9" s="638"/>
      <c r="O9" s="638"/>
      <c r="P9" s="638"/>
      <c r="Q9" s="639"/>
      <c r="R9" s="640">
        <v>6741</v>
      </c>
      <c r="S9" s="641"/>
      <c r="T9" s="641"/>
      <c r="U9" s="641"/>
      <c r="V9" s="641"/>
      <c r="W9" s="641"/>
      <c r="X9" s="641"/>
      <c r="Y9" s="642"/>
      <c r="Z9" s="677">
        <v>0</v>
      </c>
      <c r="AA9" s="677"/>
      <c r="AB9" s="677"/>
      <c r="AC9" s="677"/>
      <c r="AD9" s="678">
        <v>6741</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1654923</v>
      </c>
      <c r="BH9" s="641"/>
      <c r="BI9" s="641"/>
      <c r="BJ9" s="641"/>
      <c r="BK9" s="641"/>
      <c r="BL9" s="641"/>
      <c r="BM9" s="641"/>
      <c r="BN9" s="642"/>
      <c r="BO9" s="677">
        <v>31.9</v>
      </c>
      <c r="BP9" s="677"/>
      <c r="BQ9" s="677"/>
      <c r="BR9" s="677"/>
      <c r="BS9" s="646" t="s">
        <v>127</v>
      </c>
      <c r="BT9" s="641"/>
      <c r="BU9" s="641"/>
      <c r="BV9" s="641"/>
      <c r="BW9" s="641"/>
      <c r="BX9" s="641"/>
      <c r="BY9" s="641"/>
      <c r="BZ9" s="641"/>
      <c r="CA9" s="641"/>
      <c r="CB9" s="686"/>
      <c r="CD9" s="687" t="s">
        <v>243</v>
      </c>
      <c r="CE9" s="684"/>
      <c r="CF9" s="684"/>
      <c r="CG9" s="684"/>
      <c r="CH9" s="684"/>
      <c r="CI9" s="684"/>
      <c r="CJ9" s="684"/>
      <c r="CK9" s="684"/>
      <c r="CL9" s="684"/>
      <c r="CM9" s="684"/>
      <c r="CN9" s="684"/>
      <c r="CO9" s="684"/>
      <c r="CP9" s="684"/>
      <c r="CQ9" s="685"/>
      <c r="CR9" s="640">
        <v>1261177</v>
      </c>
      <c r="CS9" s="641"/>
      <c r="CT9" s="641"/>
      <c r="CU9" s="641"/>
      <c r="CV9" s="641"/>
      <c r="CW9" s="641"/>
      <c r="CX9" s="641"/>
      <c r="CY9" s="642"/>
      <c r="CZ9" s="677">
        <v>6.1</v>
      </c>
      <c r="DA9" s="677"/>
      <c r="DB9" s="677"/>
      <c r="DC9" s="677"/>
      <c r="DD9" s="646">
        <v>61075</v>
      </c>
      <c r="DE9" s="641"/>
      <c r="DF9" s="641"/>
      <c r="DG9" s="641"/>
      <c r="DH9" s="641"/>
      <c r="DI9" s="641"/>
      <c r="DJ9" s="641"/>
      <c r="DK9" s="641"/>
      <c r="DL9" s="641"/>
      <c r="DM9" s="641"/>
      <c r="DN9" s="641"/>
      <c r="DO9" s="641"/>
      <c r="DP9" s="642"/>
      <c r="DQ9" s="646">
        <v>1050464</v>
      </c>
      <c r="DR9" s="641"/>
      <c r="DS9" s="641"/>
      <c r="DT9" s="641"/>
      <c r="DU9" s="641"/>
      <c r="DV9" s="641"/>
      <c r="DW9" s="641"/>
      <c r="DX9" s="641"/>
      <c r="DY9" s="641"/>
      <c r="DZ9" s="641"/>
      <c r="EA9" s="641"/>
      <c r="EB9" s="641"/>
      <c r="EC9" s="686"/>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234</v>
      </c>
      <c r="AA10" s="677"/>
      <c r="AB10" s="677"/>
      <c r="AC10" s="677"/>
      <c r="AD10" s="678" t="s">
        <v>234</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160259</v>
      </c>
      <c r="BH10" s="641"/>
      <c r="BI10" s="641"/>
      <c r="BJ10" s="641"/>
      <c r="BK10" s="641"/>
      <c r="BL10" s="641"/>
      <c r="BM10" s="641"/>
      <c r="BN10" s="642"/>
      <c r="BO10" s="677">
        <v>3.1</v>
      </c>
      <c r="BP10" s="677"/>
      <c r="BQ10" s="677"/>
      <c r="BR10" s="677"/>
      <c r="BS10" s="646">
        <v>26659</v>
      </c>
      <c r="BT10" s="641"/>
      <c r="BU10" s="641"/>
      <c r="BV10" s="641"/>
      <c r="BW10" s="641"/>
      <c r="BX10" s="641"/>
      <c r="BY10" s="641"/>
      <c r="BZ10" s="641"/>
      <c r="CA10" s="641"/>
      <c r="CB10" s="686"/>
      <c r="CD10" s="687" t="s">
        <v>246</v>
      </c>
      <c r="CE10" s="684"/>
      <c r="CF10" s="684"/>
      <c r="CG10" s="684"/>
      <c r="CH10" s="684"/>
      <c r="CI10" s="684"/>
      <c r="CJ10" s="684"/>
      <c r="CK10" s="684"/>
      <c r="CL10" s="684"/>
      <c r="CM10" s="684"/>
      <c r="CN10" s="684"/>
      <c r="CO10" s="684"/>
      <c r="CP10" s="684"/>
      <c r="CQ10" s="685"/>
      <c r="CR10" s="640">
        <v>3636</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3636</v>
      </c>
      <c r="DR10" s="641"/>
      <c r="DS10" s="641"/>
      <c r="DT10" s="641"/>
      <c r="DU10" s="641"/>
      <c r="DV10" s="641"/>
      <c r="DW10" s="641"/>
      <c r="DX10" s="641"/>
      <c r="DY10" s="641"/>
      <c r="DZ10" s="641"/>
      <c r="EA10" s="641"/>
      <c r="EB10" s="641"/>
      <c r="EC10" s="686"/>
    </row>
    <row r="11" spans="2:143" ht="11.25" customHeight="1" x14ac:dyDescent="0.15">
      <c r="B11" s="637" t="s">
        <v>247</v>
      </c>
      <c r="C11" s="638"/>
      <c r="D11" s="638"/>
      <c r="E11" s="638"/>
      <c r="F11" s="638"/>
      <c r="G11" s="638"/>
      <c r="H11" s="638"/>
      <c r="I11" s="638"/>
      <c r="J11" s="638"/>
      <c r="K11" s="638"/>
      <c r="L11" s="638"/>
      <c r="M11" s="638"/>
      <c r="N11" s="638"/>
      <c r="O11" s="638"/>
      <c r="P11" s="638"/>
      <c r="Q11" s="639"/>
      <c r="R11" s="640">
        <v>842087</v>
      </c>
      <c r="S11" s="641"/>
      <c r="T11" s="641"/>
      <c r="U11" s="641"/>
      <c r="V11" s="641"/>
      <c r="W11" s="641"/>
      <c r="X11" s="641"/>
      <c r="Y11" s="642"/>
      <c r="Z11" s="643">
        <v>4</v>
      </c>
      <c r="AA11" s="644"/>
      <c r="AB11" s="644"/>
      <c r="AC11" s="645"/>
      <c r="AD11" s="646">
        <v>842087</v>
      </c>
      <c r="AE11" s="641"/>
      <c r="AF11" s="641"/>
      <c r="AG11" s="641"/>
      <c r="AH11" s="641"/>
      <c r="AI11" s="641"/>
      <c r="AJ11" s="641"/>
      <c r="AK11" s="642"/>
      <c r="AL11" s="643">
        <v>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285936</v>
      </c>
      <c r="BH11" s="641"/>
      <c r="BI11" s="641"/>
      <c r="BJ11" s="641"/>
      <c r="BK11" s="641"/>
      <c r="BL11" s="641"/>
      <c r="BM11" s="641"/>
      <c r="BN11" s="642"/>
      <c r="BO11" s="677">
        <v>5.5</v>
      </c>
      <c r="BP11" s="677"/>
      <c r="BQ11" s="677"/>
      <c r="BR11" s="677"/>
      <c r="BS11" s="646">
        <v>56658</v>
      </c>
      <c r="BT11" s="641"/>
      <c r="BU11" s="641"/>
      <c r="BV11" s="641"/>
      <c r="BW11" s="641"/>
      <c r="BX11" s="641"/>
      <c r="BY11" s="641"/>
      <c r="BZ11" s="641"/>
      <c r="CA11" s="641"/>
      <c r="CB11" s="686"/>
      <c r="CD11" s="687" t="s">
        <v>249</v>
      </c>
      <c r="CE11" s="684"/>
      <c r="CF11" s="684"/>
      <c r="CG11" s="684"/>
      <c r="CH11" s="684"/>
      <c r="CI11" s="684"/>
      <c r="CJ11" s="684"/>
      <c r="CK11" s="684"/>
      <c r="CL11" s="684"/>
      <c r="CM11" s="684"/>
      <c r="CN11" s="684"/>
      <c r="CO11" s="684"/>
      <c r="CP11" s="684"/>
      <c r="CQ11" s="685"/>
      <c r="CR11" s="640">
        <v>703255</v>
      </c>
      <c r="CS11" s="641"/>
      <c r="CT11" s="641"/>
      <c r="CU11" s="641"/>
      <c r="CV11" s="641"/>
      <c r="CW11" s="641"/>
      <c r="CX11" s="641"/>
      <c r="CY11" s="642"/>
      <c r="CZ11" s="677">
        <v>3.4</v>
      </c>
      <c r="DA11" s="677"/>
      <c r="DB11" s="677"/>
      <c r="DC11" s="677"/>
      <c r="DD11" s="646">
        <v>72059</v>
      </c>
      <c r="DE11" s="641"/>
      <c r="DF11" s="641"/>
      <c r="DG11" s="641"/>
      <c r="DH11" s="641"/>
      <c r="DI11" s="641"/>
      <c r="DJ11" s="641"/>
      <c r="DK11" s="641"/>
      <c r="DL11" s="641"/>
      <c r="DM11" s="641"/>
      <c r="DN11" s="641"/>
      <c r="DO11" s="641"/>
      <c r="DP11" s="642"/>
      <c r="DQ11" s="646">
        <v>409226</v>
      </c>
      <c r="DR11" s="641"/>
      <c r="DS11" s="641"/>
      <c r="DT11" s="641"/>
      <c r="DU11" s="641"/>
      <c r="DV11" s="641"/>
      <c r="DW11" s="641"/>
      <c r="DX11" s="641"/>
      <c r="DY11" s="641"/>
      <c r="DZ11" s="641"/>
      <c r="EA11" s="641"/>
      <c r="EB11" s="641"/>
      <c r="EC11" s="686"/>
    </row>
    <row r="12" spans="2:143" ht="11.25" customHeight="1" x14ac:dyDescent="0.15">
      <c r="B12" s="637" t="s">
        <v>250</v>
      </c>
      <c r="C12" s="638"/>
      <c r="D12" s="638"/>
      <c r="E12" s="638"/>
      <c r="F12" s="638"/>
      <c r="G12" s="638"/>
      <c r="H12" s="638"/>
      <c r="I12" s="638"/>
      <c r="J12" s="638"/>
      <c r="K12" s="638"/>
      <c r="L12" s="638"/>
      <c r="M12" s="638"/>
      <c r="N12" s="638"/>
      <c r="O12" s="638"/>
      <c r="P12" s="638"/>
      <c r="Q12" s="639"/>
      <c r="R12" s="640">
        <v>7180</v>
      </c>
      <c r="S12" s="641"/>
      <c r="T12" s="641"/>
      <c r="U12" s="641"/>
      <c r="V12" s="641"/>
      <c r="W12" s="641"/>
      <c r="X12" s="641"/>
      <c r="Y12" s="642"/>
      <c r="Z12" s="677">
        <v>0</v>
      </c>
      <c r="AA12" s="677"/>
      <c r="AB12" s="677"/>
      <c r="AC12" s="677"/>
      <c r="AD12" s="678">
        <v>7180</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2488831</v>
      </c>
      <c r="BH12" s="641"/>
      <c r="BI12" s="641"/>
      <c r="BJ12" s="641"/>
      <c r="BK12" s="641"/>
      <c r="BL12" s="641"/>
      <c r="BM12" s="641"/>
      <c r="BN12" s="642"/>
      <c r="BO12" s="677">
        <v>47.9</v>
      </c>
      <c r="BP12" s="677"/>
      <c r="BQ12" s="677"/>
      <c r="BR12" s="677"/>
      <c r="BS12" s="646" t="s">
        <v>127</v>
      </c>
      <c r="BT12" s="641"/>
      <c r="BU12" s="641"/>
      <c r="BV12" s="641"/>
      <c r="BW12" s="641"/>
      <c r="BX12" s="641"/>
      <c r="BY12" s="641"/>
      <c r="BZ12" s="641"/>
      <c r="CA12" s="641"/>
      <c r="CB12" s="686"/>
      <c r="CD12" s="687" t="s">
        <v>252</v>
      </c>
      <c r="CE12" s="684"/>
      <c r="CF12" s="684"/>
      <c r="CG12" s="684"/>
      <c r="CH12" s="684"/>
      <c r="CI12" s="684"/>
      <c r="CJ12" s="684"/>
      <c r="CK12" s="684"/>
      <c r="CL12" s="684"/>
      <c r="CM12" s="684"/>
      <c r="CN12" s="684"/>
      <c r="CO12" s="684"/>
      <c r="CP12" s="684"/>
      <c r="CQ12" s="685"/>
      <c r="CR12" s="640">
        <v>336017</v>
      </c>
      <c r="CS12" s="641"/>
      <c r="CT12" s="641"/>
      <c r="CU12" s="641"/>
      <c r="CV12" s="641"/>
      <c r="CW12" s="641"/>
      <c r="CX12" s="641"/>
      <c r="CY12" s="642"/>
      <c r="CZ12" s="677">
        <v>1.6</v>
      </c>
      <c r="DA12" s="677"/>
      <c r="DB12" s="677"/>
      <c r="DC12" s="677"/>
      <c r="DD12" s="646" t="s">
        <v>234</v>
      </c>
      <c r="DE12" s="641"/>
      <c r="DF12" s="641"/>
      <c r="DG12" s="641"/>
      <c r="DH12" s="641"/>
      <c r="DI12" s="641"/>
      <c r="DJ12" s="641"/>
      <c r="DK12" s="641"/>
      <c r="DL12" s="641"/>
      <c r="DM12" s="641"/>
      <c r="DN12" s="641"/>
      <c r="DO12" s="641"/>
      <c r="DP12" s="642"/>
      <c r="DQ12" s="646">
        <v>234273</v>
      </c>
      <c r="DR12" s="641"/>
      <c r="DS12" s="641"/>
      <c r="DT12" s="641"/>
      <c r="DU12" s="641"/>
      <c r="DV12" s="641"/>
      <c r="DW12" s="641"/>
      <c r="DX12" s="641"/>
      <c r="DY12" s="641"/>
      <c r="DZ12" s="641"/>
      <c r="EA12" s="641"/>
      <c r="EB12" s="641"/>
      <c r="EC12" s="686"/>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2469752</v>
      </c>
      <c r="BH13" s="641"/>
      <c r="BI13" s="641"/>
      <c r="BJ13" s="641"/>
      <c r="BK13" s="641"/>
      <c r="BL13" s="641"/>
      <c r="BM13" s="641"/>
      <c r="BN13" s="642"/>
      <c r="BO13" s="677">
        <v>47.6</v>
      </c>
      <c r="BP13" s="677"/>
      <c r="BQ13" s="677"/>
      <c r="BR13" s="677"/>
      <c r="BS13" s="646" t="s">
        <v>127</v>
      </c>
      <c r="BT13" s="641"/>
      <c r="BU13" s="641"/>
      <c r="BV13" s="641"/>
      <c r="BW13" s="641"/>
      <c r="BX13" s="641"/>
      <c r="BY13" s="641"/>
      <c r="BZ13" s="641"/>
      <c r="CA13" s="641"/>
      <c r="CB13" s="686"/>
      <c r="CD13" s="687" t="s">
        <v>255</v>
      </c>
      <c r="CE13" s="684"/>
      <c r="CF13" s="684"/>
      <c r="CG13" s="684"/>
      <c r="CH13" s="684"/>
      <c r="CI13" s="684"/>
      <c r="CJ13" s="684"/>
      <c r="CK13" s="684"/>
      <c r="CL13" s="684"/>
      <c r="CM13" s="684"/>
      <c r="CN13" s="684"/>
      <c r="CO13" s="684"/>
      <c r="CP13" s="684"/>
      <c r="CQ13" s="685"/>
      <c r="CR13" s="640">
        <v>2672947</v>
      </c>
      <c r="CS13" s="641"/>
      <c r="CT13" s="641"/>
      <c r="CU13" s="641"/>
      <c r="CV13" s="641"/>
      <c r="CW13" s="641"/>
      <c r="CX13" s="641"/>
      <c r="CY13" s="642"/>
      <c r="CZ13" s="677">
        <v>12.9</v>
      </c>
      <c r="DA13" s="677"/>
      <c r="DB13" s="677"/>
      <c r="DC13" s="677"/>
      <c r="DD13" s="646">
        <v>1322971</v>
      </c>
      <c r="DE13" s="641"/>
      <c r="DF13" s="641"/>
      <c r="DG13" s="641"/>
      <c r="DH13" s="641"/>
      <c r="DI13" s="641"/>
      <c r="DJ13" s="641"/>
      <c r="DK13" s="641"/>
      <c r="DL13" s="641"/>
      <c r="DM13" s="641"/>
      <c r="DN13" s="641"/>
      <c r="DO13" s="641"/>
      <c r="DP13" s="642"/>
      <c r="DQ13" s="646">
        <v>1391361</v>
      </c>
      <c r="DR13" s="641"/>
      <c r="DS13" s="641"/>
      <c r="DT13" s="641"/>
      <c r="DU13" s="641"/>
      <c r="DV13" s="641"/>
      <c r="DW13" s="641"/>
      <c r="DX13" s="641"/>
      <c r="DY13" s="641"/>
      <c r="DZ13" s="641"/>
      <c r="EA13" s="641"/>
      <c r="EB13" s="641"/>
      <c r="EC13" s="686"/>
    </row>
    <row r="14" spans="2:143" ht="11.25" customHeight="1" x14ac:dyDescent="0.15">
      <c r="B14" s="637" t="s">
        <v>256</v>
      </c>
      <c r="C14" s="638"/>
      <c r="D14" s="638"/>
      <c r="E14" s="638"/>
      <c r="F14" s="638"/>
      <c r="G14" s="638"/>
      <c r="H14" s="638"/>
      <c r="I14" s="638"/>
      <c r="J14" s="638"/>
      <c r="K14" s="638"/>
      <c r="L14" s="638"/>
      <c r="M14" s="638"/>
      <c r="N14" s="638"/>
      <c r="O14" s="638"/>
      <c r="P14" s="638"/>
      <c r="Q14" s="639"/>
      <c r="R14" s="640">
        <v>21233</v>
      </c>
      <c r="S14" s="641"/>
      <c r="T14" s="641"/>
      <c r="U14" s="641"/>
      <c r="V14" s="641"/>
      <c r="W14" s="641"/>
      <c r="X14" s="641"/>
      <c r="Y14" s="642"/>
      <c r="Z14" s="677">
        <v>0.1</v>
      </c>
      <c r="AA14" s="677"/>
      <c r="AB14" s="677"/>
      <c r="AC14" s="677"/>
      <c r="AD14" s="678">
        <v>21233</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136758</v>
      </c>
      <c r="BH14" s="641"/>
      <c r="BI14" s="641"/>
      <c r="BJ14" s="641"/>
      <c r="BK14" s="641"/>
      <c r="BL14" s="641"/>
      <c r="BM14" s="641"/>
      <c r="BN14" s="642"/>
      <c r="BO14" s="677">
        <v>2.6</v>
      </c>
      <c r="BP14" s="677"/>
      <c r="BQ14" s="677"/>
      <c r="BR14" s="677"/>
      <c r="BS14" s="646" t="s">
        <v>234</v>
      </c>
      <c r="BT14" s="641"/>
      <c r="BU14" s="641"/>
      <c r="BV14" s="641"/>
      <c r="BW14" s="641"/>
      <c r="BX14" s="641"/>
      <c r="BY14" s="641"/>
      <c r="BZ14" s="641"/>
      <c r="CA14" s="641"/>
      <c r="CB14" s="686"/>
      <c r="CD14" s="687" t="s">
        <v>258</v>
      </c>
      <c r="CE14" s="684"/>
      <c r="CF14" s="684"/>
      <c r="CG14" s="684"/>
      <c r="CH14" s="684"/>
      <c r="CI14" s="684"/>
      <c r="CJ14" s="684"/>
      <c r="CK14" s="684"/>
      <c r="CL14" s="684"/>
      <c r="CM14" s="684"/>
      <c r="CN14" s="684"/>
      <c r="CO14" s="684"/>
      <c r="CP14" s="684"/>
      <c r="CQ14" s="685"/>
      <c r="CR14" s="640">
        <v>938111</v>
      </c>
      <c r="CS14" s="641"/>
      <c r="CT14" s="641"/>
      <c r="CU14" s="641"/>
      <c r="CV14" s="641"/>
      <c r="CW14" s="641"/>
      <c r="CX14" s="641"/>
      <c r="CY14" s="642"/>
      <c r="CZ14" s="677">
        <v>4.5</v>
      </c>
      <c r="DA14" s="677"/>
      <c r="DB14" s="677"/>
      <c r="DC14" s="677"/>
      <c r="DD14" s="646">
        <v>6264</v>
      </c>
      <c r="DE14" s="641"/>
      <c r="DF14" s="641"/>
      <c r="DG14" s="641"/>
      <c r="DH14" s="641"/>
      <c r="DI14" s="641"/>
      <c r="DJ14" s="641"/>
      <c r="DK14" s="641"/>
      <c r="DL14" s="641"/>
      <c r="DM14" s="641"/>
      <c r="DN14" s="641"/>
      <c r="DO14" s="641"/>
      <c r="DP14" s="642"/>
      <c r="DQ14" s="646">
        <v>866652</v>
      </c>
      <c r="DR14" s="641"/>
      <c r="DS14" s="641"/>
      <c r="DT14" s="641"/>
      <c r="DU14" s="641"/>
      <c r="DV14" s="641"/>
      <c r="DW14" s="641"/>
      <c r="DX14" s="641"/>
      <c r="DY14" s="641"/>
      <c r="DZ14" s="641"/>
      <c r="EA14" s="641"/>
      <c r="EB14" s="641"/>
      <c r="EC14" s="686"/>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234</v>
      </c>
      <c r="AA15" s="677"/>
      <c r="AB15" s="677"/>
      <c r="AC15" s="677"/>
      <c r="AD15" s="678" t="s">
        <v>127</v>
      </c>
      <c r="AE15" s="678"/>
      <c r="AF15" s="678"/>
      <c r="AG15" s="678"/>
      <c r="AH15" s="678"/>
      <c r="AI15" s="678"/>
      <c r="AJ15" s="678"/>
      <c r="AK15" s="678"/>
      <c r="AL15" s="643" t="s">
        <v>127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353000</v>
      </c>
      <c r="BH15" s="641"/>
      <c r="BI15" s="641"/>
      <c r="BJ15" s="641"/>
      <c r="BK15" s="641"/>
      <c r="BL15" s="641"/>
      <c r="BM15" s="641"/>
      <c r="BN15" s="642"/>
      <c r="BO15" s="677">
        <v>6.8</v>
      </c>
      <c r="BP15" s="677"/>
      <c r="BQ15" s="677"/>
      <c r="BR15" s="677"/>
      <c r="BS15" s="646" t="s">
        <v>127</v>
      </c>
      <c r="BT15" s="641"/>
      <c r="BU15" s="641"/>
      <c r="BV15" s="641"/>
      <c r="BW15" s="641"/>
      <c r="BX15" s="641"/>
      <c r="BY15" s="641"/>
      <c r="BZ15" s="641"/>
      <c r="CA15" s="641"/>
      <c r="CB15" s="686"/>
      <c r="CD15" s="687" t="s">
        <v>261</v>
      </c>
      <c r="CE15" s="684"/>
      <c r="CF15" s="684"/>
      <c r="CG15" s="684"/>
      <c r="CH15" s="684"/>
      <c r="CI15" s="684"/>
      <c r="CJ15" s="684"/>
      <c r="CK15" s="684"/>
      <c r="CL15" s="684"/>
      <c r="CM15" s="684"/>
      <c r="CN15" s="684"/>
      <c r="CO15" s="684"/>
      <c r="CP15" s="684"/>
      <c r="CQ15" s="685"/>
      <c r="CR15" s="640">
        <v>1742057</v>
      </c>
      <c r="CS15" s="641"/>
      <c r="CT15" s="641"/>
      <c r="CU15" s="641"/>
      <c r="CV15" s="641"/>
      <c r="CW15" s="641"/>
      <c r="CX15" s="641"/>
      <c r="CY15" s="642"/>
      <c r="CZ15" s="677">
        <v>8.4</v>
      </c>
      <c r="DA15" s="677"/>
      <c r="DB15" s="677"/>
      <c r="DC15" s="677"/>
      <c r="DD15" s="646">
        <v>231577</v>
      </c>
      <c r="DE15" s="641"/>
      <c r="DF15" s="641"/>
      <c r="DG15" s="641"/>
      <c r="DH15" s="641"/>
      <c r="DI15" s="641"/>
      <c r="DJ15" s="641"/>
      <c r="DK15" s="641"/>
      <c r="DL15" s="641"/>
      <c r="DM15" s="641"/>
      <c r="DN15" s="641"/>
      <c r="DO15" s="641"/>
      <c r="DP15" s="642"/>
      <c r="DQ15" s="646">
        <v>1227541</v>
      </c>
      <c r="DR15" s="641"/>
      <c r="DS15" s="641"/>
      <c r="DT15" s="641"/>
      <c r="DU15" s="641"/>
      <c r="DV15" s="641"/>
      <c r="DW15" s="641"/>
      <c r="DX15" s="641"/>
      <c r="DY15" s="641"/>
      <c r="DZ15" s="641"/>
      <c r="EA15" s="641"/>
      <c r="EB15" s="641"/>
      <c r="EC15" s="686"/>
    </row>
    <row r="16" spans="2:143" ht="11.25" customHeight="1" x14ac:dyDescent="0.15">
      <c r="B16" s="637" t="s">
        <v>262</v>
      </c>
      <c r="C16" s="638"/>
      <c r="D16" s="638"/>
      <c r="E16" s="638"/>
      <c r="F16" s="638"/>
      <c r="G16" s="638"/>
      <c r="H16" s="638"/>
      <c r="I16" s="638"/>
      <c r="J16" s="638"/>
      <c r="K16" s="638"/>
      <c r="L16" s="638"/>
      <c r="M16" s="638"/>
      <c r="N16" s="638"/>
      <c r="O16" s="638"/>
      <c r="P16" s="638"/>
      <c r="Q16" s="639"/>
      <c r="R16" s="640">
        <v>6132</v>
      </c>
      <c r="S16" s="641"/>
      <c r="T16" s="641"/>
      <c r="U16" s="641"/>
      <c r="V16" s="641"/>
      <c r="W16" s="641"/>
      <c r="X16" s="641"/>
      <c r="Y16" s="642"/>
      <c r="Z16" s="677">
        <v>0</v>
      </c>
      <c r="AA16" s="677"/>
      <c r="AB16" s="677"/>
      <c r="AC16" s="677"/>
      <c r="AD16" s="678">
        <v>6132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v>10569</v>
      </c>
      <c r="BH16" s="641"/>
      <c r="BI16" s="641"/>
      <c r="BJ16" s="641"/>
      <c r="BK16" s="641"/>
      <c r="BL16" s="641"/>
      <c r="BM16" s="641"/>
      <c r="BN16" s="642"/>
      <c r="BO16" s="677">
        <v>0.2</v>
      </c>
      <c r="BP16" s="677"/>
      <c r="BQ16" s="677"/>
      <c r="BR16" s="677"/>
      <c r="BS16" s="646" t="s">
        <v>234</v>
      </c>
      <c r="BT16" s="641"/>
      <c r="BU16" s="641"/>
      <c r="BV16" s="641"/>
      <c r="BW16" s="641"/>
      <c r="BX16" s="641"/>
      <c r="BY16" s="641"/>
      <c r="BZ16" s="641"/>
      <c r="CA16" s="641"/>
      <c r="CB16" s="686"/>
      <c r="CD16" s="687" t="s">
        <v>264</v>
      </c>
      <c r="CE16" s="684"/>
      <c r="CF16" s="684"/>
      <c r="CG16" s="684"/>
      <c r="CH16" s="684"/>
      <c r="CI16" s="684"/>
      <c r="CJ16" s="684"/>
      <c r="CK16" s="684"/>
      <c r="CL16" s="684"/>
      <c r="CM16" s="684"/>
      <c r="CN16" s="684"/>
      <c r="CO16" s="684"/>
      <c r="CP16" s="684"/>
      <c r="CQ16" s="685"/>
      <c r="CR16" s="640">
        <v>20718</v>
      </c>
      <c r="CS16" s="641"/>
      <c r="CT16" s="641"/>
      <c r="CU16" s="641"/>
      <c r="CV16" s="641"/>
      <c r="CW16" s="641"/>
      <c r="CX16" s="641"/>
      <c r="CY16" s="642"/>
      <c r="CZ16" s="677">
        <v>0.1</v>
      </c>
      <c r="DA16" s="677"/>
      <c r="DB16" s="677"/>
      <c r="DC16" s="677"/>
      <c r="DD16" s="646" t="s">
        <v>234</v>
      </c>
      <c r="DE16" s="641"/>
      <c r="DF16" s="641"/>
      <c r="DG16" s="641"/>
      <c r="DH16" s="641"/>
      <c r="DI16" s="641"/>
      <c r="DJ16" s="641"/>
      <c r="DK16" s="641"/>
      <c r="DL16" s="641"/>
      <c r="DM16" s="641"/>
      <c r="DN16" s="641"/>
      <c r="DO16" s="641"/>
      <c r="DP16" s="642"/>
      <c r="DQ16" s="646">
        <v>2990</v>
      </c>
      <c r="DR16" s="641"/>
      <c r="DS16" s="641"/>
      <c r="DT16" s="641"/>
      <c r="DU16" s="641"/>
      <c r="DV16" s="641"/>
      <c r="DW16" s="641"/>
      <c r="DX16" s="641"/>
      <c r="DY16" s="641"/>
      <c r="DZ16" s="641"/>
      <c r="EA16" s="641"/>
      <c r="EB16" s="641"/>
      <c r="EC16" s="686"/>
    </row>
    <row r="17" spans="2:133" ht="11.25" customHeight="1" x14ac:dyDescent="0.15">
      <c r="B17" s="637" t="s">
        <v>265</v>
      </c>
      <c r="C17" s="638"/>
      <c r="D17" s="638"/>
      <c r="E17" s="638"/>
      <c r="F17" s="638"/>
      <c r="G17" s="638"/>
      <c r="H17" s="638"/>
      <c r="I17" s="638"/>
      <c r="J17" s="638"/>
      <c r="K17" s="638"/>
      <c r="L17" s="638"/>
      <c r="M17" s="638"/>
      <c r="N17" s="638"/>
      <c r="O17" s="638"/>
      <c r="P17" s="638"/>
      <c r="Q17" s="639"/>
      <c r="R17" s="640">
        <v>69130</v>
      </c>
      <c r="S17" s="641"/>
      <c r="T17" s="641"/>
      <c r="U17" s="641"/>
      <c r="V17" s="641"/>
      <c r="W17" s="641"/>
      <c r="X17" s="641"/>
      <c r="Y17" s="642"/>
      <c r="Z17" s="677">
        <v>0.3</v>
      </c>
      <c r="AA17" s="677"/>
      <c r="AB17" s="677"/>
      <c r="AC17" s="677"/>
      <c r="AD17" s="678">
        <v>69130</v>
      </c>
      <c r="AE17" s="678"/>
      <c r="AF17" s="678"/>
      <c r="AG17" s="678"/>
      <c r="AH17" s="678"/>
      <c r="AI17" s="678"/>
      <c r="AJ17" s="678"/>
      <c r="AK17" s="678"/>
      <c r="AL17" s="643">
        <v>0.6</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234</v>
      </c>
      <c r="BP17" s="677"/>
      <c r="BQ17" s="677"/>
      <c r="BR17" s="677"/>
      <c r="BS17" s="646" t="s">
        <v>234</v>
      </c>
      <c r="BT17" s="641"/>
      <c r="BU17" s="641"/>
      <c r="BV17" s="641"/>
      <c r="BW17" s="641"/>
      <c r="BX17" s="641"/>
      <c r="BY17" s="641"/>
      <c r="BZ17" s="641"/>
      <c r="CA17" s="641"/>
      <c r="CB17" s="686"/>
      <c r="CD17" s="687" t="s">
        <v>267</v>
      </c>
      <c r="CE17" s="684"/>
      <c r="CF17" s="684"/>
      <c r="CG17" s="684"/>
      <c r="CH17" s="684"/>
      <c r="CI17" s="684"/>
      <c r="CJ17" s="684"/>
      <c r="CK17" s="684"/>
      <c r="CL17" s="684"/>
      <c r="CM17" s="684"/>
      <c r="CN17" s="684"/>
      <c r="CO17" s="684"/>
      <c r="CP17" s="684"/>
      <c r="CQ17" s="685"/>
      <c r="CR17" s="640">
        <v>2032181</v>
      </c>
      <c r="CS17" s="641"/>
      <c r="CT17" s="641"/>
      <c r="CU17" s="641"/>
      <c r="CV17" s="641"/>
      <c r="CW17" s="641"/>
      <c r="CX17" s="641"/>
      <c r="CY17" s="642"/>
      <c r="CZ17" s="677">
        <v>9.8000000000000007</v>
      </c>
      <c r="DA17" s="677"/>
      <c r="DB17" s="677"/>
      <c r="DC17" s="677"/>
      <c r="DD17" s="646" t="s">
        <v>127</v>
      </c>
      <c r="DE17" s="641"/>
      <c r="DF17" s="641"/>
      <c r="DG17" s="641"/>
      <c r="DH17" s="641"/>
      <c r="DI17" s="641"/>
      <c r="DJ17" s="641"/>
      <c r="DK17" s="641"/>
      <c r="DL17" s="641"/>
      <c r="DM17" s="641"/>
      <c r="DN17" s="641"/>
      <c r="DO17" s="641"/>
      <c r="DP17" s="642"/>
      <c r="DQ17" s="646">
        <v>1898299</v>
      </c>
      <c r="DR17" s="641"/>
      <c r="DS17" s="641"/>
      <c r="DT17" s="641"/>
      <c r="DU17" s="641"/>
      <c r="DV17" s="641"/>
      <c r="DW17" s="641"/>
      <c r="DX17" s="641"/>
      <c r="DY17" s="641"/>
      <c r="DZ17" s="641"/>
      <c r="EA17" s="641"/>
      <c r="EB17" s="641"/>
      <c r="EC17" s="686"/>
    </row>
    <row r="18" spans="2:133" ht="11.25" customHeight="1" x14ac:dyDescent="0.15">
      <c r="B18" s="637" t="s">
        <v>268</v>
      </c>
      <c r="C18" s="638"/>
      <c r="D18" s="638"/>
      <c r="E18" s="638"/>
      <c r="F18" s="638"/>
      <c r="G18" s="638"/>
      <c r="H18" s="638"/>
      <c r="I18" s="638"/>
      <c r="J18" s="638"/>
      <c r="K18" s="638"/>
      <c r="L18" s="638"/>
      <c r="M18" s="638"/>
      <c r="N18" s="638"/>
      <c r="O18" s="638"/>
      <c r="P18" s="638"/>
      <c r="Q18" s="639"/>
      <c r="R18" s="640">
        <v>35937</v>
      </c>
      <c r="S18" s="641"/>
      <c r="T18" s="641"/>
      <c r="U18" s="641"/>
      <c r="V18" s="641"/>
      <c r="W18" s="641"/>
      <c r="X18" s="641"/>
      <c r="Y18" s="642"/>
      <c r="Z18" s="677">
        <v>0.2</v>
      </c>
      <c r="AA18" s="677"/>
      <c r="AB18" s="677"/>
      <c r="AC18" s="677"/>
      <c r="AD18" s="678">
        <v>35937</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234</v>
      </c>
      <c r="BP18" s="677"/>
      <c r="BQ18" s="677"/>
      <c r="BR18" s="677"/>
      <c r="BS18" s="646" t="s">
        <v>234</v>
      </c>
      <c r="BT18" s="641"/>
      <c r="BU18" s="641"/>
      <c r="BV18" s="641"/>
      <c r="BW18" s="641"/>
      <c r="BX18" s="641"/>
      <c r="BY18" s="641"/>
      <c r="BZ18" s="641"/>
      <c r="CA18" s="641"/>
      <c r="CB18" s="686"/>
      <c r="CD18" s="687" t="s">
        <v>270</v>
      </c>
      <c r="CE18" s="684"/>
      <c r="CF18" s="684"/>
      <c r="CG18" s="684"/>
      <c r="CH18" s="684"/>
      <c r="CI18" s="684"/>
      <c r="CJ18" s="684"/>
      <c r="CK18" s="684"/>
      <c r="CL18" s="684"/>
      <c r="CM18" s="684"/>
      <c r="CN18" s="684"/>
      <c r="CO18" s="684"/>
      <c r="CP18" s="684"/>
      <c r="CQ18" s="685"/>
      <c r="CR18" s="640" t="s">
        <v>127</v>
      </c>
      <c r="CS18" s="641"/>
      <c r="CT18" s="641"/>
      <c r="CU18" s="641"/>
      <c r="CV18" s="641"/>
      <c r="CW18" s="641"/>
      <c r="CX18" s="641"/>
      <c r="CY18" s="642"/>
      <c r="CZ18" s="677" t="s">
        <v>127</v>
      </c>
      <c r="DA18" s="677"/>
      <c r="DB18" s="677"/>
      <c r="DC18" s="677"/>
      <c r="DD18" s="646" t="s">
        <v>234</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6"/>
    </row>
    <row r="19" spans="2:133" ht="11.25" customHeight="1" x14ac:dyDescent="0.15">
      <c r="B19" s="637" t="s">
        <v>271</v>
      </c>
      <c r="C19" s="638"/>
      <c r="D19" s="638"/>
      <c r="E19" s="638"/>
      <c r="F19" s="638"/>
      <c r="G19" s="638"/>
      <c r="H19" s="638"/>
      <c r="I19" s="638"/>
      <c r="J19" s="638"/>
      <c r="K19" s="638"/>
      <c r="L19" s="638"/>
      <c r="M19" s="638"/>
      <c r="N19" s="638"/>
      <c r="O19" s="638"/>
      <c r="P19" s="638"/>
      <c r="Q19" s="639"/>
      <c r="R19" s="640">
        <v>3144</v>
      </c>
      <c r="S19" s="641"/>
      <c r="T19" s="641"/>
      <c r="U19" s="641"/>
      <c r="V19" s="641"/>
      <c r="W19" s="641"/>
      <c r="X19" s="641"/>
      <c r="Y19" s="642"/>
      <c r="Z19" s="677">
        <v>0</v>
      </c>
      <c r="AA19" s="677"/>
      <c r="AB19" s="677"/>
      <c r="AC19" s="677"/>
      <c r="AD19" s="678">
        <v>3144</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26214</v>
      </c>
      <c r="BH19" s="641"/>
      <c r="BI19" s="641"/>
      <c r="BJ19" s="641"/>
      <c r="BK19" s="641"/>
      <c r="BL19" s="641"/>
      <c r="BM19" s="641"/>
      <c r="BN19" s="642"/>
      <c r="BO19" s="677">
        <v>0.5</v>
      </c>
      <c r="BP19" s="677"/>
      <c r="BQ19" s="677"/>
      <c r="BR19" s="677"/>
      <c r="BS19" s="646" t="s">
        <v>234</v>
      </c>
      <c r="BT19" s="641"/>
      <c r="BU19" s="641"/>
      <c r="BV19" s="641"/>
      <c r="BW19" s="641"/>
      <c r="BX19" s="641"/>
      <c r="BY19" s="641"/>
      <c r="BZ19" s="641"/>
      <c r="CA19" s="641"/>
      <c r="CB19" s="686"/>
      <c r="CD19" s="687" t="s">
        <v>273</v>
      </c>
      <c r="CE19" s="684"/>
      <c r="CF19" s="684"/>
      <c r="CG19" s="684"/>
      <c r="CH19" s="684"/>
      <c r="CI19" s="684"/>
      <c r="CJ19" s="684"/>
      <c r="CK19" s="684"/>
      <c r="CL19" s="684"/>
      <c r="CM19" s="684"/>
      <c r="CN19" s="684"/>
      <c r="CO19" s="684"/>
      <c r="CP19" s="684"/>
      <c r="CQ19" s="685"/>
      <c r="CR19" s="640" t="s">
        <v>127</v>
      </c>
      <c r="CS19" s="641"/>
      <c r="CT19" s="641"/>
      <c r="CU19" s="641"/>
      <c r="CV19" s="641"/>
      <c r="CW19" s="641"/>
      <c r="CX19" s="641"/>
      <c r="CY19" s="642"/>
      <c r="CZ19" s="677" t="s">
        <v>127</v>
      </c>
      <c r="DA19" s="677"/>
      <c r="DB19" s="677"/>
      <c r="DC19" s="677"/>
      <c r="DD19" s="646" t="s">
        <v>234</v>
      </c>
      <c r="DE19" s="641"/>
      <c r="DF19" s="641"/>
      <c r="DG19" s="641"/>
      <c r="DH19" s="641"/>
      <c r="DI19" s="641"/>
      <c r="DJ19" s="641"/>
      <c r="DK19" s="641"/>
      <c r="DL19" s="641"/>
      <c r="DM19" s="641"/>
      <c r="DN19" s="641"/>
      <c r="DO19" s="641"/>
      <c r="DP19" s="642"/>
      <c r="DQ19" s="646" t="s">
        <v>234</v>
      </c>
      <c r="DR19" s="641"/>
      <c r="DS19" s="641"/>
      <c r="DT19" s="641"/>
      <c r="DU19" s="641"/>
      <c r="DV19" s="641"/>
      <c r="DW19" s="641"/>
      <c r="DX19" s="641"/>
      <c r="DY19" s="641"/>
      <c r="DZ19" s="641"/>
      <c r="EA19" s="641"/>
      <c r="EB19" s="641"/>
      <c r="EC19" s="686"/>
    </row>
    <row r="20" spans="2:133" ht="11.25" customHeight="1" x14ac:dyDescent="0.15">
      <c r="B20" s="637" t="s">
        <v>274</v>
      </c>
      <c r="C20" s="638"/>
      <c r="D20" s="638"/>
      <c r="E20" s="638"/>
      <c r="F20" s="638"/>
      <c r="G20" s="638"/>
      <c r="H20" s="638"/>
      <c r="I20" s="638"/>
      <c r="J20" s="638"/>
      <c r="K20" s="638"/>
      <c r="L20" s="638"/>
      <c r="M20" s="638"/>
      <c r="N20" s="638"/>
      <c r="O20" s="638"/>
      <c r="P20" s="638"/>
      <c r="Q20" s="639"/>
      <c r="R20" s="640">
        <v>1477</v>
      </c>
      <c r="S20" s="641"/>
      <c r="T20" s="641"/>
      <c r="U20" s="641"/>
      <c r="V20" s="641"/>
      <c r="W20" s="641"/>
      <c r="X20" s="641"/>
      <c r="Y20" s="642"/>
      <c r="Z20" s="677">
        <v>0</v>
      </c>
      <c r="AA20" s="677"/>
      <c r="AB20" s="677"/>
      <c r="AC20" s="677"/>
      <c r="AD20" s="678">
        <v>1477</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26214</v>
      </c>
      <c r="BH20" s="641"/>
      <c r="BI20" s="641"/>
      <c r="BJ20" s="641"/>
      <c r="BK20" s="641"/>
      <c r="BL20" s="641"/>
      <c r="BM20" s="641"/>
      <c r="BN20" s="642"/>
      <c r="BO20" s="677">
        <v>0.5</v>
      </c>
      <c r="BP20" s="677"/>
      <c r="BQ20" s="677"/>
      <c r="BR20" s="677"/>
      <c r="BS20" s="646" t="s">
        <v>127</v>
      </c>
      <c r="BT20" s="641"/>
      <c r="BU20" s="641"/>
      <c r="BV20" s="641"/>
      <c r="BW20" s="641"/>
      <c r="BX20" s="641"/>
      <c r="BY20" s="641"/>
      <c r="BZ20" s="641"/>
      <c r="CA20" s="641"/>
      <c r="CB20" s="686"/>
      <c r="CD20" s="687" t="s">
        <v>276</v>
      </c>
      <c r="CE20" s="684"/>
      <c r="CF20" s="684"/>
      <c r="CG20" s="684"/>
      <c r="CH20" s="684"/>
      <c r="CI20" s="684"/>
      <c r="CJ20" s="684"/>
      <c r="CK20" s="684"/>
      <c r="CL20" s="684"/>
      <c r="CM20" s="684"/>
      <c r="CN20" s="684"/>
      <c r="CO20" s="684"/>
      <c r="CP20" s="684"/>
      <c r="CQ20" s="685"/>
      <c r="CR20" s="640">
        <v>20674624</v>
      </c>
      <c r="CS20" s="641"/>
      <c r="CT20" s="641"/>
      <c r="CU20" s="641"/>
      <c r="CV20" s="641"/>
      <c r="CW20" s="641"/>
      <c r="CX20" s="641"/>
      <c r="CY20" s="642"/>
      <c r="CZ20" s="677">
        <v>100</v>
      </c>
      <c r="DA20" s="677"/>
      <c r="DB20" s="677"/>
      <c r="DC20" s="677"/>
      <c r="DD20" s="646">
        <v>1812866</v>
      </c>
      <c r="DE20" s="641"/>
      <c r="DF20" s="641"/>
      <c r="DG20" s="641"/>
      <c r="DH20" s="641"/>
      <c r="DI20" s="641"/>
      <c r="DJ20" s="641"/>
      <c r="DK20" s="641"/>
      <c r="DL20" s="641"/>
      <c r="DM20" s="641"/>
      <c r="DN20" s="641"/>
      <c r="DO20" s="641"/>
      <c r="DP20" s="642"/>
      <c r="DQ20" s="646">
        <v>13023057</v>
      </c>
      <c r="DR20" s="641"/>
      <c r="DS20" s="641"/>
      <c r="DT20" s="641"/>
      <c r="DU20" s="641"/>
      <c r="DV20" s="641"/>
      <c r="DW20" s="641"/>
      <c r="DX20" s="641"/>
      <c r="DY20" s="641"/>
      <c r="DZ20" s="641"/>
      <c r="EA20" s="641"/>
      <c r="EB20" s="641"/>
      <c r="EC20" s="686"/>
    </row>
    <row r="21" spans="2:133" ht="11.25" customHeight="1" x14ac:dyDescent="0.15">
      <c r="B21" s="637" t="s">
        <v>277</v>
      </c>
      <c r="C21" s="638"/>
      <c r="D21" s="638"/>
      <c r="E21" s="638"/>
      <c r="F21" s="638"/>
      <c r="G21" s="638"/>
      <c r="H21" s="638"/>
      <c r="I21" s="638"/>
      <c r="J21" s="638"/>
      <c r="K21" s="638"/>
      <c r="L21" s="638"/>
      <c r="M21" s="638"/>
      <c r="N21" s="638"/>
      <c r="O21" s="638"/>
      <c r="P21" s="638"/>
      <c r="Q21" s="639"/>
      <c r="R21" s="640">
        <v>28572</v>
      </c>
      <c r="S21" s="641"/>
      <c r="T21" s="641"/>
      <c r="U21" s="641"/>
      <c r="V21" s="641"/>
      <c r="W21" s="641"/>
      <c r="X21" s="641"/>
      <c r="Y21" s="642"/>
      <c r="Z21" s="677">
        <v>0.1</v>
      </c>
      <c r="AA21" s="677"/>
      <c r="AB21" s="677"/>
      <c r="AC21" s="677"/>
      <c r="AD21" s="678">
        <v>28572</v>
      </c>
      <c r="AE21" s="678"/>
      <c r="AF21" s="678"/>
      <c r="AG21" s="678"/>
      <c r="AH21" s="678"/>
      <c r="AI21" s="678"/>
      <c r="AJ21" s="678"/>
      <c r="AK21" s="678"/>
      <c r="AL21" s="643">
        <v>0.2</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26214</v>
      </c>
      <c r="BH21" s="641"/>
      <c r="BI21" s="641"/>
      <c r="BJ21" s="641"/>
      <c r="BK21" s="641"/>
      <c r="BL21" s="641"/>
      <c r="BM21" s="641"/>
      <c r="BN21" s="642"/>
      <c r="BO21" s="677">
        <v>0.5</v>
      </c>
      <c r="BP21" s="677"/>
      <c r="BQ21" s="677"/>
      <c r="BR21" s="677"/>
      <c r="BS21" s="646" t="s">
        <v>127</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6110501</v>
      </c>
      <c r="S22" s="641"/>
      <c r="T22" s="641"/>
      <c r="U22" s="641"/>
      <c r="V22" s="641"/>
      <c r="W22" s="641"/>
      <c r="X22" s="641"/>
      <c r="Y22" s="642"/>
      <c r="Z22" s="677">
        <v>28.9</v>
      </c>
      <c r="AA22" s="677"/>
      <c r="AB22" s="677"/>
      <c r="AC22" s="677"/>
      <c r="AD22" s="678">
        <v>5584766</v>
      </c>
      <c r="AE22" s="678"/>
      <c r="AF22" s="678"/>
      <c r="AG22" s="678"/>
      <c r="AH22" s="678"/>
      <c r="AI22" s="678"/>
      <c r="AJ22" s="678"/>
      <c r="AK22" s="678"/>
      <c r="AL22" s="643">
        <v>46.6</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6"/>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5584766</v>
      </c>
      <c r="S23" s="641"/>
      <c r="T23" s="641"/>
      <c r="U23" s="641"/>
      <c r="V23" s="641"/>
      <c r="W23" s="641"/>
      <c r="X23" s="641"/>
      <c r="Y23" s="642"/>
      <c r="Z23" s="677">
        <v>26.4</v>
      </c>
      <c r="AA23" s="677"/>
      <c r="AB23" s="677"/>
      <c r="AC23" s="677"/>
      <c r="AD23" s="678">
        <v>5584766</v>
      </c>
      <c r="AE23" s="678"/>
      <c r="AF23" s="678"/>
      <c r="AG23" s="678"/>
      <c r="AH23" s="678"/>
      <c r="AI23" s="678"/>
      <c r="AJ23" s="678"/>
      <c r="AK23" s="678"/>
      <c r="AL23" s="643">
        <v>46.6</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127</v>
      </c>
      <c r="BP23" s="677"/>
      <c r="BQ23" s="677"/>
      <c r="BR23" s="677"/>
      <c r="BS23" s="646" t="s">
        <v>234</v>
      </c>
      <c r="BT23" s="641"/>
      <c r="BU23" s="641"/>
      <c r="BV23" s="641"/>
      <c r="BW23" s="641"/>
      <c r="BX23" s="641"/>
      <c r="BY23" s="641"/>
      <c r="BZ23" s="641"/>
      <c r="CA23" s="641"/>
      <c r="CB23" s="686"/>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525735</v>
      </c>
      <c r="S24" s="641"/>
      <c r="T24" s="641"/>
      <c r="U24" s="641"/>
      <c r="V24" s="641"/>
      <c r="W24" s="641"/>
      <c r="X24" s="641"/>
      <c r="Y24" s="642"/>
      <c r="Z24" s="677">
        <v>2.5</v>
      </c>
      <c r="AA24" s="677"/>
      <c r="AB24" s="677"/>
      <c r="AC24" s="677"/>
      <c r="AD24" s="678" t="s">
        <v>234</v>
      </c>
      <c r="AE24" s="678"/>
      <c r="AF24" s="678"/>
      <c r="AG24" s="678"/>
      <c r="AH24" s="678"/>
      <c r="AI24" s="678"/>
      <c r="AJ24" s="678"/>
      <c r="AK24" s="678"/>
      <c r="AL24" s="643" t="s">
        <v>127</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6"/>
      <c r="CD24" s="698" t="s">
        <v>291</v>
      </c>
      <c r="CE24" s="699"/>
      <c r="CF24" s="699"/>
      <c r="CG24" s="699"/>
      <c r="CH24" s="699"/>
      <c r="CI24" s="699"/>
      <c r="CJ24" s="699"/>
      <c r="CK24" s="699"/>
      <c r="CL24" s="699"/>
      <c r="CM24" s="699"/>
      <c r="CN24" s="699"/>
      <c r="CO24" s="699"/>
      <c r="CP24" s="699"/>
      <c r="CQ24" s="700"/>
      <c r="CR24" s="695">
        <v>10226397</v>
      </c>
      <c r="CS24" s="696"/>
      <c r="CT24" s="696"/>
      <c r="CU24" s="696"/>
      <c r="CV24" s="696"/>
      <c r="CW24" s="696"/>
      <c r="CX24" s="696"/>
      <c r="CY24" s="739"/>
      <c r="CZ24" s="740">
        <v>49.5</v>
      </c>
      <c r="DA24" s="715"/>
      <c r="DB24" s="715"/>
      <c r="DC24" s="743"/>
      <c r="DD24" s="738">
        <v>5767996</v>
      </c>
      <c r="DE24" s="696"/>
      <c r="DF24" s="696"/>
      <c r="DG24" s="696"/>
      <c r="DH24" s="696"/>
      <c r="DI24" s="696"/>
      <c r="DJ24" s="696"/>
      <c r="DK24" s="739"/>
      <c r="DL24" s="738">
        <v>5752648</v>
      </c>
      <c r="DM24" s="696"/>
      <c r="DN24" s="696"/>
      <c r="DO24" s="696"/>
      <c r="DP24" s="696"/>
      <c r="DQ24" s="696"/>
      <c r="DR24" s="696"/>
      <c r="DS24" s="696"/>
      <c r="DT24" s="696"/>
      <c r="DU24" s="696"/>
      <c r="DV24" s="739"/>
      <c r="DW24" s="740">
        <v>46</v>
      </c>
      <c r="DX24" s="715"/>
      <c r="DY24" s="715"/>
      <c r="DZ24" s="715"/>
      <c r="EA24" s="715"/>
      <c r="EB24" s="715"/>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234</v>
      </c>
      <c r="S25" s="641"/>
      <c r="T25" s="641"/>
      <c r="U25" s="641"/>
      <c r="V25" s="641"/>
      <c r="W25" s="641"/>
      <c r="X25" s="641"/>
      <c r="Y25" s="642"/>
      <c r="Z25" s="677" t="s">
        <v>234</v>
      </c>
      <c r="AA25" s="677"/>
      <c r="AB25" s="677"/>
      <c r="AC25" s="677"/>
      <c r="AD25" s="678" t="s">
        <v>127</v>
      </c>
      <c r="AE25" s="678"/>
      <c r="AF25" s="678"/>
      <c r="AG25" s="678"/>
      <c r="AH25" s="678"/>
      <c r="AI25" s="678"/>
      <c r="AJ25" s="678"/>
      <c r="AK25" s="678"/>
      <c r="AL25" s="643" t="s">
        <v>127</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6"/>
      <c r="CD25" s="687" t="s">
        <v>294</v>
      </c>
      <c r="CE25" s="684"/>
      <c r="CF25" s="684"/>
      <c r="CG25" s="684"/>
      <c r="CH25" s="684"/>
      <c r="CI25" s="684"/>
      <c r="CJ25" s="684"/>
      <c r="CK25" s="684"/>
      <c r="CL25" s="684"/>
      <c r="CM25" s="684"/>
      <c r="CN25" s="684"/>
      <c r="CO25" s="684"/>
      <c r="CP25" s="684"/>
      <c r="CQ25" s="685"/>
      <c r="CR25" s="640">
        <v>1983921</v>
      </c>
      <c r="CS25" s="659"/>
      <c r="CT25" s="659"/>
      <c r="CU25" s="659"/>
      <c r="CV25" s="659"/>
      <c r="CW25" s="659"/>
      <c r="CX25" s="659"/>
      <c r="CY25" s="660"/>
      <c r="CZ25" s="643">
        <v>9.6</v>
      </c>
      <c r="DA25" s="661"/>
      <c r="DB25" s="661"/>
      <c r="DC25" s="662"/>
      <c r="DD25" s="646">
        <v>1796192</v>
      </c>
      <c r="DE25" s="659"/>
      <c r="DF25" s="659"/>
      <c r="DG25" s="659"/>
      <c r="DH25" s="659"/>
      <c r="DI25" s="659"/>
      <c r="DJ25" s="659"/>
      <c r="DK25" s="660"/>
      <c r="DL25" s="646">
        <v>1786464</v>
      </c>
      <c r="DM25" s="659"/>
      <c r="DN25" s="659"/>
      <c r="DO25" s="659"/>
      <c r="DP25" s="659"/>
      <c r="DQ25" s="659"/>
      <c r="DR25" s="659"/>
      <c r="DS25" s="659"/>
      <c r="DT25" s="659"/>
      <c r="DU25" s="659"/>
      <c r="DV25" s="660"/>
      <c r="DW25" s="643">
        <v>14.3</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12468803</v>
      </c>
      <c r="S26" s="641"/>
      <c r="T26" s="641"/>
      <c r="U26" s="641"/>
      <c r="V26" s="641"/>
      <c r="W26" s="641"/>
      <c r="X26" s="641"/>
      <c r="Y26" s="642"/>
      <c r="Z26" s="677">
        <v>59</v>
      </c>
      <c r="AA26" s="677"/>
      <c r="AB26" s="677"/>
      <c r="AC26" s="677"/>
      <c r="AD26" s="678">
        <v>11943068</v>
      </c>
      <c r="AE26" s="678"/>
      <c r="AF26" s="678"/>
      <c r="AG26" s="678"/>
      <c r="AH26" s="678"/>
      <c r="AI26" s="678"/>
      <c r="AJ26" s="678"/>
      <c r="AK26" s="678"/>
      <c r="AL26" s="643">
        <v>99.6</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6"/>
      <c r="CD26" s="687" t="s">
        <v>297</v>
      </c>
      <c r="CE26" s="684"/>
      <c r="CF26" s="684"/>
      <c r="CG26" s="684"/>
      <c r="CH26" s="684"/>
      <c r="CI26" s="684"/>
      <c r="CJ26" s="684"/>
      <c r="CK26" s="684"/>
      <c r="CL26" s="684"/>
      <c r="CM26" s="684"/>
      <c r="CN26" s="684"/>
      <c r="CO26" s="684"/>
      <c r="CP26" s="684"/>
      <c r="CQ26" s="685"/>
      <c r="CR26" s="640">
        <v>1290269</v>
      </c>
      <c r="CS26" s="641"/>
      <c r="CT26" s="641"/>
      <c r="CU26" s="641"/>
      <c r="CV26" s="641"/>
      <c r="CW26" s="641"/>
      <c r="CX26" s="641"/>
      <c r="CY26" s="642"/>
      <c r="CZ26" s="643">
        <v>6.2</v>
      </c>
      <c r="DA26" s="661"/>
      <c r="DB26" s="661"/>
      <c r="DC26" s="662"/>
      <c r="DD26" s="646">
        <v>1117778</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5706</v>
      </c>
      <c r="S27" s="641"/>
      <c r="T27" s="641"/>
      <c r="U27" s="641"/>
      <c r="V27" s="641"/>
      <c r="W27" s="641"/>
      <c r="X27" s="641"/>
      <c r="Y27" s="642"/>
      <c r="Z27" s="677">
        <v>0</v>
      </c>
      <c r="AA27" s="677"/>
      <c r="AB27" s="677"/>
      <c r="AC27" s="677"/>
      <c r="AD27" s="678">
        <v>5706</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5192887</v>
      </c>
      <c r="BH27" s="641"/>
      <c r="BI27" s="641"/>
      <c r="BJ27" s="641"/>
      <c r="BK27" s="641"/>
      <c r="BL27" s="641"/>
      <c r="BM27" s="641"/>
      <c r="BN27" s="642"/>
      <c r="BO27" s="677">
        <v>100</v>
      </c>
      <c r="BP27" s="677"/>
      <c r="BQ27" s="677"/>
      <c r="BR27" s="677"/>
      <c r="BS27" s="646">
        <v>83317</v>
      </c>
      <c r="BT27" s="641"/>
      <c r="BU27" s="641"/>
      <c r="BV27" s="641"/>
      <c r="BW27" s="641"/>
      <c r="BX27" s="641"/>
      <c r="BY27" s="641"/>
      <c r="BZ27" s="641"/>
      <c r="CA27" s="641"/>
      <c r="CB27" s="686"/>
      <c r="CD27" s="687" t="s">
        <v>300</v>
      </c>
      <c r="CE27" s="684"/>
      <c r="CF27" s="684"/>
      <c r="CG27" s="684"/>
      <c r="CH27" s="684"/>
      <c r="CI27" s="684"/>
      <c r="CJ27" s="684"/>
      <c r="CK27" s="684"/>
      <c r="CL27" s="684"/>
      <c r="CM27" s="684"/>
      <c r="CN27" s="684"/>
      <c r="CO27" s="684"/>
      <c r="CP27" s="684"/>
      <c r="CQ27" s="685"/>
      <c r="CR27" s="640">
        <v>6210324</v>
      </c>
      <c r="CS27" s="659"/>
      <c r="CT27" s="659"/>
      <c r="CU27" s="659"/>
      <c r="CV27" s="659"/>
      <c r="CW27" s="659"/>
      <c r="CX27" s="659"/>
      <c r="CY27" s="660"/>
      <c r="CZ27" s="643">
        <v>30</v>
      </c>
      <c r="DA27" s="661"/>
      <c r="DB27" s="661"/>
      <c r="DC27" s="662"/>
      <c r="DD27" s="646">
        <v>2073534</v>
      </c>
      <c r="DE27" s="659"/>
      <c r="DF27" s="659"/>
      <c r="DG27" s="659"/>
      <c r="DH27" s="659"/>
      <c r="DI27" s="659"/>
      <c r="DJ27" s="659"/>
      <c r="DK27" s="660"/>
      <c r="DL27" s="646">
        <v>2067914</v>
      </c>
      <c r="DM27" s="659"/>
      <c r="DN27" s="659"/>
      <c r="DO27" s="659"/>
      <c r="DP27" s="659"/>
      <c r="DQ27" s="659"/>
      <c r="DR27" s="659"/>
      <c r="DS27" s="659"/>
      <c r="DT27" s="659"/>
      <c r="DU27" s="659"/>
      <c r="DV27" s="660"/>
      <c r="DW27" s="643">
        <v>16.5</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75160</v>
      </c>
      <c r="S28" s="641"/>
      <c r="T28" s="641"/>
      <c r="U28" s="641"/>
      <c r="V28" s="641"/>
      <c r="W28" s="641"/>
      <c r="X28" s="641"/>
      <c r="Y28" s="642"/>
      <c r="Z28" s="677">
        <v>0.4</v>
      </c>
      <c r="AA28" s="677"/>
      <c r="AB28" s="677"/>
      <c r="AC28" s="677"/>
      <c r="AD28" s="678">
        <v>117</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302</v>
      </c>
      <c r="CE28" s="684"/>
      <c r="CF28" s="684"/>
      <c r="CG28" s="684"/>
      <c r="CH28" s="684"/>
      <c r="CI28" s="684"/>
      <c r="CJ28" s="684"/>
      <c r="CK28" s="684"/>
      <c r="CL28" s="684"/>
      <c r="CM28" s="684"/>
      <c r="CN28" s="684"/>
      <c r="CO28" s="684"/>
      <c r="CP28" s="684"/>
      <c r="CQ28" s="685"/>
      <c r="CR28" s="640">
        <v>2032152</v>
      </c>
      <c r="CS28" s="641"/>
      <c r="CT28" s="641"/>
      <c r="CU28" s="641"/>
      <c r="CV28" s="641"/>
      <c r="CW28" s="641"/>
      <c r="CX28" s="641"/>
      <c r="CY28" s="642"/>
      <c r="CZ28" s="643">
        <v>9.8000000000000007</v>
      </c>
      <c r="DA28" s="661"/>
      <c r="DB28" s="661"/>
      <c r="DC28" s="662"/>
      <c r="DD28" s="646">
        <v>1898270</v>
      </c>
      <c r="DE28" s="641"/>
      <c r="DF28" s="641"/>
      <c r="DG28" s="641"/>
      <c r="DH28" s="641"/>
      <c r="DI28" s="641"/>
      <c r="DJ28" s="641"/>
      <c r="DK28" s="642"/>
      <c r="DL28" s="646">
        <v>1898270</v>
      </c>
      <c r="DM28" s="641"/>
      <c r="DN28" s="641"/>
      <c r="DO28" s="641"/>
      <c r="DP28" s="641"/>
      <c r="DQ28" s="641"/>
      <c r="DR28" s="641"/>
      <c r="DS28" s="641"/>
      <c r="DT28" s="641"/>
      <c r="DU28" s="641"/>
      <c r="DV28" s="642"/>
      <c r="DW28" s="643">
        <v>15.2</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334218</v>
      </c>
      <c r="S29" s="641"/>
      <c r="T29" s="641"/>
      <c r="U29" s="641"/>
      <c r="V29" s="641"/>
      <c r="W29" s="641"/>
      <c r="X29" s="641"/>
      <c r="Y29" s="642"/>
      <c r="Z29" s="677">
        <v>1.6</v>
      </c>
      <c r="AA29" s="677"/>
      <c r="AB29" s="677"/>
      <c r="AC29" s="677"/>
      <c r="AD29" s="678">
        <v>9411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87" t="s">
        <v>305</v>
      </c>
      <c r="CG29" s="684"/>
      <c r="CH29" s="684"/>
      <c r="CI29" s="684"/>
      <c r="CJ29" s="684"/>
      <c r="CK29" s="684"/>
      <c r="CL29" s="684"/>
      <c r="CM29" s="684"/>
      <c r="CN29" s="684"/>
      <c r="CO29" s="684"/>
      <c r="CP29" s="684"/>
      <c r="CQ29" s="685"/>
      <c r="CR29" s="640">
        <v>2032101</v>
      </c>
      <c r="CS29" s="659"/>
      <c r="CT29" s="659"/>
      <c r="CU29" s="659"/>
      <c r="CV29" s="659"/>
      <c r="CW29" s="659"/>
      <c r="CX29" s="659"/>
      <c r="CY29" s="660"/>
      <c r="CZ29" s="643">
        <v>9.8000000000000007</v>
      </c>
      <c r="DA29" s="661"/>
      <c r="DB29" s="661"/>
      <c r="DC29" s="662"/>
      <c r="DD29" s="646">
        <v>1898219</v>
      </c>
      <c r="DE29" s="659"/>
      <c r="DF29" s="659"/>
      <c r="DG29" s="659"/>
      <c r="DH29" s="659"/>
      <c r="DI29" s="659"/>
      <c r="DJ29" s="659"/>
      <c r="DK29" s="660"/>
      <c r="DL29" s="646">
        <v>1898219</v>
      </c>
      <c r="DM29" s="659"/>
      <c r="DN29" s="659"/>
      <c r="DO29" s="659"/>
      <c r="DP29" s="659"/>
      <c r="DQ29" s="659"/>
      <c r="DR29" s="659"/>
      <c r="DS29" s="659"/>
      <c r="DT29" s="659"/>
      <c r="DU29" s="659"/>
      <c r="DV29" s="660"/>
      <c r="DW29" s="643">
        <v>15.2</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86710</v>
      </c>
      <c r="S30" s="641"/>
      <c r="T30" s="641"/>
      <c r="U30" s="641"/>
      <c r="V30" s="641"/>
      <c r="W30" s="641"/>
      <c r="X30" s="641"/>
      <c r="Y30" s="642"/>
      <c r="Z30" s="677">
        <v>0.4</v>
      </c>
      <c r="AA30" s="677"/>
      <c r="AB30" s="677"/>
      <c r="AC30" s="677"/>
      <c r="AD30" s="678">
        <v>15</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87" t="s">
        <v>309</v>
      </c>
      <c r="CG30" s="684"/>
      <c r="CH30" s="684"/>
      <c r="CI30" s="684"/>
      <c r="CJ30" s="684"/>
      <c r="CK30" s="684"/>
      <c r="CL30" s="684"/>
      <c r="CM30" s="684"/>
      <c r="CN30" s="684"/>
      <c r="CO30" s="684"/>
      <c r="CP30" s="684"/>
      <c r="CQ30" s="685"/>
      <c r="CR30" s="640">
        <v>1955230</v>
      </c>
      <c r="CS30" s="641"/>
      <c r="CT30" s="641"/>
      <c r="CU30" s="641"/>
      <c r="CV30" s="641"/>
      <c r="CW30" s="641"/>
      <c r="CX30" s="641"/>
      <c r="CY30" s="642"/>
      <c r="CZ30" s="643">
        <v>9.5</v>
      </c>
      <c r="DA30" s="661"/>
      <c r="DB30" s="661"/>
      <c r="DC30" s="662"/>
      <c r="DD30" s="646">
        <v>1837189</v>
      </c>
      <c r="DE30" s="641"/>
      <c r="DF30" s="641"/>
      <c r="DG30" s="641"/>
      <c r="DH30" s="641"/>
      <c r="DI30" s="641"/>
      <c r="DJ30" s="641"/>
      <c r="DK30" s="642"/>
      <c r="DL30" s="646">
        <v>1837189</v>
      </c>
      <c r="DM30" s="641"/>
      <c r="DN30" s="641"/>
      <c r="DO30" s="641"/>
      <c r="DP30" s="641"/>
      <c r="DQ30" s="641"/>
      <c r="DR30" s="641"/>
      <c r="DS30" s="641"/>
      <c r="DT30" s="641"/>
      <c r="DU30" s="641"/>
      <c r="DV30" s="642"/>
      <c r="DW30" s="643">
        <v>14.7</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3541427</v>
      </c>
      <c r="S31" s="641"/>
      <c r="T31" s="641"/>
      <c r="U31" s="641"/>
      <c r="V31" s="641"/>
      <c r="W31" s="641"/>
      <c r="X31" s="641"/>
      <c r="Y31" s="642"/>
      <c r="Z31" s="677">
        <v>16.7</v>
      </c>
      <c r="AA31" s="677"/>
      <c r="AB31" s="677"/>
      <c r="AC31" s="677"/>
      <c r="AD31" s="678" t="s">
        <v>234</v>
      </c>
      <c r="AE31" s="678"/>
      <c r="AF31" s="678"/>
      <c r="AG31" s="678"/>
      <c r="AH31" s="678"/>
      <c r="AI31" s="678"/>
      <c r="AJ31" s="678"/>
      <c r="AK31" s="678"/>
      <c r="AL31" s="643" t="s">
        <v>234</v>
      </c>
      <c r="AM31" s="644"/>
      <c r="AN31" s="644"/>
      <c r="AO31" s="679"/>
      <c r="AP31" s="717" t="s">
        <v>311</v>
      </c>
      <c r="AQ31" s="718"/>
      <c r="AR31" s="718"/>
      <c r="AS31" s="718"/>
      <c r="AT31" s="723" t="s">
        <v>312</v>
      </c>
      <c r="AU31" s="231"/>
      <c r="AV31" s="231"/>
      <c r="AW31" s="231"/>
      <c r="AX31" s="710" t="s">
        <v>186</v>
      </c>
      <c r="AY31" s="711"/>
      <c r="AZ31" s="711"/>
      <c r="BA31" s="711"/>
      <c r="BB31" s="711"/>
      <c r="BC31" s="711"/>
      <c r="BD31" s="711"/>
      <c r="BE31" s="711"/>
      <c r="BF31" s="712"/>
      <c r="BG31" s="713">
        <v>99.2</v>
      </c>
      <c r="BH31" s="714"/>
      <c r="BI31" s="714"/>
      <c r="BJ31" s="714"/>
      <c r="BK31" s="714"/>
      <c r="BL31" s="714"/>
      <c r="BM31" s="715">
        <v>96</v>
      </c>
      <c r="BN31" s="714"/>
      <c r="BO31" s="714"/>
      <c r="BP31" s="714"/>
      <c r="BQ31" s="716"/>
      <c r="BR31" s="713">
        <v>99.3</v>
      </c>
      <c r="BS31" s="714"/>
      <c r="BT31" s="714"/>
      <c r="BU31" s="714"/>
      <c r="BV31" s="714"/>
      <c r="BW31" s="714"/>
      <c r="BX31" s="715">
        <v>96.2</v>
      </c>
      <c r="BY31" s="714"/>
      <c r="BZ31" s="714"/>
      <c r="CA31" s="714"/>
      <c r="CB31" s="716"/>
      <c r="CD31" s="731"/>
      <c r="CE31" s="732"/>
      <c r="CF31" s="687" t="s">
        <v>313</v>
      </c>
      <c r="CG31" s="684"/>
      <c r="CH31" s="684"/>
      <c r="CI31" s="684"/>
      <c r="CJ31" s="684"/>
      <c r="CK31" s="684"/>
      <c r="CL31" s="684"/>
      <c r="CM31" s="684"/>
      <c r="CN31" s="684"/>
      <c r="CO31" s="684"/>
      <c r="CP31" s="684"/>
      <c r="CQ31" s="685"/>
      <c r="CR31" s="640">
        <v>76871</v>
      </c>
      <c r="CS31" s="659"/>
      <c r="CT31" s="659"/>
      <c r="CU31" s="659"/>
      <c r="CV31" s="659"/>
      <c r="CW31" s="659"/>
      <c r="CX31" s="659"/>
      <c r="CY31" s="660"/>
      <c r="CZ31" s="643">
        <v>0.4</v>
      </c>
      <c r="DA31" s="661"/>
      <c r="DB31" s="661"/>
      <c r="DC31" s="662"/>
      <c r="DD31" s="646">
        <v>61030</v>
      </c>
      <c r="DE31" s="659"/>
      <c r="DF31" s="659"/>
      <c r="DG31" s="659"/>
      <c r="DH31" s="659"/>
      <c r="DI31" s="659"/>
      <c r="DJ31" s="659"/>
      <c r="DK31" s="660"/>
      <c r="DL31" s="646">
        <v>61030</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07" t="s">
        <v>314</v>
      </c>
      <c r="C32" s="708"/>
      <c r="D32" s="708"/>
      <c r="E32" s="708"/>
      <c r="F32" s="708"/>
      <c r="G32" s="708"/>
      <c r="H32" s="708"/>
      <c r="I32" s="708"/>
      <c r="J32" s="708"/>
      <c r="K32" s="708"/>
      <c r="L32" s="708"/>
      <c r="M32" s="708"/>
      <c r="N32" s="708"/>
      <c r="O32" s="708"/>
      <c r="P32" s="708"/>
      <c r="Q32" s="709"/>
      <c r="R32" s="640" t="s">
        <v>234</v>
      </c>
      <c r="S32" s="641"/>
      <c r="T32" s="641"/>
      <c r="U32" s="641"/>
      <c r="V32" s="641"/>
      <c r="W32" s="641"/>
      <c r="X32" s="641"/>
      <c r="Y32" s="642"/>
      <c r="Z32" s="677" t="s">
        <v>234</v>
      </c>
      <c r="AA32" s="677"/>
      <c r="AB32" s="677"/>
      <c r="AC32" s="677"/>
      <c r="AD32" s="678" t="s">
        <v>127</v>
      </c>
      <c r="AE32" s="678"/>
      <c r="AF32" s="678"/>
      <c r="AG32" s="678"/>
      <c r="AH32" s="678"/>
      <c r="AI32" s="678"/>
      <c r="AJ32" s="678"/>
      <c r="AK32" s="678"/>
      <c r="AL32" s="643" t="s">
        <v>234</v>
      </c>
      <c r="AM32" s="644"/>
      <c r="AN32" s="644"/>
      <c r="AO32" s="679"/>
      <c r="AP32" s="719"/>
      <c r="AQ32" s="720"/>
      <c r="AR32" s="720"/>
      <c r="AS32" s="720"/>
      <c r="AT32" s="724"/>
      <c r="AU32" s="230" t="s">
        <v>315</v>
      </c>
      <c r="AV32" s="230"/>
      <c r="AW32" s="230"/>
      <c r="AX32" s="637" t="s">
        <v>316</v>
      </c>
      <c r="AY32" s="638"/>
      <c r="AZ32" s="638"/>
      <c r="BA32" s="638"/>
      <c r="BB32" s="638"/>
      <c r="BC32" s="638"/>
      <c r="BD32" s="638"/>
      <c r="BE32" s="638"/>
      <c r="BF32" s="639"/>
      <c r="BG32" s="705">
        <v>98.9</v>
      </c>
      <c r="BH32" s="659"/>
      <c r="BI32" s="659"/>
      <c r="BJ32" s="659"/>
      <c r="BK32" s="659"/>
      <c r="BL32" s="659"/>
      <c r="BM32" s="644">
        <v>95.6</v>
      </c>
      <c r="BN32" s="706"/>
      <c r="BO32" s="706"/>
      <c r="BP32" s="706"/>
      <c r="BQ32" s="683"/>
      <c r="BR32" s="705">
        <v>99.1</v>
      </c>
      <c r="BS32" s="659"/>
      <c r="BT32" s="659"/>
      <c r="BU32" s="659"/>
      <c r="BV32" s="659"/>
      <c r="BW32" s="659"/>
      <c r="BX32" s="644">
        <v>95.7</v>
      </c>
      <c r="BY32" s="706"/>
      <c r="BZ32" s="706"/>
      <c r="CA32" s="706"/>
      <c r="CB32" s="683"/>
      <c r="CD32" s="733"/>
      <c r="CE32" s="734"/>
      <c r="CF32" s="687" t="s">
        <v>317</v>
      </c>
      <c r="CG32" s="684"/>
      <c r="CH32" s="684"/>
      <c r="CI32" s="684"/>
      <c r="CJ32" s="684"/>
      <c r="CK32" s="684"/>
      <c r="CL32" s="684"/>
      <c r="CM32" s="684"/>
      <c r="CN32" s="684"/>
      <c r="CO32" s="684"/>
      <c r="CP32" s="684"/>
      <c r="CQ32" s="685"/>
      <c r="CR32" s="640">
        <v>51</v>
      </c>
      <c r="CS32" s="641"/>
      <c r="CT32" s="641"/>
      <c r="CU32" s="641"/>
      <c r="CV32" s="641"/>
      <c r="CW32" s="641"/>
      <c r="CX32" s="641"/>
      <c r="CY32" s="642"/>
      <c r="CZ32" s="643">
        <v>0</v>
      </c>
      <c r="DA32" s="661"/>
      <c r="DB32" s="661"/>
      <c r="DC32" s="662"/>
      <c r="DD32" s="646">
        <v>51</v>
      </c>
      <c r="DE32" s="641"/>
      <c r="DF32" s="641"/>
      <c r="DG32" s="641"/>
      <c r="DH32" s="641"/>
      <c r="DI32" s="641"/>
      <c r="DJ32" s="641"/>
      <c r="DK32" s="642"/>
      <c r="DL32" s="646">
        <v>51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1774869</v>
      </c>
      <c r="S33" s="641"/>
      <c r="T33" s="641"/>
      <c r="U33" s="641"/>
      <c r="V33" s="641"/>
      <c r="W33" s="641"/>
      <c r="X33" s="641"/>
      <c r="Y33" s="642"/>
      <c r="Z33" s="677">
        <v>8.4</v>
      </c>
      <c r="AA33" s="677"/>
      <c r="AB33" s="677"/>
      <c r="AC33" s="677"/>
      <c r="AD33" s="678" t="s">
        <v>127</v>
      </c>
      <c r="AE33" s="678"/>
      <c r="AF33" s="678"/>
      <c r="AG33" s="678"/>
      <c r="AH33" s="678"/>
      <c r="AI33" s="678"/>
      <c r="AJ33" s="678"/>
      <c r="AK33" s="678"/>
      <c r="AL33" s="643" t="s">
        <v>127</v>
      </c>
      <c r="AM33" s="644"/>
      <c r="AN33" s="644"/>
      <c r="AO33" s="679"/>
      <c r="AP33" s="721"/>
      <c r="AQ33" s="722"/>
      <c r="AR33" s="722"/>
      <c r="AS33" s="722"/>
      <c r="AT33" s="725"/>
      <c r="AU33" s="232"/>
      <c r="AV33" s="232"/>
      <c r="AW33" s="232"/>
      <c r="AX33" s="621" t="s">
        <v>319</v>
      </c>
      <c r="AY33" s="622"/>
      <c r="AZ33" s="622"/>
      <c r="BA33" s="622"/>
      <c r="BB33" s="622"/>
      <c r="BC33" s="622"/>
      <c r="BD33" s="622"/>
      <c r="BE33" s="622"/>
      <c r="BF33" s="623"/>
      <c r="BG33" s="704">
        <v>99.3</v>
      </c>
      <c r="BH33" s="625"/>
      <c r="BI33" s="625"/>
      <c r="BJ33" s="625"/>
      <c r="BK33" s="625"/>
      <c r="BL33" s="625"/>
      <c r="BM33" s="671">
        <v>95.8</v>
      </c>
      <c r="BN33" s="625"/>
      <c r="BO33" s="625"/>
      <c r="BP33" s="625"/>
      <c r="BQ33" s="664"/>
      <c r="BR33" s="704">
        <v>99.5</v>
      </c>
      <c r="BS33" s="625"/>
      <c r="BT33" s="625"/>
      <c r="BU33" s="625"/>
      <c r="BV33" s="625"/>
      <c r="BW33" s="625"/>
      <c r="BX33" s="671">
        <v>95.9</v>
      </c>
      <c r="BY33" s="625"/>
      <c r="BZ33" s="625"/>
      <c r="CA33" s="625"/>
      <c r="CB33" s="664"/>
      <c r="CD33" s="687" t="s">
        <v>320</v>
      </c>
      <c r="CE33" s="684"/>
      <c r="CF33" s="684"/>
      <c r="CG33" s="684"/>
      <c r="CH33" s="684"/>
      <c r="CI33" s="684"/>
      <c r="CJ33" s="684"/>
      <c r="CK33" s="684"/>
      <c r="CL33" s="684"/>
      <c r="CM33" s="684"/>
      <c r="CN33" s="684"/>
      <c r="CO33" s="684"/>
      <c r="CP33" s="684"/>
      <c r="CQ33" s="685"/>
      <c r="CR33" s="640">
        <v>8614643</v>
      </c>
      <c r="CS33" s="659"/>
      <c r="CT33" s="659"/>
      <c r="CU33" s="659"/>
      <c r="CV33" s="659"/>
      <c r="CW33" s="659"/>
      <c r="CX33" s="659"/>
      <c r="CY33" s="660"/>
      <c r="CZ33" s="643">
        <v>41.7</v>
      </c>
      <c r="DA33" s="661"/>
      <c r="DB33" s="661"/>
      <c r="DC33" s="662"/>
      <c r="DD33" s="646">
        <v>6950278</v>
      </c>
      <c r="DE33" s="659"/>
      <c r="DF33" s="659"/>
      <c r="DG33" s="659"/>
      <c r="DH33" s="659"/>
      <c r="DI33" s="659"/>
      <c r="DJ33" s="659"/>
      <c r="DK33" s="660"/>
      <c r="DL33" s="646">
        <v>5615838</v>
      </c>
      <c r="DM33" s="659"/>
      <c r="DN33" s="659"/>
      <c r="DO33" s="659"/>
      <c r="DP33" s="659"/>
      <c r="DQ33" s="659"/>
      <c r="DR33" s="659"/>
      <c r="DS33" s="659"/>
      <c r="DT33" s="659"/>
      <c r="DU33" s="659"/>
      <c r="DV33" s="660"/>
      <c r="DW33" s="643">
        <v>44.9</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77283</v>
      </c>
      <c r="S34" s="641"/>
      <c r="T34" s="641"/>
      <c r="U34" s="641"/>
      <c r="V34" s="641"/>
      <c r="W34" s="641"/>
      <c r="X34" s="641"/>
      <c r="Y34" s="642"/>
      <c r="Z34" s="677">
        <v>0.4</v>
      </c>
      <c r="AA34" s="677"/>
      <c r="AB34" s="677"/>
      <c r="AC34" s="677"/>
      <c r="AD34" s="678">
        <v>28262</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322</v>
      </c>
      <c r="CE34" s="684"/>
      <c r="CF34" s="684"/>
      <c r="CG34" s="684"/>
      <c r="CH34" s="684"/>
      <c r="CI34" s="684"/>
      <c r="CJ34" s="684"/>
      <c r="CK34" s="684"/>
      <c r="CL34" s="684"/>
      <c r="CM34" s="684"/>
      <c r="CN34" s="684"/>
      <c r="CO34" s="684"/>
      <c r="CP34" s="684"/>
      <c r="CQ34" s="685"/>
      <c r="CR34" s="640">
        <v>3028613</v>
      </c>
      <c r="CS34" s="641"/>
      <c r="CT34" s="641"/>
      <c r="CU34" s="641"/>
      <c r="CV34" s="641"/>
      <c r="CW34" s="641"/>
      <c r="CX34" s="641"/>
      <c r="CY34" s="642"/>
      <c r="CZ34" s="643">
        <v>14.6</v>
      </c>
      <c r="DA34" s="661"/>
      <c r="DB34" s="661"/>
      <c r="DC34" s="662"/>
      <c r="DD34" s="646">
        <v>2322575</v>
      </c>
      <c r="DE34" s="641"/>
      <c r="DF34" s="641"/>
      <c r="DG34" s="641"/>
      <c r="DH34" s="641"/>
      <c r="DI34" s="641"/>
      <c r="DJ34" s="641"/>
      <c r="DK34" s="642"/>
      <c r="DL34" s="646">
        <v>2156486</v>
      </c>
      <c r="DM34" s="641"/>
      <c r="DN34" s="641"/>
      <c r="DO34" s="641"/>
      <c r="DP34" s="641"/>
      <c r="DQ34" s="641"/>
      <c r="DR34" s="641"/>
      <c r="DS34" s="641"/>
      <c r="DT34" s="641"/>
      <c r="DU34" s="641"/>
      <c r="DV34" s="642"/>
      <c r="DW34" s="643">
        <v>17.2</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62785</v>
      </c>
      <c r="S35" s="641"/>
      <c r="T35" s="641"/>
      <c r="U35" s="641"/>
      <c r="V35" s="641"/>
      <c r="W35" s="641"/>
      <c r="X35" s="641"/>
      <c r="Y35" s="642"/>
      <c r="Z35" s="677">
        <v>0.3</v>
      </c>
      <c r="AA35" s="677"/>
      <c r="AB35" s="677"/>
      <c r="AC35" s="677"/>
      <c r="AD35" s="678" t="s">
        <v>127</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326</v>
      </c>
      <c r="CE35" s="684"/>
      <c r="CF35" s="684"/>
      <c r="CG35" s="684"/>
      <c r="CH35" s="684"/>
      <c r="CI35" s="684"/>
      <c r="CJ35" s="684"/>
      <c r="CK35" s="684"/>
      <c r="CL35" s="684"/>
      <c r="CM35" s="684"/>
      <c r="CN35" s="684"/>
      <c r="CO35" s="684"/>
      <c r="CP35" s="684"/>
      <c r="CQ35" s="685"/>
      <c r="CR35" s="640">
        <v>369680</v>
      </c>
      <c r="CS35" s="659"/>
      <c r="CT35" s="659"/>
      <c r="CU35" s="659"/>
      <c r="CV35" s="659"/>
      <c r="CW35" s="659"/>
      <c r="CX35" s="659"/>
      <c r="CY35" s="660"/>
      <c r="CZ35" s="643">
        <v>1.8</v>
      </c>
      <c r="DA35" s="661"/>
      <c r="DB35" s="661"/>
      <c r="DC35" s="662"/>
      <c r="DD35" s="646">
        <v>316764</v>
      </c>
      <c r="DE35" s="659"/>
      <c r="DF35" s="659"/>
      <c r="DG35" s="659"/>
      <c r="DH35" s="659"/>
      <c r="DI35" s="659"/>
      <c r="DJ35" s="659"/>
      <c r="DK35" s="660"/>
      <c r="DL35" s="646">
        <v>315284</v>
      </c>
      <c r="DM35" s="659"/>
      <c r="DN35" s="659"/>
      <c r="DO35" s="659"/>
      <c r="DP35" s="659"/>
      <c r="DQ35" s="659"/>
      <c r="DR35" s="659"/>
      <c r="DS35" s="659"/>
      <c r="DT35" s="659"/>
      <c r="DU35" s="659"/>
      <c r="DV35" s="660"/>
      <c r="DW35" s="643">
        <v>2.5</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629834</v>
      </c>
      <c r="S36" s="641"/>
      <c r="T36" s="641"/>
      <c r="U36" s="641"/>
      <c r="V36" s="641"/>
      <c r="W36" s="641"/>
      <c r="X36" s="641"/>
      <c r="Y36" s="642"/>
      <c r="Z36" s="677">
        <v>3</v>
      </c>
      <c r="AA36" s="677"/>
      <c r="AB36" s="677"/>
      <c r="AC36" s="677"/>
      <c r="AD36" s="678" t="s">
        <v>127</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1828887</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99428</v>
      </c>
      <c r="BW36" s="696"/>
      <c r="BX36" s="696"/>
      <c r="BY36" s="696"/>
      <c r="BZ36" s="696"/>
      <c r="CA36" s="696"/>
      <c r="CB36" s="697"/>
      <c r="CD36" s="687" t="s">
        <v>330</v>
      </c>
      <c r="CE36" s="684"/>
      <c r="CF36" s="684"/>
      <c r="CG36" s="684"/>
      <c r="CH36" s="684"/>
      <c r="CI36" s="684"/>
      <c r="CJ36" s="684"/>
      <c r="CK36" s="684"/>
      <c r="CL36" s="684"/>
      <c r="CM36" s="684"/>
      <c r="CN36" s="684"/>
      <c r="CO36" s="684"/>
      <c r="CP36" s="684"/>
      <c r="CQ36" s="685"/>
      <c r="CR36" s="640">
        <v>2952136</v>
      </c>
      <c r="CS36" s="641"/>
      <c r="CT36" s="641"/>
      <c r="CU36" s="641"/>
      <c r="CV36" s="641"/>
      <c r="CW36" s="641"/>
      <c r="CX36" s="641"/>
      <c r="CY36" s="642"/>
      <c r="CZ36" s="643">
        <v>14.3</v>
      </c>
      <c r="DA36" s="661"/>
      <c r="DB36" s="661"/>
      <c r="DC36" s="662"/>
      <c r="DD36" s="646">
        <v>2571689</v>
      </c>
      <c r="DE36" s="641"/>
      <c r="DF36" s="641"/>
      <c r="DG36" s="641"/>
      <c r="DH36" s="641"/>
      <c r="DI36" s="641"/>
      <c r="DJ36" s="641"/>
      <c r="DK36" s="642"/>
      <c r="DL36" s="646">
        <v>2286977</v>
      </c>
      <c r="DM36" s="641"/>
      <c r="DN36" s="641"/>
      <c r="DO36" s="641"/>
      <c r="DP36" s="641"/>
      <c r="DQ36" s="641"/>
      <c r="DR36" s="641"/>
      <c r="DS36" s="641"/>
      <c r="DT36" s="641"/>
      <c r="DU36" s="641"/>
      <c r="DV36" s="642"/>
      <c r="DW36" s="643">
        <v>18.3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226553</v>
      </c>
      <c r="S37" s="641"/>
      <c r="T37" s="641"/>
      <c r="U37" s="641"/>
      <c r="V37" s="641"/>
      <c r="W37" s="641"/>
      <c r="X37" s="641"/>
      <c r="Y37" s="642"/>
      <c r="Z37" s="677">
        <v>1.1000000000000001</v>
      </c>
      <c r="AA37" s="677"/>
      <c r="AB37" s="677"/>
      <c r="AC37" s="677"/>
      <c r="AD37" s="678" t="s">
        <v>234</v>
      </c>
      <c r="AE37" s="678"/>
      <c r="AF37" s="678"/>
      <c r="AG37" s="678"/>
      <c r="AH37" s="678"/>
      <c r="AI37" s="678"/>
      <c r="AJ37" s="678"/>
      <c r="AK37" s="678"/>
      <c r="AL37" s="643" t="s">
        <v>127</v>
      </c>
      <c r="AM37" s="644"/>
      <c r="AN37" s="644"/>
      <c r="AO37" s="679"/>
      <c r="AQ37" s="680" t="s">
        <v>332</v>
      </c>
      <c r="AR37" s="681"/>
      <c r="AS37" s="681"/>
      <c r="AT37" s="681"/>
      <c r="AU37" s="681"/>
      <c r="AV37" s="681"/>
      <c r="AW37" s="681"/>
      <c r="AX37" s="681"/>
      <c r="AY37" s="682"/>
      <c r="AZ37" s="640">
        <v>394879</v>
      </c>
      <c r="BA37" s="641"/>
      <c r="BB37" s="641"/>
      <c r="BC37" s="641"/>
      <c r="BD37" s="659"/>
      <c r="BE37" s="659"/>
      <c r="BF37" s="683"/>
      <c r="BG37" s="687" t="s">
        <v>333</v>
      </c>
      <c r="BH37" s="684"/>
      <c r="BI37" s="684"/>
      <c r="BJ37" s="684"/>
      <c r="BK37" s="684"/>
      <c r="BL37" s="684"/>
      <c r="BM37" s="684"/>
      <c r="BN37" s="684"/>
      <c r="BO37" s="684"/>
      <c r="BP37" s="684"/>
      <c r="BQ37" s="684"/>
      <c r="BR37" s="684"/>
      <c r="BS37" s="684"/>
      <c r="BT37" s="684"/>
      <c r="BU37" s="685"/>
      <c r="BV37" s="640">
        <v>3515</v>
      </c>
      <c r="BW37" s="641"/>
      <c r="BX37" s="641"/>
      <c r="BY37" s="641"/>
      <c r="BZ37" s="641"/>
      <c r="CA37" s="641"/>
      <c r="CB37" s="686"/>
      <c r="CD37" s="687" t="s">
        <v>334</v>
      </c>
      <c r="CE37" s="684"/>
      <c r="CF37" s="684"/>
      <c r="CG37" s="684"/>
      <c r="CH37" s="684"/>
      <c r="CI37" s="684"/>
      <c r="CJ37" s="684"/>
      <c r="CK37" s="684"/>
      <c r="CL37" s="684"/>
      <c r="CM37" s="684"/>
      <c r="CN37" s="684"/>
      <c r="CO37" s="684"/>
      <c r="CP37" s="684"/>
      <c r="CQ37" s="685"/>
      <c r="CR37" s="640">
        <v>1831467</v>
      </c>
      <c r="CS37" s="659"/>
      <c r="CT37" s="659"/>
      <c r="CU37" s="659"/>
      <c r="CV37" s="659"/>
      <c r="CW37" s="659"/>
      <c r="CX37" s="659"/>
      <c r="CY37" s="660"/>
      <c r="CZ37" s="643">
        <v>8.9</v>
      </c>
      <c r="DA37" s="661"/>
      <c r="DB37" s="661"/>
      <c r="DC37" s="662"/>
      <c r="DD37" s="646">
        <v>1720617</v>
      </c>
      <c r="DE37" s="659"/>
      <c r="DF37" s="659"/>
      <c r="DG37" s="659"/>
      <c r="DH37" s="659"/>
      <c r="DI37" s="659"/>
      <c r="DJ37" s="659"/>
      <c r="DK37" s="660"/>
      <c r="DL37" s="646">
        <v>1681771</v>
      </c>
      <c r="DM37" s="659"/>
      <c r="DN37" s="659"/>
      <c r="DO37" s="659"/>
      <c r="DP37" s="659"/>
      <c r="DQ37" s="659"/>
      <c r="DR37" s="659"/>
      <c r="DS37" s="659"/>
      <c r="DT37" s="659"/>
      <c r="DU37" s="659"/>
      <c r="DV37" s="660"/>
      <c r="DW37" s="643">
        <v>13.4</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611231</v>
      </c>
      <c r="S38" s="641"/>
      <c r="T38" s="641"/>
      <c r="U38" s="641"/>
      <c r="V38" s="641"/>
      <c r="W38" s="641"/>
      <c r="X38" s="641"/>
      <c r="Y38" s="642"/>
      <c r="Z38" s="677">
        <v>2.9</v>
      </c>
      <c r="AA38" s="677"/>
      <c r="AB38" s="677"/>
      <c r="AC38" s="677"/>
      <c r="AD38" s="678">
        <v>81</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t="s">
        <v>234</v>
      </c>
      <c r="BA38" s="641"/>
      <c r="BB38" s="641"/>
      <c r="BC38" s="641"/>
      <c r="BD38" s="659"/>
      <c r="BE38" s="659"/>
      <c r="BF38" s="683"/>
      <c r="BG38" s="687" t="s">
        <v>337</v>
      </c>
      <c r="BH38" s="684"/>
      <c r="BI38" s="684"/>
      <c r="BJ38" s="684"/>
      <c r="BK38" s="684"/>
      <c r="BL38" s="684"/>
      <c r="BM38" s="684"/>
      <c r="BN38" s="684"/>
      <c r="BO38" s="684"/>
      <c r="BP38" s="684"/>
      <c r="BQ38" s="684"/>
      <c r="BR38" s="684"/>
      <c r="BS38" s="684"/>
      <c r="BT38" s="684"/>
      <c r="BU38" s="685"/>
      <c r="BV38" s="640">
        <v>6335</v>
      </c>
      <c r="BW38" s="641"/>
      <c r="BX38" s="641"/>
      <c r="BY38" s="641"/>
      <c r="BZ38" s="641"/>
      <c r="CA38" s="641"/>
      <c r="CB38" s="686"/>
      <c r="CD38" s="687" t="s">
        <v>338</v>
      </c>
      <c r="CE38" s="684"/>
      <c r="CF38" s="684"/>
      <c r="CG38" s="684"/>
      <c r="CH38" s="684"/>
      <c r="CI38" s="684"/>
      <c r="CJ38" s="684"/>
      <c r="CK38" s="684"/>
      <c r="CL38" s="684"/>
      <c r="CM38" s="684"/>
      <c r="CN38" s="684"/>
      <c r="CO38" s="684"/>
      <c r="CP38" s="684"/>
      <c r="CQ38" s="685"/>
      <c r="CR38" s="640">
        <v>1434008</v>
      </c>
      <c r="CS38" s="641"/>
      <c r="CT38" s="641"/>
      <c r="CU38" s="641"/>
      <c r="CV38" s="641"/>
      <c r="CW38" s="641"/>
      <c r="CX38" s="641"/>
      <c r="CY38" s="642"/>
      <c r="CZ38" s="643">
        <v>6.9</v>
      </c>
      <c r="DA38" s="661"/>
      <c r="DB38" s="661"/>
      <c r="DC38" s="662"/>
      <c r="DD38" s="646">
        <v>1038470</v>
      </c>
      <c r="DE38" s="641"/>
      <c r="DF38" s="641"/>
      <c r="DG38" s="641"/>
      <c r="DH38" s="641"/>
      <c r="DI38" s="641"/>
      <c r="DJ38" s="641"/>
      <c r="DK38" s="642"/>
      <c r="DL38" s="646">
        <v>811050</v>
      </c>
      <c r="DM38" s="641"/>
      <c r="DN38" s="641"/>
      <c r="DO38" s="641"/>
      <c r="DP38" s="641"/>
      <c r="DQ38" s="641"/>
      <c r="DR38" s="641"/>
      <c r="DS38" s="641"/>
      <c r="DT38" s="641"/>
      <c r="DU38" s="641"/>
      <c r="DV38" s="642"/>
      <c r="DW38" s="643">
        <v>6.5</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1256394</v>
      </c>
      <c r="S39" s="641"/>
      <c r="T39" s="641"/>
      <c r="U39" s="641"/>
      <c r="V39" s="641"/>
      <c r="W39" s="641"/>
      <c r="X39" s="641"/>
      <c r="Y39" s="642"/>
      <c r="Z39" s="677">
        <v>5.9</v>
      </c>
      <c r="AA39" s="677"/>
      <c r="AB39" s="677"/>
      <c r="AC39" s="677"/>
      <c r="AD39" s="678" t="s">
        <v>234</v>
      </c>
      <c r="AE39" s="678"/>
      <c r="AF39" s="678"/>
      <c r="AG39" s="678"/>
      <c r="AH39" s="678"/>
      <c r="AI39" s="678"/>
      <c r="AJ39" s="678"/>
      <c r="AK39" s="678"/>
      <c r="AL39" s="643" t="s">
        <v>127</v>
      </c>
      <c r="AM39" s="644"/>
      <c r="AN39" s="644"/>
      <c r="AO39" s="679"/>
      <c r="AQ39" s="680" t="s">
        <v>340</v>
      </c>
      <c r="AR39" s="681"/>
      <c r="AS39" s="681"/>
      <c r="AT39" s="681"/>
      <c r="AU39" s="681"/>
      <c r="AV39" s="681"/>
      <c r="AW39" s="681"/>
      <c r="AX39" s="681"/>
      <c r="AY39" s="682"/>
      <c r="AZ39" s="640" t="s">
        <v>234</v>
      </c>
      <c r="BA39" s="641"/>
      <c r="BB39" s="641"/>
      <c r="BC39" s="641"/>
      <c r="BD39" s="659"/>
      <c r="BE39" s="659"/>
      <c r="BF39" s="683"/>
      <c r="BG39" s="687" t="s">
        <v>341</v>
      </c>
      <c r="BH39" s="684"/>
      <c r="BI39" s="684"/>
      <c r="BJ39" s="684"/>
      <c r="BK39" s="684"/>
      <c r="BL39" s="684"/>
      <c r="BM39" s="684"/>
      <c r="BN39" s="684"/>
      <c r="BO39" s="684"/>
      <c r="BP39" s="684"/>
      <c r="BQ39" s="684"/>
      <c r="BR39" s="684"/>
      <c r="BS39" s="684"/>
      <c r="BT39" s="684"/>
      <c r="BU39" s="685"/>
      <c r="BV39" s="640">
        <v>9844</v>
      </c>
      <c r="BW39" s="641"/>
      <c r="BX39" s="641"/>
      <c r="BY39" s="641"/>
      <c r="BZ39" s="641"/>
      <c r="CA39" s="641"/>
      <c r="CB39" s="686"/>
      <c r="CD39" s="687" t="s">
        <v>342</v>
      </c>
      <c r="CE39" s="684"/>
      <c r="CF39" s="684"/>
      <c r="CG39" s="684"/>
      <c r="CH39" s="684"/>
      <c r="CI39" s="684"/>
      <c r="CJ39" s="684"/>
      <c r="CK39" s="684"/>
      <c r="CL39" s="684"/>
      <c r="CM39" s="684"/>
      <c r="CN39" s="684"/>
      <c r="CO39" s="684"/>
      <c r="CP39" s="684"/>
      <c r="CQ39" s="685"/>
      <c r="CR39" s="640">
        <v>543964</v>
      </c>
      <c r="CS39" s="659"/>
      <c r="CT39" s="659"/>
      <c r="CU39" s="659"/>
      <c r="CV39" s="659"/>
      <c r="CW39" s="659"/>
      <c r="CX39" s="659"/>
      <c r="CY39" s="660"/>
      <c r="CZ39" s="643">
        <v>2.6</v>
      </c>
      <c r="DA39" s="661"/>
      <c r="DB39" s="661"/>
      <c r="DC39" s="662"/>
      <c r="DD39" s="646">
        <v>476142</v>
      </c>
      <c r="DE39" s="659"/>
      <c r="DF39" s="659"/>
      <c r="DG39" s="659"/>
      <c r="DH39" s="659"/>
      <c r="DI39" s="659"/>
      <c r="DJ39" s="659"/>
      <c r="DK39" s="660"/>
      <c r="DL39" s="646" t="s">
        <v>127</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127</v>
      </c>
      <c r="AM40" s="644"/>
      <c r="AN40" s="644"/>
      <c r="AO40" s="679"/>
      <c r="AQ40" s="680" t="s">
        <v>344</v>
      </c>
      <c r="AR40" s="681"/>
      <c r="AS40" s="681"/>
      <c r="AT40" s="681"/>
      <c r="AU40" s="681"/>
      <c r="AV40" s="681"/>
      <c r="AW40" s="681"/>
      <c r="AX40" s="681"/>
      <c r="AY40" s="682"/>
      <c r="AZ40" s="640" t="s">
        <v>127</v>
      </c>
      <c r="BA40" s="641"/>
      <c r="BB40" s="641"/>
      <c r="BC40" s="641"/>
      <c r="BD40" s="659"/>
      <c r="BE40" s="659"/>
      <c r="BF40" s="683"/>
      <c r="BG40" s="688" t="s">
        <v>345</v>
      </c>
      <c r="BH40" s="689"/>
      <c r="BI40" s="689"/>
      <c r="BJ40" s="689"/>
      <c r="BK40" s="689"/>
      <c r="BL40" s="236"/>
      <c r="BM40" s="684" t="s">
        <v>346</v>
      </c>
      <c r="BN40" s="684"/>
      <c r="BO40" s="684"/>
      <c r="BP40" s="684"/>
      <c r="BQ40" s="684"/>
      <c r="BR40" s="684"/>
      <c r="BS40" s="684"/>
      <c r="BT40" s="684"/>
      <c r="BU40" s="685"/>
      <c r="BV40" s="640">
        <v>89</v>
      </c>
      <c r="BW40" s="641"/>
      <c r="BX40" s="641"/>
      <c r="BY40" s="641"/>
      <c r="BZ40" s="641"/>
      <c r="CA40" s="641"/>
      <c r="CB40" s="686"/>
      <c r="CD40" s="687" t="s">
        <v>347</v>
      </c>
      <c r="CE40" s="684"/>
      <c r="CF40" s="684"/>
      <c r="CG40" s="684"/>
      <c r="CH40" s="684"/>
      <c r="CI40" s="684"/>
      <c r="CJ40" s="684"/>
      <c r="CK40" s="684"/>
      <c r="CL40" s="684"/>
      <c r="CM40" s="684"/>
      <c r="CN40" s="684"/>
      <c r="CO40" s="684"/>
      <c r="CP40" s="684"/>
      <c r="CQ40" s="685"/>
      <c r="CR40" s="640">
        <v>286242</v>
      </c>
      <c r="CS40" s="641"/>
      <c r="CT40" s="641"/>
      <c r="CU40" s="641"/>
      <c r="CV40" s="641"/>
      <c r="CW40" s="641"/>
      <c r="CX40" s="641"/>
      <c r="CY40" s="642"/>
      <c r="CZ40" s="643">
        <v>1.4</v>
      </c>
      <c r="DA40" s="661"/>
      <c r="DB40" s="661"/>
      <c r="DC40" s="662"/>
      <c r="DD40" s="646">
        <v>224638</v>
      </c>
      <c r="DE40" s="641"/>
      <c r="DF40" s="641"/>
      <c r="DG40" s="641"/>
      <c r="DH40" s="641"/>
      <c r="DI40" s="641"/>
      <c r="DJ40" s="641"/>
      <c r="DK40" s="642"/>
      <c r="DL40" s="646">
        <v>46041</v>
      </c>
      <c r="DM40" s="641"/>
      <c r="DN40" s="641"/>
      <c r="DO40" s="641"/>
      <c r="DP40" s="641"/>
      <c r="DQ40" s="641"/>
      <c r="DR40" s="641"/>
      <c r="DS40" s="641"/>
      <c r="DT40" s="641"/>
      <c r="DU40" s="641"/>
      <c r="DV40" s="642"/>
      <c r="DW40" s="643">
        <v>0.4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523994</v>
      </c>
      <c r="S41" s="641"/>
      <c r="T41" s="641"/>
      <c r="U41" s="641"/>
      <c r="V41" s="641"/>
      <c r="W41" s="641"/>
      <c r="X41" s="641"/>
      <c r="Y41" s="642"/>
      <c r="Z41" s="677">
        <v>2.5</v>
      </c>
      <c r="AA41" s="677"/>
      <c r="AB41" s="677"/>
      <c r="AC41" s="677"/>
      <c r="AD41" s="678" t="s">
        <v>127</v>
      </c>
      <c r="AE41" s="678"/>
      <c r="AF41" s="678"/>
      <c r="AG41" s="678"/>
      <c r="AH41" s="678"/>
      <c r="AI41" s="678"/>
      <c r="AJ41" s="678"/>
      <c r="AK41" s="678"/>
      <c r="AL41" s="643" t="s">
        <v>127</v>
      </c>
      <c r="AM41" s="644"/>
      <c r="AN41" s="644"/>
      <c r="AO41" s="679"/>
      <c r="AQ41" s="680" t="s">
        <v>349</v>
      </c>
      <c r="AR41" s="681"/>
      <c r="AS41" s="681"/>
      <c r="AT41" s="681"/>
      <c r="AU41" s="681"/>
      <c r="AV41" s="681"/>
      <c r="AW41" s="681"/>
      <c r="AX41" s="681"/>
      <c r="AY41" s="682"/>
      <c r="AZ41" s="640">
        <v>575131</v>
      </c>
      <c r="BA41" s="641"/>
      <c r="BB41" s="641"/>
      <c r="BC41" s="641"/>
      <c r="BD41" s="659"/>
      <c r="BE41" s="659"/>
      <c r="BF41" s="683"/>
      <c r="BG41" s="688"/>
      <c r="BH41" s="689"/>
      <c r="BI41" s="689"/>
      <c r="BJ41" s="689"/>
      <c r="BK41" s="689"/>
      <c r="BL41" s="236"/>
      <c r="BM41" s="684" t="s">
        <v>350</v>
      </c>
      <c r="BN41" s="684"/>
      <c r="BO41" s="684"/>
      <c r="BP41" s="684"/>
      <c r="BQ41" s="684"/>
      <c r="BR41" s="684"/>
      <c r="BS41" s="684"/>
      <c r="BT41" s="684"/>
      <c r="BU41" s="685"/>
      <c r="BV41" s="640" t="s">
        <v>127</v>
      </c>
      <c r="BW41" s="641"/>
      <c r="BX41" s="641"/>
      <c r="BY41" s="641"/>
      <c r="BZ41" s="641"/>
      <c r="CA41" s="641"/>
      <c r="CB41" s="686"/>
      <c r="CD41" s="687" t="s">
        <v>351</v>
      </c>
      <c r="CE41" s="684"/>
      <c r="CF41" s="684"/>
      <c r="CG41" s="684"/>
      <c r="CH41" s="684"/>
      <c r="CI41" s="684"/>
      <c r="CJ41" s="684"/>
      <c r="CK41" s="684"/>
      <c r="CL41" s="684"/>
      <c r="CM41" s="684"/>
      <c r="CN41" s="684"/>
      <c r="CO41" s="684"/>
      <c r="CP41" s="684"/>
      <c r="CQ41" s="685"/>
      <c r="CR41" s="640" t="s">
        <v>234</v>
      </c>
      <c r="CS41" s="659"/>
      <c r="CT41" s="659"/>
      <c r="CU41" s="659"/>
      <c r="CV41" s="659"/>
      <c r="CW41" s="659"/>
      <c r="CX41" s="659"/>
      <c r="CY41" s="660"/>
      <c r="CZ41" s="643" t="s">
        <v>234</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21150973</v>
      </c>
      <c r="S42" s="663"/>
      <c r="T42" s="663"/>
      <c r="U42" s="663"/>
      <c r="V42" s="663"/>
      <c r="W42" s="663"/>
      <c r="X42" s="663"/>
      <c r="Y42" s="668"/>
      <c r="Z42" s="669">
        <v>100</v>
      </c>
      <c r="AA42" s="669"/>
      <c r="AB42" s="669"/>
      <c r="AC42" s="669"/>
      <c r="AD42" s="670">
        <v>11986660</v>
      </c>
      <c r="AE42" s="670"/>
      <c r="AF42" s="670"/>
      <c r="AG42" s="670"/>
      <c r="AH42" s="670"/>
      <c r="AI42" s="670"/>
      <c r="AJ42" s="670"/>
      <c r="AK42" s="670"/>
      <c r="AL42" s="627">
        <v>100</v>
      </c>
      <c r="AM42" s="671"/>
      <c r="AN42" s="671"/>
      <c r="AO42" s="672"/>
      <c r="AQ42" s="673" t="s">
        <v>353</v>
      </c>
      <c r="AR42" s="674"/>
      <c r="AS42" s="674"/>
      <c r="AT42" s="674"/>
      <c r="AU42" s="674"/>
      <c r="AV42" s="674"/>
      <c r="AW42" s="674"/>
      <c r="AX42" s="674"/>
      <c r="AY42" s="675"/>
      <c r="AZ42" s="624">
        <v>858877</v>
      </c>
      <c r="BA42" s="663"/>
      <c r="BB42" s="663"/>
      <c r="BC42" s="663"/>
      <c r="BD42" s="625"/>
      <c r="BE42" s="625"/>
      <c r="BF42" s="664"/>
      <c r="BG42" s="690"/>
      <c r="BH42" s="691"/>
      <c r="BI42" s="691"/>
      <c r="BJ42" s="691"/>
      <c r="BK42" s="691"/>
      <c r="BL42" s="237"/>
      <c r="BM42" s="665" t="s">
        <v>354</v>
      </c>
      <c r="BN42" s="665"/>
      <c r="BO42" s="665"/>
      <c r="BP42" s="665"/>
      <c r="BQ42" s="665"/>
      <c r="BR42" s="665"/>
      <c r="BS42" s="665"/>
      <c r="BT42" s="665"/>
      <c r="BU42" s="666"/>
      <c r="BV42" s="624">
        <v>353</v>
      </c>
      <c r="BW42" s="663"/>
      <c r="BX42" s="663"/>
      <c r="BY42" s="663"/>
      <c r="BZ42" s="663"/>
      <c r="CA42" s="663"/>
      <c r="CB42" s="667"/>
      <c r="CD42" s="637" t="s">
        <v>355</v>
      </c>
      <c r="CE42" s="638"/>
      <c r="CF42" s="638"/>
      <c r="CG42" s="638"/>
      <c r="CH42" s="638"/>
      <c r="CI42" s="638"/>
      <c r="CJ42" s="638"/>
      <c r="CK42" s="638"/>
      <c r="CL42" s="638"/>
      <c r="CM42" s="638"/>
      <c r="CN42" s="638"/>
      <c r="CO42" s="638"/>
      <c r="CP42" s="638"/>
      <c r="CQ42" s="639"/>
      <c r="CR42" s="640">
        <v>1833584</v>
      </c>
      <c r="CS42" s="641"/>
      <c r="CT42" s="641"/>
      <c r="CU42" s="641"/>
      <c r="CV42" s="641"/>
      <c r="CW42" s="641"/>
      <c r="CX42" s="641"/>
      <c r="CY42" s="642"/>
      <c r="CZ42" s="643">
        <v>8.9</v>
      </c>
      <c r="DA42" s="644"/>
      <c r="DB42" s="644"/>
      <c r="DC42" s="645"/>
      <c r="DD42" s="646">
        <v>304783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608</v>
      </c>
      <c r="CS43" s="659"/>
      <c r="CT43" s="659"/>
      <c r="CU43" s="659"/>
      <c r="CV43" s="659"/>
      <c r="CW43" s="659"/>
      <c r="CX43" s="659"/>
      <c r="CY43" s="660"/>
      <c r="CZ43" s="643">
        <v>0</v>
      </c>
      <c r="DA43" s="661"/>
      <c r="DB43" s="661"/>
      <c r="DC43" s="662"/>
      <c r="DD43" s="646">
        <v>608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1812866</v>
      </c>
      <c r="CS44" s="641"/>
      <c r="CT44" s="641"/>
      <c r="CU44" s="641"/>
      <c r="CV44" s="641"/>
      <c r="CW44" s="641"/>
      <c r="CX44" s="641"/>
      <c r="CY44" s="642"/>
      <c r="CZ44" s="643">
        <v>8.8000000000000007</v>
      </c>
      <c r="DA44" s="644"/>
      <c r="DB44" s="644"/>
      <c r="DC44" s="645"/>
      <c r="DD44" s="646">
        <v>301793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449295</v>
      </c>
      <c r="CS45" s="659"/>
      <c r="CT45" s="659"/>
      <c r="CU45" s="659"/>
      <c r="CV45" s="659"/>
      <c r="CW45" s="659"/>
      <c r="CX45" s="659"/>
      <c r="CY45" s="660"/>
      <c r="CZ45" s="643">
        <v>2.2000000000000002</v>
      </c>
      <c r="DA45" s="661"/>
      <c r="DB45" s="661"/>
      <c r="DC45" s="662"/>
      <c r="DD45" s="646">
        <v>27733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1351092</v>
      </c>
      <c r="CS46" s="641"/>
      <c r="CT46" s="641"/>
      <c r="CU46" s="641"/>
      <c r="CV46" s="641"/>
      <c r="CW46" s="641"/>
      <c r="CX46" s="641"/>
      <c r="CY46" s="642"/>
      <c r="CZ46" s="643">
        <v>6.5</v>
      </c>
      <c r="DA46" s="644"/>
      <c r="DB46" s="644"/>
      <c r="DC46" s="645"/>
      <c r="DD46" s="646">
        <v>274024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20718</v>
      </c>
      <c r="CS47" s="659"/>
      <c r="CT47" s="659"/>
      <c r="CU47" s="659"/>
      <c r="CV47" s="659"/>
      <c r="CW47" s="659"/>
      <c r="CX47" s="659"/>
      <c r="CY47" s="660"/>
      <c r="CZ47" s="643">
        <v>0.1</v>
      </c>
      <c r="DA47" s="661"/>
      <c r="DB47" s="661"/>
      <c r="DC47" s="662"/>
      <c r="DD47" s="646">
        <v>2990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234</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20674624</v>
      </c>
      <c r="CS49" s="625"/>
      <c r="CT49" s="625"/>
      <c r="CU49" s="625"/>
      <c r="CV49" s="625"/>
      <c r="CW49" s="625"/>
      <c r="CX49" s="625"/>
      <c r="CY49" s="626"/>
      <c r="CZ49" s="627">
        <v>100</v>
      </c>
      <c r="DA49" s="628"/>
      <c r="DB49" s="628"/>
      <c r="DC49" s="629"/>
      <c r="DD49" s="630">
        <v>13023057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gL/h05xDSr5n+Fkdib0OP7lSisvgNBytVXYzXXkdclKn5NqxSEeusVf8UOmgaUZHoY676SyjEsNfdbQ3qZ80BA==" saltValue="K4WJOKekZu4Jd+PZ8O+A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21149</v>
      </c>
      <c r="R7" s="1160"/>
      <c r="S7" s="1160"/>
      <c r="T7" s="1160"/>
      <c r="U7" s="1160"/>
      <c r="V7" s="1160">
        <v>20675</v>
      </c>
      <c r="W7" s="1160"/>
      <c r="X7" s="1160"/>
      <c r="Y7" s="1160"/>
      <c r="Z7" s="1160"/>
      <c r="AA7" s="1160">
        <v>475</v>
      </c>
      <c r="AB7" s="1160"/>
      <c r="AC7" s="1160"/>
      <c r="AD7" s="1160"/>
      <c r="AE7" s="1161"/>
      <c r="AF7" s="1162">
        <v>449</v>
      </c>
      <c r="AG7" s="1163"/>
      <c r="AH7" s="1163"/>
      <c r="AI7" s="1163"/>
      <c r="AJ7" s="1164"/>
      <c r="AK7" s="1146">
        <v>630</v>
      </c>
      <c r="AL7" s="1147"/>
      <c r="AM7" s="1147"/>
      <c r="AN7" s="1147"/>
      <c r="AO7" s="1147"/>
      <c r="AP7" s="1147">
        <v>15593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389</v>
      </c>
      <c r="C8" s="1087"/>
      <c r="D8" s="1087"/>
      <c r="E8" s="1087"/>
      <c r="F8" s="1087"/>
      <c r="G8" s="1087"/>
      <c r="H8" s="1087"/>
      <c r="I8" s="1087"/>
      <c r="J8" s="1087"/>
      <c r="K8" s="1087"/>
      <c r="L8" s="1087"/>
      <c r="M8" s="1087"/>
      <c r="N8" s="1087"/>
      <c r="O8" s="1087"/>
      <c r="P8" s="1088"/>
      <c r="Q8" s="1098">
        <v>66</v>
      </c>
      <c r="R8" s="1099"/>
      <c r="S8" s="1099"/>
      <c r="T8" s="1099"/>
      <c r="U8" s="1099"/>
      <c r="V8" s="1099">
        <v>66</v>
      </c>
      <c r="W8" s="1099"/>
      <c r="X8" s="1099"/>
      <c r="Y8" s="1099"/>
      <c r="Z8" s="1099"/>
      <c r="AA8" s="1099" t="s">
        <v>581</v>
      </c>
      <c r="AB8" s="1099"/>
      <c r="AC8" s="1099"/>
      <c r="AD8" s="1099"/>
      <c r="AE8" s="1100"/>
      <c r="AF8" s="1092" t="s">
        <v>127</v>
      </c>
      <c r="AG8" s="1093"/>
      <c r="AH8" s="1093"/>
      <c r="AI8" s="1093"/>
      <c r="AJ8" s="1094"/>
      <c r="AK8" s="1141">
        <v>66</v>
      </c>
      <c r="AL8" s="1142"/>
      <c r="AM8" s="1142"/>
      <c r="AN8" s="1142"/>
      <c r="AO8" s="1142"/>
      <c r="AP8" s="1142">
        <v>244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t="s">
        <v>390</v>
      </c>
      <c r="C9" s="1087"/>
      <c r="D9" s="1087"/>
      <c r="E9" s="1087"/>
      <c r="F9" s="1087"/>
      <c r="G9" s="1087"/>
      <c r="H9" s="1087"/>
      <c r="I9" s="1087"/>
      <c r="J9" s="1087"/>
      <c r="K9" s="1087"/>
      <c r="L9" s="1087"/>
      <c r="M9" s="1087"/>
      <c r="N9" s="1087"/>
      <c r="O9" s="1087"/>
      <c r="P9" s="1088"/>
      <c r="Q9" s="1098">
        <v>1</v>
      </c>
      <c r="R9" s="1099"/>
      <c r="S9" s="1099"/>
      <c r="T9" s="1099"/>
      <c r="U9" s="1099"/>
      <c r="V9" s="1099">
        <v>0</v>
      </c>
      <c r="W9" s="1099"/>
      <c r="X9" s="1099"/>
      <c r="Y9" s="1099"/>
      <c r="Z9" s="1099"/>
      <c r="AA9" s="1099">
        <v>1</v>
      </c>
      <c r="AB9" s="1099"/>
      <c r="AC9" s="1099"/>
      <c r="AD9" s="1099"/>
      <c r="AE9" s="1100"/>
      <c r="AF9" s="1092">
        <v>1</v>
      </c>
      <c r="AG9" s="1093"/>
      <c r="AH9" s="1093"/>
      <c r="AI9" s="1093"/>
      <c r="AJ9" s="1094"/>
      <c r="AK9" s="1141" t="s">
        <v>582</v>
      </c>
      <c r="AL9" s="1142"/>
      <c r="AM9" s="1142"/>
      <c r="AN9" s="1142"/>
      <c r="AO9" s="1142"/>
      <c r="AP9" s="1142" t="s">
        <v>581</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391</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21217</v>
      </c>
      <c r="R23" s="1124"/>
      <c r="S23" s="1124"/>
      <c r="T23" s="1124"/>
      <c r="U23" s="1124"/>
      <c r="V23" s="1124">
        <v>20741</v>
      </c>
      <c r="W23" s="1124"/>
      <c r="X23" s="1124"/>
      <c r="Y23" s="1124"/>
      <c r="Z23" s="1124"/>
      <c r="AA23" s="1124">
        <v>476</v>
      </c>
      <c r="AB23" s="1124"/>
      <c r="AC23" s="1124"/>
      <c r="AD23" s="1124"/>
      <c r="AE23" s="1125"/>
      <c r="AF23" s="1126">
        <v>450</v>
      </c>
      <c r="AG23" s="1124"/>
      <c r="AH23" s="1124"/>
      <c r="AI23" s="1124"/>
      <c r="AJ23" s="1127"/>
      <c r="AK23" s="1128"/>
      <c r="AL23" s="1129"/>
      <c r="AM23" s="1129"/>
      <c r="AN23" s="1129"/>
      <c r="AO23" s="1129"/>
      <c r="AP23" s="1124">
        <v>15837</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5118</v>
      </c>
      <c r="R28" s="1109"/>
      <c r="S28" s="1109"/>
      <c r="T28" s="1109"/>
      <c r="U28" s="1109"/>
      <c r="V28" s="1109">
        <v>5041</v>
      </c>
      <c r="W28" s="1109"/>
      <c r="X28" s="1109"/>
      <c r="Y28" s="1109"/>
      <c r="Z28" s="1109"/>
      <c r="AA28" s="1109">
        <v>77</v>
      </c>
      <c r="AB28" s="1109"/>
      <c r="AC28" s="1109"/>
      <c r="AD28" s="1109"/>
      <c r="AE28" s="1110"/>
      <c r="AF28" s="1111">
        <v>77</v>
      </c>
      <c r="AG28" s="1109"/>
      <c r="AH28" s="1109"/>
      <c r="AI28" s="1109"/>
      <c r="AJ28" s="1112"/>
      <c r="AK28" s="1113">
        <v>552</v>
      </c>
      <c r="AL28" s="1101"/>
      <c r="AM28" s="1101"/>
      <c r="AN28" s="1101"/>
      <c r="AO28" s="1101"/>
      <c r="AP28" s="1101" t="s">
        <v>581</v>
      </c>
      <c r="AQ28" s="1101"/>
      <c r="AR28" s="1101"/>
      <c r="AS28" s="1101"/>
      <c r="AT28" s="1101"/>
      <c r="AU28" s="1101" t="s">
        <v>588</v>
      </c>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4619</v>
      </c>
      <c r="R29" s="1099"/>
      <c r="S29" s="1099"/>
      <c r="T29" s="1099"/>
      <c r="U29" s="1099"/>
      <c r="V29" s="1099">
        <v>4534</v>
      </c>
      <c r="W29" s="1099"/>
      <c r="X29" s="1099"/>
      <c r="Y29" s="1099"/>
      <c r="Z29" s="1099"/>
      <c r="AA29" s="1099">
        <v>85</v>
      </c>
      <c r="AB29" s="1099"/>
      <c r="AC29" s="1099"/>
      <c r="AD29" s="1099"/>
      <c r="AE29" s="1100"/>
      <c r="AF29" s="1092">
        <v>85</v>
      </c>
      <c r="AG29" s="1093"/>
      <c r="AH29" s="1093"/>
      <c r="AI29" s="1093"/>
      <c r="AJ29" s="1094"/>
      <c r="AK29" s="1035">
        <v>654</v>
      </c>
      <c r="AL29" s="1026"/>
      <c r="AM29" s="1026"/>
      <c r="AN29" s="1026"/>
      <c r="AO29" s="1026"/>
      <c r="AP29" s="1026">
        <v>4</v>
      </c>
      <c r="AQ29" s="1026"/>
      <c r="AR29" s="1026"/>
      <c r="AS29" s="1026"/>
      <c r="AT29" s="1026"/>
      <c r="AU29" s="1026"/>
      <c r="AV29" s="1026"/>
      <c r="AW29" s="1026"/>
      <c r="AX29" s="1026"/>
      <c r="AY29" s="1026"/>
      <c r="AZ29" s="1097" t="s">
        <v>585</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v>560</v>
      </c>
      <c r="R30" s="1099"/>
      <c r="S30" s="1099"/>
      <c r="T30" s="1099"/>
      <c r="U30" s="1099"/>
      <c r="V30" s="1099">
        <v>559</v>
      </c>
      <c r="W30" s="1099"/>
      <c r="X30" s="1099"/>
      <c r="Y30" s="1099"/>
      <c r="Z30" s="1099"/>
      <c r="AA30" s="1099">
        <v>1</v>
      </c>
      <c r="AB30" s="1099"/>
      <c r="AC30" s="1099"/>
      <c r="AD30" s="1099"/>
      <c r="AE30" s="1100"/>
      <c r="AF30" s="1092">
        <v>1</v>
      </c>
      <c r="AG30" s="1093"/>
      <c r="AH30" s="1093"/>
      <c r="AI30" s="1093"/>
      <c r="AJ30" s="1094"/>
      <c r="AK30" s="1035">
        <v>176</v>
      </c>
      <c r="AL30" s="1026"/>
      <c r="AM30" s="1026"/>
      <c r="AN30" s="1026"/>
      <c r="AO30" s="1026"/>
      <c r="AP30" s="1026" t="s">
        <v>583</v>
      </c>
      <c r="AQ30" s="1026"/>
      <c r="AR30" s="1026"/>
      <c r="AS30" s="1026"/>
      <c r="AT30" s="1026"/>
      <c r="AU30" s="1026" t="s">
        <v>585</v>
      </c>
      <c r="AV30" s="1026"/>
      <c r="AW30" s="1026"/>
      <c r="AX30" s="1026"/>
      <c r="AY30" s="1026"/>
      <c r="AZ30" s="1097" t="s">
        <v>581</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408</v>
      </c>
      <c r="C31" s="1087"/>
      <c r="D31" s="1087"/>
      <c r="E31" s="1087"/>
      <c r="F31" s="1087"/>
      <c r="G31" s="1087"/>
      <c r="H31" s="1087"/>
      <c r="I31" s="1087"/>
      <c r="J31" s="1087"/>
      <c r="K31" s="1087"/>
      <c r="L31" s="1087"/>
      <c r="M31" s="1087"/>
      <c r="N31" s="1087"/>
      <c r="O31" s="1087"/>
      <c r="P31" s="1088"/>
      <c r="Q31" s="1098">
        <v>824</v>
      </c>
      <c r="R31" s="1099"/>
      <c r="S31" s="1099"/>
      <c r="T31" s="1099"/>
      <c r="U31" s="1099"/>
      <c r="V31" s="1099">
        <v>650</v>
      </c>
      <c r="W31" s="1099"/>
      <c r="X31" s="1099"/>
      <c r="Y31" s="1099"/>
      <c r="Z31" s="1099"/>
      <c r="AA31" s="1099">
        <v>174</v>
      </c>
      <c r="AB31" s="1099"/>
      <c r="AC31" s="1099"/>
      <c r="AD31" s="1099"/>
      <c r="AE31" s="1100"/>
      <c r="AF31" s="1092">
        <v>345</v>
      </c>
      <c r="AG31" s="1093"/>
      <c r="AH31" s="1093"/>
      <c r="AI31" s="1093"/>
      <c r="AJ31" s="1094"/>
      <c r="AK31" s="1035" t="s">
        <v>581</v>
      </c>
      <c r="AL31" s="1026"/>
      <c r="AM31" s="1026"/>
      <c r="AN31" s="1026"/>
      <c r="AO31" s="1026"/>
      <c r="AP31" s="1026">
        <v>3306</v>
      </c>
      <c r="AQ31" s="1026"/>
      <c r="AR31" s="1026"/>
      <c r="AS31" s="1026"/>
      <c r="AT31" s="1026"/>
      <c r="AU31" s="1026" t="s">
        <v>589</v>
      </c>
      <c r="AV31" s="1026"/>
      <c r="AW31" s="1026"/>
      <c r="AX31" s="1026"/>
      <c r="AY31" s="1026"/>
      <c r="AZ31" s="1097" t="s">
        <v>586</v>
      </c>
      <c r="BA31" s="1097"/>
      <c r="BB31" s="1097"/>
      <c r="BC31" s="1097"/>
      <c r="BD31" s="1097"/>
      <c r="BE31" s="1081" t="s">
        <v>409</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410</v>
      </c>
      <c r="C32" s="1087"/>
      <c r="D32" s="1087"/>
      <c r="E32" s="1087"/>
      <c r="F32" s="1087"/>
      <c r="G32" s="1087"/>
      <c r="H32" s="1087"/>
      <c r="I32" s="1087"/>
      <c r="J32" s="1087"/>
      <c r="K32" s="1087"/>
      <c r="L32" s="1087"/>
      <c r="M32" s="1087"/>
      <c r="N32" s="1087"/>
      <c r="O32" s="1087"/>
      <c r="P32" s="1088"/>
      <c r="Q32" s="1098">
        <v>1135</v>
      </c>
      <c r="R32" s="1099"/>
      <c r="S32" s="1099"/>
      <c r="T32" s="1099"/>
      <c r="U32" s="1099"/>
      <c r="V32" s="1099">
        <v>1068</v>
      </c>
      <c r="W32" s="1099"/>
      <c r="X32" s="1099"/>
      <c r="Y32" s="1099"/>
      <c r="Z32" s="1099"/>
      <c r="AA32" s="1099">
        <v>66</v>
      </c>
      <c r="AB32" s="1099"/>
      <c r="AC32" s="1099"/>
      <c r="AD32" s="1099"/>
      <c r="AE32" s="1100"/>
      <c r="AF32" s="1092">
        <v>99</v>
      </c>
      <c r="AG32" s="1093"/>
      <c r="AH32" s="1093"/>
      <c r="AI32" s="1093"/>
      <c r="AJ32" s="1094"/>
      <c r="AK32" s="1035">
        <v>381</v>
      </c>
      <c r="AL32" s="1026"/>
      <c r="AM32" s="1026"/>
      <c r="AN32" s="1026"/>
      <c r="AO32" s="1026"/>
      <c r="AP32" s="1026">
        <v>6118</v>
      </c>
      <c r="AQ32" s="1026"/>
      <c r="AR32" s="1026"/>
      <c r="AS32" s="1026"/>
      <c r="AT32" s="1026"/>
      <c r="AU32" s="1026">
        <v>2637</v>
      </c>
      <c r="AV32" s="1026"/>
      <c r="AW32" s="1026"/>
      <c r="AX32" s="1026"/>
      <c r="AY32" s="1026"/>
      <c r="AZ32" s="1097" t="s">
        <v>587</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607</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127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415</v>
      </c>
      <c r="W66" s="1057"/>
      <c r="X66" s="1057"/>
      <c r="Y66" s="1057"/>
      <c r="Z66" s="1058"/>
      <c r="AA66" s="1056" t="s">
        <v>416</v>
      </c>
      <c r="AB66" s="1057"/>
      <c r="AC66" s="1057"/>
      <c r="AD66" s="1057"/>
      <c r="AE66" s="1058"/>
      <c r="AF66" s="1062" t="s">
        <v>417</v>
      </c>
      <c r="AG66" s="1063"/>
      <c r="AH66" s="1063"/>
      <c r="AI66" s="1063"/>
      <c r="AJ66" s="1064"/>
      <c r="AK66" s="1056" t="s">
        <v>401</v>
      </c>
      <c r="AL66" s="1051"/>
      <c r="AM66" s="1051"/>
      <c r="AN66" s="1051"/>
      <c r="AO66" s="1052"/>
      <c r="AP66" s="1056" t="s">
        <v>418</v>
      </c>
      <c r="AQ66" s="1057"/>
      <c r="AR66" s="1057"/>
      <c r="AS66" s="1057"/>
      <c r="AT66" s="1058"/>
      <c r="AU66" s="1056" t="s">
        <v>419</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590</v>
      </c>
      <c r="C68" s="1041"/>
      <c r="D68" s="1041"/>
      <c r="E68" s="1041"/>
      <c r="F68" s="1041"/>
      <c r="G68" s="1041"/>
      <c r="H68" s="1041"/>
      <c r="I68" s="1041"/>
      <c r="J68" s="1041"/>
      <c r="K68" s="1041"/>
      <c r="L68" s="1041"/>
      <c r="M68" s="1041"/>
      <c r="N68" s="1041"/>
      <c r="O68" s="1041"/>
      <c r="P68" s="1042"/>
      <c r="Q68" s="1043">
        <v>156</v>
      </c>
      <c r="R68" s="1037"/>
      <c r="S68" s="1037"/>
      <c r="T68" s="1037"/>
      <c r="U68" s="1037"/>
      <c r="V68" s="1037">
        <v>149</v>
      </c>
      <c r="W68" s="1037"/>
      <c r="X68" s="1037"/>
      <c r="Y68" s="1037"/>
      <c r="Z68" s="1037"/>
      <c r="AA68" s="1037">
        <v>7</v>
      </c>
      <c r="AB68" s="1037"/>
      <c r="AC68" s="1037"/>
      <c r="AD68" s="1037"/>
      <c r="AE68" s="1037"/>
      <c r="AF68" s="1037">
        <v>7</v>
      </c>
      <c r="AG68" s="1037"/>
      <c r="AH68" s="1037"/>
      <c r="AI68" s="1037"/>
      <c r="AJ68" s="1037"/>
      <c r="AK68" s="1037" t="s">
        <v>601</v>
      </c>
      <c r="AL68" s="1037"/>
      <c r="AM68" s="1037"/>
      <c r="AN68" s="1037"/>
      <c r="AO68" s="1037"/>
      <c r="AP68" s="1037" t="s">
        <v>587</v>
      </c>
      <c r="AQ68" s="1037"/>
      <c r="AR68" s="1037"/>
      <c r="AS68" s="1037"/>
      <c r="AT68" s="1037"/>
      <c r="AU68" s="1037" t="s">
        <v>584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591</v>
      </c>
      <c r="C69" s="1030"/>
      <c r="D69" s="1030"/>
      <c r="E69" s="1030"/>
      <c r="F69" s="1030"/>
      <c r="G69" s="1030"/>
      <c r="H69" s="1030"/>
      <c r="I69" s="1030"/>
      <c r="J69" s="1030"/>
      <c r="K69" s="1030"/>
      <c r="L69" s="1030"/>
      <c r="M69" s="1030"/>
      <c r="N69" s="1030"/>
      <c r="O69" s="1030"/>
      <c r="P69" s="1031"/>
      <c r="Q69" s="1032">
        <v>2009</v>
      </c>
      <c r="R69" s="1026"/>
      <c r="S69" s="1026"/>
      <c r="T69" s="1026"/>
      <c r="U69" s="1026"/>
      <c r="V69" s="1026">
        <v>2007</v>
      </c>
      <c r="W69" s="1026"/>
      <c r="X69" s="1026"/>
      <c r="Y69" s="1026"/>
      <c r="Z69" s="1026"/>
      <c r="AA69" s="1026">
        <v>2</v>
      </c>
      <c r="AB69" s="1026"/>
      <c r="AC69" s="1026"/>
      <c r="AD69" s="1026"/>
      <c r="AE69" s="1026"/>
      <c r="AF69" s="1026">
        <v>2</v>
      </c>
      <c r="AG69" s="1026"/>
      <c r="AH69" s="1026"/>
      <c r="AI69" s="1026"/>
      <c r="AJ69" s="1026"/>
      <c r="AK69" s="1026" t="s">
        <v>582</v>
      </c>
      <c r="AL69" s="1026"/>
      <c r="AM69" s="1026"/>
      <c r="AN69" s="1026"/>
      <c r="AO69" s="1026"/>
      <c r="AP69" s="1026">
        <v>1783</v>
      </c>
      <c r="AQ69" s="1026"/>
      <c r="AR69" s="1026"/>
      <c r="AS69" s="1026"/>
      <c r="AT69" s="1026"/>
      <c r="AU69" s="1026" t="s">
        <v>602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592</v>
      </c>
      <c r="C70" s="1030"/>
      <c r="D70" s="1030"/>
      <c r="E70" s="1030"/>
      <c r="F70" s="1030"/>
      <c r="G70" s="1030"/>
      <c r="H70" s="1030"/>
      <c r="I70" s="1030"/>
      <c r="J70" s="1030"/>
      <c r="K70" s="1030"/>
      <c r="L70" s="1030"/>
      <c r="M70" s="1030"/>
      <c r="N70" s="1030"/>
      <c r="O70" s="1030"/>
      <c r="P70" s="1031"/>
      <c r="Q70" s="1032">
        <v>44</v>
      </c>
      <c r="R70" s="1026"/>
      <c r="S70" s="1026"/>
      <c r="T70" s="1026"/>
      <c r="U70" s="1026"/>
      <c r="V70" s="1026">
        <v>39</v>
      </c>
      <c r="W70" s="1026"/>
      <c r="X70" s="1026"/>
      <c r="Y70" s="1026"/>
      <c r="Z70" s="1026"/>
      <c r="AA70" s="1026">
        <v>5</v>
      </c>
      <c r="AB70" s="1026"/>
      <c r="AC70" s="1026"/>
      <c r="AD70" s="1026"/>
      <c r="AE70" s="1026"/>
      <c r="AF70" s="1026">
        <v>5</v>
      </c>
      <c r="AG70" s="1026"/>
      <c r="AH70" s="1026"/>
      <c r="AI70" s="1026"/>
      <c r="AJ70" s="1026"/>
      <c r="AK70" s="1026" t="s">
        <v>584</v>
      </c>
      <c r="AL70" s="1026"/>
      <c r="AM70" s="1026"/>
      <c r="AN70" s="1026"/>
      <c r="AO70" s="1026"/>
      <c r="AP70" s="1026" t="s">
        <v>601</v>
      </c>
      <c r="AQ70" s="1026"/>
      <c r="AR70" s="1026"/>
      <c r="AS70" s="1026"/>
      <c r="AT70" s="1026"/>
      <c r="AU70" s="1026" t="s">
        <v>601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593</v>
      </c>
      <c r="C71" s="1030"/>
      <c r="D71" s="1030"/>
      <c r="E71" s="1030"/>
      <c r="F71" s="1030"/>
      <c r="G71" s="1030"/>
      <c r="H71" s="1030"/>
      <c r="I71" s="1030"/>
      <c r="J71" s="1030"/>
      <c r="K71" s="1030"/>
      <c r="L71" s="1030"/>
      <c r="M71" s="1030"/>
      <c r="N71" s="1030"/>
      <c r="O71" s="1030"/>
      <c r="P71" s="1031"/>
      <c r="Q71" s="1032">
        <v>1894</v>
      </c>
      <c r="R71" s="1026"/>
      <c r="S71" s="1026"/>
      <c r="T71" s="1026"/>
      <c r="U71" s="1026"/>
      <c r="V71" s="1026">
        <v>1861</v>
      </c>
      <c r="W71" s="1026"/>
      <c r="X71" s="1026"/>
      <c r="Y71" s="1026"/>
      <c r="Z71" s="1026"/>
      <c r="AA71" s="1026">
        <v>33</v>
      </c>
      <c r="AB71" s="1026"/>
      <c r="AC71" s="1026"/>
      <c r="AD71" s="1026"/>
      <c r="AE71" s="1026"/>
      <c r="AF71" s="1026">
        <v>33</v>
      </c>
      <c r="AG71" s="1026"/>
      <c r="AH71" s="1026"/>
      <c r="AI71" s="1026"/>
      <c r="AJ71" s="1026"/>
      <c r="AK71" s="1026" t="s">
        <v>584</v>
      </c>
      <c r="AL71" s="1026"/>
      <c r="AM71" s="1026"/>
      <c r="AN71" s="1026"/>
      <c r="AO71" s="1026"/>
      <c r="AP71" s="1026">
        <v>1285</v>
      </c>
      <c r="AQ71" s="1026"/>
      <c r="AR71" s="1026"/>
      <c r="AS71" s="1026"/>
      <c r="AT71" s="1026"/>
      <c r="AU71" s="1026">
        <v>221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594</v>
      </c>
      <c r="C72" s="1030"/>
      <c r="D72" s="1030"/>
      <c r="E72" s="1030"/>
      <c r="F72" s="1030"/>
      <c r="G72" s="1030"/>
      <c r="H72" s="1030"/>
      <c r="I72" s="1030"/>
      <c r="J72" s="1030"/>
      <c r="K72" s="1030"/>
      <c r="L72" s="1030"/>
      <c r="M72" s="1030"/>
      <c r="N72" s="1030"/>
      <c r="O72" s="1030"/>
      <c r="P72" s="1031"/>
      <c r="Q72" s="1032">
        <v>2951</v>
      </c>
      <c r="R72" s="1026"/>
      <c r="S72" s="1026"/>
      <c r="T72" s="1026"/>
      <c r="U72" s="1026"/>
      <c r="V72" s="1026">
        <v>2896</v>
      </c>
      <c r="W72" s="1026"/>
      <c r="X72" s="1026"/>
      <c r="Y72" s="1026"/>
      <c r="Z72" s="1026"/>
      <c r="AA72" s="1026">
        <v>55</v>
      </c>
      <c r="AB72" s="1026"/>
      <c r="AC72" s="1026"/>
      <c r="AD72" s="1026"/>
      <c r="AE72" s="1026"/>
      <c r="AF72" s="1026">
        <v>55</v>
      </c>
      <c r="AG72" s="1026"/>
      <c r="AH72" s="1026"/>
      <c r="AI72" s="1026"/>
      <c r="AJ72" s="1026"/>
      <c r="AK72" s="1026" t="s">
        <v>581</v>
      </c>
      <c r="AL72" s="1026"/>
      <c r="AM72" s="1026"/>
      <c r="AN72" s="1026"/>
      <c r="AO72" s="1026"/>
      <c r="AP72" s="1026">
        <v>1288</v>
      </c>
      <c r="AQ72" s="1026"/>
      <c r="AR72" s="1026"/>
      <c r="AS72" s="1026"/>
      <c r="AT72" s="1026"/>
      <c r="AU72" s="1026">
        <v>259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595</v>
      </c>
      <c r="C73" s="1030"/>
      <c r="D73" s="1030"/>
      <c r="E73" s="1030"/>
      <c r="F73" s="1030"/>
      <c r="G73" s="1030"/>
      <c r="H73" s="1030"/>
      <c r="I73" s="1030"/>
      <c r="J73" s="1030"/>
      <c r="K73" s="1030"/>
      <c r="L73" s="1030"/>
      <c r="M73" s="1030"/>
      <c r="N73" s="1030"/>
      <c r="O73" s="1030"/>
      <c r="P73" s="1031"/>
      <c r="Q73" s="1032">
        <v>734</v>
      </c>
      <c r="R73" s="1026"/>
      <c r="S73" s="1026"/>
      <c r="T73" s="1026"/>
      <c r="U73" s="1026"/>
      <c r="V73" s="1026">
        <v>720</v>
      </c>
      <c r="W73" s="1026"/>
      <c r="X73" s="1026"/>
      <c r="Y73" s="1026"/>
      <c r="Z73" s="1026"/>
      <c r="AA73" s="1026">
        <v>14</v>
      </c>
      <c r="AB73" s="1026"/>
      <c r="AC73" s="1026"/>
      <c r="AD73" s="1026"/>
      <c r="AE73" s="1026"/>
      <c r="AF73" s="1026">
        <v>14</v>
      </c>
      <c r="AG73" s="1026"/>
      <c r="AH73" s="1026"/>
      <c r="AI73" s="1026"/>
      <c r="AJ73" s="1026"/>
      <c r="AK73" s="1026" t="s">
        <v>581</v>
      </c>
      <c r="AL73" s="1026"/>
      <c r="AM73" s="1026"/>
      <c r="AN73" s="1026"/>
      <c r="AO73" s="1026"/>
      <c r="AP73" s="1026" t="s">
        <v>581</v>
      </c>
      <c r="AQ73" s="1026"/>
      <c r="AR73" s="1026"/>
      <c r="AS73" s="1026"/>
      <c r="AT73" s="1026"/>
      <c r="AU73" s="1026" t="s">
        <v>581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308</v>
      </c>
      <c r="AG109" s="949"/>
      <c r="AH109" s="949"/>
      <c r="AI109" s="949"/>
      <c r="AJ109" s="950"/>
      <c r="AK109" s="951" t="s">
        <v>307</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308</v>
      </c>
      <c r="BW109" s="949"/>
      <c r="BX109" s="949"/>
      <c r="BY109" s="949"/>
      <c r="BZ109" s="950"/>
      <c r="CA109" s="951" t="s">
        <v>307</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308</v>
      </c>
      <c r="DM109" s="949"/>
      <c r="DN109" s="949"/>
      <c r="DO109" s="949"/>
      <c r="DP109" s="950"/>
      <c r="DQ109" s="951" t="s">
        <v>307</v>
      </c>
      <c r="DR109" s="949"/>
      <c r="DS109" s="949"/>
      <c r="DT109" s="949"/>
      <c r="DU109" s="950"/>
      <c r="DV109" s="951" t="s">
        <v>430</v>
      </c>
      <c r="DW109" s="949"/>
      <c r="DX109" s="949"/>
      <c r="DY109" s="949"/>
      <c r="DZ109" s="980"/>
    </row>
    <row r="110" spans="1:131" s="247"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2164858</v>
      </c>
      <c r="AB110" s="942"/>
      <c r="AC110" s="942"/>
      <c r="AD110" s="942"/>
      <c r="AE110" s="943"/>
      <c r="AF110" s="944">
        <v>2046537</v>
      </c>
      <c r="AG110" s="942"/>
      <c r="AH110" s="942"/>
      <c r="AI110" s="942"/>
      <c r="AJ110" s="943"/>
      <c r="AK110" s="944">
        <v>2032101</v>
      </c>
      <c r="AL110" s="942"/>
      <c r="AM110" s="942"/>
      <c r="AN110" s="942"/>
      <c r="AO110" s="943"/>
      <c r="AP110" s="945">
        <v>19.600000000000001</v>
      </c>
      <c r="AQ110" s="946"/>
      <c r="AR110" s="946"/>
      <c r="AS110" s="946"/>
      <c r="AT110" s="947"/>
      <c r="AU110" s="981" t="s">
        <v>73</v>
      </c>
      <c r="AV110" s="982"/>
      <c r="AW110" s="982"/>
      <c r="AX110" s="982"/>
      <c r="AY110" s="982"/>
      <c r="AZ110" s="907" t="s">
        <v>433</v>
      </c>
      <c r="BA110" s="854"/>
      <c r="BB110" s="854"/>
      <c r="BC110" s="854"/>
      <c r="BD110" s="854"/>
      <c r="BE110" s="854"/>
      <c r="BF110" s="854"/>
      <c r="BG110" s="854"/>
      <c r="BH110" s="854"/>
      <c r="BI110" s="854"/>
      <c r="BJ110" s="854"/>
      <c r="BK110" s="854"/>
      <c r="BL110" s="854"/>
      <c r="BM110" s="854"/>
      <c r="BN110" s="854"/>
      <c r="BO110" s="854"/>
      <c r="BP110" s="855"/>
      <c r="BQ110" s="908">
        <v>16564838</v>
      </c>
      <c r="BR110" s="889"/>
      <c r="BS110" s="889"/>
      <c r="BT110" s="889"/>
      <c r="BU110" s="889"/>
      <c r="BV110" s="889">
        <v>16535874</v>
      </c>
      <c r="BW110" s="889"/>
      <c r="BX110" s="889"/>
      <c r="BY110" s="889"/>
      <c r="BZ110" s="889"/>
      <c r="CA110" s="889">
        <v>15837038</v>
      </c>
      <c r="CB110" s="889"/>
      <c r="CC110" s="889"/>
      <c r="CD110" s="889"/>
      <c r="CE110" s="889"/>
      <c r="CF110" s="913">
        <v>152.6</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127</v>
      </c>
      <c r="DH110" s="889"/>
      <c r="DI110" s="889"/>
      <c r="DJ110" s="889"/>
      <c r="DK110" s="889"/>
      <c r="DL110" s="889" t="s">
        <v>127</v>
      </c>
      <c r="DM110" s="889"/>
      <c r="DN110" s="889"/>
      <c r="DO110" s="889"/>
      <c r="DP110" s="889"/>
      <c r="DQ110" s="889" t="s">
        <v>436</v>
      </c>
      <c r="DR110" s="889"/>
      <c r="DS110" s="889"/>
      <c r="DT110" s="889"/>
      <c r="DU110" s="889"/>
      <c r="DV110" s="890" t="s">
        <v>436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436</v>
      </c>
      <c r="AG111" s="970"/>
      <c r="AH111" s="970"/>
      <c r="AI111" s="970"/>
      <c r="AJ111" s="971"/>
      <c r="AK111" s="972" t="s">
        <v>436</v>
      </c>
      <c r="AL111" s="970"/>
      <c r="AM111" s="970"/>
      <c r="AN111" s="970"/>
      <c r="AO111" s="971"/>
      <c r="AP111" s="973" t="s">
        <v>436</v>
      </c>
      <c r="AQ111" s="974"/>
      <c r="AR111" s="974"/>
      <c r="AS111" s="974"/>
      <c r="AT111" s="975"/>
      <c r="AU111" s="983"/>
      <c r="AV111" s="984"/>
      <c r="AW111" s="984"/>
      <c r="AX111" s="984"/>
      <c r="AY111" s="984"/>
      <c r="AZ111" s="861" t="s">
        <v>438</v>
      </c>
      <c r="BA111" s="794"/>
      <c r="BB111" s="794"/>
      <c r="BC111" s="794"/>
      <c r="BD111" s="794"/>
      <c r="BE111" s="794"/>
      <c r="BF111" s="794"/>
      <c r="BG111" s="794"/>
      <c r="BH111" s="794"/>
      <c r="BI111" s="794"/>
      <c r="BJ111" s="794"/>
      <c r="BK111" s="794"/>
      <c r="BL111" s="794"/>
      <c r="BM111" s="794"/>
      <c r="BN111" s="794"/>
      <c r="BO111" s="794"/>
      <c r="BP111" s="795"/>
      <c r="BQ111" s="833">
        <v>28296</v>
      </c>
      <c r="BR111" s="834"/>
      <c r="BS111" s="834"/>
      <c r="BT111" s="834"/>
      <c r="BU111" s="834"/>
      <c r="BV111" s="834">
        <v>26778</v>
      </c>
      <c r="BW111" s="834"/>
      <c r="BX111" s="834"/>
      <c r="BY111" s="834"/>
      <c r="BZ111" s="834"/>
      <c r="CA111" s="834">
        <v>25255</v>
      </c>
      <c r="CB111" s="834"/>
      <c r="CC111" s="834"/>
      <c r="CD111" s="834"/>
      <c r="CE111" s="834"/>
      <c r="CF111" s="922">
        <v>0.2</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436</v>
      </c>
      <c r="DH111" s="834"/>
      <c r="DI111" s="834"/>
      <c r="DJ111" s="834"/>
      <c r="DK111" s="834"/>
      <c r="DL111" s="834" t="s">
        <v>127</v>
      </c>
      <c r="DM111" s="834"/>
      <c r="DN111" s="834"/>
      <c r="DO111" s="834"/>
      <c r="DP111" s="834"/>
      <c r="DQ111" s="834" t="s">
        <v>440</v>
      </c>
      <c r="DR111" s="834"/>
      <c r="DS111" s="834"/>
      <c r="DT111" s="834"/>
      <c r="DU111" s="834"/>
      <c r="DV111" s="840" t="s">
        <v>127</v>
      </c>
      <c r="DW111" s="840"/>
      <c r="DX111" s="840"/>
      <c r="DY111" s="840"/>
      <c r="DZ111" s="841"/>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436</v>
      </c>
      <c r="AB112" s="824"/>
      <c r="AC112" s="824"/>
      <c r="AD112" s="824"/>
      <c r="AE112" s="825"/>
      <c r="AF112" s="826" t="s">
        <v>394</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61" t="s">
        <v>443</v>
      </c>
      <c r="BA112" s="794"/>
      <c r="BB112" s="794"/>
      <c r="BC112" s="794"/>
      <c r="BD112" s="794"/>
      <c r="BE112" s="794"/>
      <c r="BF112" s="794"/>
      <c r="BG112" s="794"/>
      <c r="BH112" s="794"/>
      <c r="BI112" s="794"/>
      <c r="BJ112" s="794"/>
      <c r="BK112" s="794"/>
      <c r="BL112" s="794"/>
      <c r="BM112" s="794"/>
      <c r="BN112" s="794"/>
      <c r="BO112" s="794"/>
      <c r="BP112" s="795"/>
      <c r="BQ112" s="833">
        <v>3608508</v>
      </c>
      <c r="BR112" s="834"/>
      <c r="BS112" s="834"/>
      <c r="BT112" s="834"/>
      <c r="BU112" s="834"/>
      <c r="BV112" s="834">
        <v>3442586</v>
      </c>
      <c r="BW112" s="834"/>
      <c r="BX112" s="834"/>
      <c r="BY112" s="834"/>
      <c r="BZ112" s="834"/>
      <c r="CA112" s="834">
        <v>2637032</v>
      </c>
      <c r="CB112" s="834"/>
      <c r="CC112" s="834"/>
      <c r="CD112" s="834"/>
      <c r="CE112" s="834"/>
      <c r="CF112" s="922">
        <v>25.4</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127</v>
      </c>
      <c r="DH112" s="834"/>
      <c r="DI112" s="834"/>
      <c r="DJ112" s="834"/>
      <c r="DK112" s="834"/>
      <c r="DL112" s="834" t="s">
        <v>440</v>
      </c>
      <c r="DM112" s="834"/>
      <c r="DN112" s="834"/>
      <c r="DO112" s="834"/>
      <c r="DP112" s="834"/>
      <c r="DQ112" s="834" t="s">
        <v>127</v>
      </c>
      <c r="DR112" s="834"/>
      <c r="DS112" s="834"/>
      <c r="DT112" s="834"/>
      <c r="DU112" s="834"/>
      <c r="DV112" s="840" t="s">
        <v>436</v>
      </c>
      <c r="DW112" s="840"/>
      <c r="DX112" s="840"/>
      <c r="DY112" s="840"/>
      <c r="DZ112" s="841"/>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348376</v>
      </c>
      <c r="AB113" s="970"/>
      <c r="AC113" s="970"/>
      <c r="AD113" s="970"/>
      <c r="AE113" s="971"/>
      <c r="AF113" s="972">
        <v>291249</v>
      </c>
      <c r="AG113" s="970"/>
      <c r="AH113" s="970"/>
      <c r="AI113" s="970"/>
      <c r="AJ113" s="971"/>
      <c r="AK113" s="972">
        <v>327100</v>
      </c>
      <c r="AL113" s="970"/>
      <c r="AM113" s="970"/>
      <c r="AN113" s="970"/>
      <c r="AO113" s="971"/>
      <c r="AP113" s="973">
        <v>3.2</v>
      </c>
      <c r="AQ113" s="974"/>
      <c r="AR113" s="974"/>
      <c r="AS113" s="974"/>
      <c r="AT113" s="975"/>
      <c r="AU113" s="983"/>
      <c r="AV113" s="984"/>
      <c r="AW113" s="984"/>
      <c r="AX113" s="984"/>
      <c r="AY113" s="984"/>
      <c r="AZ113" s="861" t="s">
        <v>446</v>
      </c>
      <c r="BA113" s="794"/>
      <c r="BB113" s="794"/>
      <c r="BC113" s="794"/>
      <c r="BD113" s="794"/>
      <c r="BE113" s="794"/>
      <c r="BF113" s="794"/>
      <c r="BG113" s="794"/>
      <c r="BH113" s="794"/>
      <c r="BI113" s="794"/>
      <c r="BJ113" s="794"/>
      <c r="BK113" s="794"/>
      <c r="BL113" s="794"/>
      <c r="BM113" s="794"/>
      <c r="BN113" s="794"/>
      <c r="BO113" s="794"/>
      <c r="BP113" s="795"/>
      <c r="BQ113" s="833">
        <v>322625</v>
      </c>
      <c r="BR113" s="834"/>
      <c r="BS113" s="834"/>
      <c r="BT113" s="834"/>
      <c r="BU113" s="834"/>
      <c r="BV113" s="834">
        <v>329667</v>
      </c>
      <c r="BW113" s="834"/>
      <c r="BX113" s="834"/>
      <c r="BY113" s="834"/>
      <c r="BZ113" s="834"/>
      <c r="CA113" s="834">
        <v>480593</v>
      </c>
      <c r="CB113" s="834"/>
      <c r="CC113" s="834"/>
      <c r="CD113" s="834"/>
      <c r="CE113" s="834"/>
      <c r="CF113" s="922">
        <v>4.5999999999999996</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127</v>
      </c>
      <c r="DM113" s="824"/>
      <c r="DN113" s="824"/>
      <c r="DO113" s="824"/>
      <c r="DP113" s="825"/>
      <c r="DQ113" s="826" t="s">
        <v>127</v>
      </c>
      <c r="DR113" s="824"/>
      <c r="DS113" s="824"/>
      <c r="DT113" s="824"/>
      <c r="DU113" s="825"/>
      <c r="DV113" s="871" t="s">
        <v>440</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132361</v>
      </c>
      <c r="AB114" s="824"/>
      <c r="AC114" s="824"/>
      <c r="AD114" s="824"/>
      <c r="AE114" s="825"/>
      <c r="AF114" s="826">
        <v>66988</v>
      </c>
      <c r="AG114" s="824"/>
      <c r="AH114" s="824"/>
      <c r="AI114" s="824"/>
      <c r="AJ114" s="825"/>
      <c r="AK114" s="826">
        <v>71042</v>
      </c>
      <c r="AL114" s="824"/>
      <c r="AM114" s="824"/>
      <c r="AN114" s="824"/>
      <c r="AO114" s="825"/>
      <c r="AP114" s="871">
        <v>0.7</v>
      </c>
      <c r="AQ114" s="872"/>
      <c r="AR114" s="872"/>
      <c r="AS114" s="872"/>
      <c r="AT114" s="873"/>
      <c r="AU114" s="983"/>
      <c r="AV114" s="984"/>
      <c r="AW114" s="984"/>
      <c r="AX114" s="984"/>
      <c r="AY114" s="984"/>
      <c r="AZ114" s="861" t="s">
        <v>449</v>
      </c>
      <c r="BA114" s="794"/>
      <c r="BB114" s="794"/>
      <c r="BC114" s="794"/>
      <c r="BD114" s="794"/>
      <c r="BE114" s="794"/>
      <c r="BF114" s="794"/>
      <c r="BG114" s="794"/>
      <c r="BH114" s="794"/>
      <c r="BI114" s="794"/>
      <c r="BJ114" s="794"/>
      <c r="BK114" s="794"/>
      <c r="BL114" s="794"/>
      <c r="BM114" s="794"/>
      <c r="BN114" s="794"/>
      <c r="BO114" s="794"/>
      <c r="BP114" s="795"/>
      <c r="BQ114" s="833">
        <v>2684624</v>
      </c>
      <c r="BR114" s="834"/>
      <c r="BS114" s="834"/>
      <c r="BT114" s="834"/>
      <c r="BU114" s="834"/>
      <c r="BV114" s="834">
        <v>2615056</v>
      </c>
      <c r="BW114" s="834"/>
      <c r="BX114" s="834"/>
      <c r="BY114" s="834"/>
      <c r="BZ114" s="834"/>
      <c r="CA114" s="834">
        <v>2626075</v>
      </c>
      <c r="CB114" s="834"/>
      <c r="CC114" s="834"/>
      <c r="CD114" s="834"/>
      <c r="CE114" s="834"/>
      <c r="CF114" s="922">
        <v>25.3</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436</v>
      </c>
      <c r="DH114" s="824"/>
      <c r="DI114" s="824"/>
      <c r="DJ114" s="824"/>
      <c r="DK114" s="825"/>
      <c r="DL114" s="826" t="s">
        <v>440</v>
      </c>
      <c r="DM114" s="824"/>
      <c r="DN114" s="824"/>
      <c r="DO114" s="824"/>
      <c r="DP114" s="825"/>
      <c r="DQ114" s="826" t="s">
        <v>436</v>
      </c>
      <c r="DR114" s="824"/>
      <c r="DS114" s="824"/>
      <c r="DT114" s="824"/>
      <c r="DU114" s="825"/>
      <c r="DV114" s="871" t="s">
        <v>127</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53148</v>
      </c>
      <c r="AB115" s="970"/>
      <c r="AC115" s="970"/>
      <c r="AD115" s="970"/>
      <c r="AE115" s="971"/>
      <c r="AF115" s="972">
        <v>245683</v>
      </c>
      <c r="AG115" s="970"/>
      <c r="AH115" s="970"/>
      <c r="AI115" s="970"/>
      <c r="AJ115" s="971"/>
      <c r="AK115" s="972">
        <v>26280</v>
      </c>
      <c r="AL115" s="970"/>
      <c r="AM115" s="970"/>
      <c r="AN115" s="970"/>
      <c r="AO115" s="971"/>
      <c r="AP115" s="973">
        <v>0.3</v>
      </c>
      <c r="AQ115" s="974"/>
      <c r="AR115" s="974"/>
      <c r="AS115" s="974"/>
      <c r="AT115" s="975"/>
      <c r="AU115" s="983"/>
      <c r="AV115" s="984"/>
      <c r="AW115" s="984"/>
      <c r="AX115" s="984"/>
      <c r="AY115" s="984"/>
      <c r="AZ115" s="861" t="s">
        <v>452</v>
      </c>
      <c r="BA115" s="794"/>
      <c r="BB115" s="794"/>
      <c r="BC115" s="794"/>
      <c r="BD115" s="794"/>
      <c r="BE115" s="794"/>
      <c r="BF115" s="794"/>
      <c r="BG115" s="794"/>
      <c r="BH115" s="794"/>
      <c r="BI115" s="794"/>
      <c r="BJ115" s="794"/>
      <c r="BK115" s="794"/>
      <c r="BL115" s="794"/>
      <c r="BM115" s="794"/>
      <c r="BN115" s="794"/>
      <c r="BO115" s="794"/>
      <c r="BP115" s="795"/>
      <c r="BQ115" s="833" t="s">
        <v>436</v>
      </c>
      <c r="BR115" s="834"/>
      <c r="BS115" s="834"/>
      <c r="BT115" s="834"/>
      <c r="BU115" s="834"/>
      <c r="BV115" s="834" t="s">
        <v>127</v>
      </c>
      <c r="BW115" s="834"/>
      <c r="BX115" s="834"/>
      <c r="BY115" s="834"/>
      <c r="BZ115" s="834"/>
      <c r="CA115" s="834" t="s">
        <v>127</v>
      </c>
      <c r="CB115" s="834"/>
      <c r="CC115" s="834"/>
      <c r="CD115" s="834"/>
      <c r="CE115" s="834"/>
      <c r="CF115" s="922" t="s">
        <v>436</v>
      </c>
      <c r="CG115" s="923"/>
      <c r="CH115" s="923"/>
      <c r="CI115" s="923"/>
      <c r="CJ115" s="923"/>
      <c r="CK115" s="978"/>
      <c r="CL115" s="865"/>
      <c r="CM115" s="861"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436</v>
      </c>
      <c r="DM115" s="824"/>
      <c r="DN115" s="824"/>
      <c r="DO115" s="824"/>
      <c r="DP115" s="825"/>
      <c r="DQ115" s="826" t="s">
        <v>127</v>
      </c>
      <c r="DR115" s="824"/>
      <c r="DS115" s="824"/>
      <c r="DT115" s="824"/>
      <c r="DU115" s="825"/>
      <c r="DV115" s="871" t="s">
        <v>127</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436</v>
      </c>
      <c r="AB116" s="824"/>
      <c r="AC116" s="824"/>
      <c r="AD116" s="824"/>
      <c r="AE116" s="825"/>
      <c r="AF116" s="826" t="s">
        <v>436</v>
      </c>
      <c r="AG116" s="824"/>
      <c r="AH116" s="824"/>
      <c r="AI116" s="824"/>
      <c r="AJ116" s="825"/>
      <c r="AK116" s="826" t="s">
        <v>127</v>
      </c>
      <c r="AL116" s="824"/>
      <c r="AM116" s="824"/>
      <c r="AN116" s="824"/>
      <c r="AO116" s="825"/>
      <c r="AP116" s="871" t="s">
        <v>436</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33" t="s">
        <v>127</v>
      </c>
      <c r="BR116" s="834"/>
      <c r="BS116" s="834"/>
      <c r="BT116" s="834"/>
      <c r="BU116" s="834"/>
      <c r="BV116" s="834" t="s">
        <v>440</v>
      </c>
      <c r="BW116" s="834"/>
      <c r="BX116" s="834"/>
      <c r="BY116" s="834"/>
      <c r="BZ116" s="834"/>
      <c r="CA116" s="834" t="s">
        <v>436</v>
      </c>
      <c r="CB116" s="834"/>
      <c r="CC116" s="834"/>
      <c r="CD116" s="834"/>
      <c r="CE116" s="834"/>
      <c r="CF116" s="922" t="s">
        <v>436</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127</v>
      </c>
      <c r="DM116" s="824"/>
      <c r="DN116" s="824"/>
      <c r="DO116" s="824"/>
      <c r="DP116" s="825"/>
      <c r="DQ116" s="826" t="s">
        <v>436</v>
      </c>
      <c r="DR116" s="824"/>
      <c r="DS116" s="824"/>
      <c r="DT116" s="824"/>
      <c r="DU116" s="825"/>
      <c r="DV116" s="871" t="s">
        <v>127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2698743</v>
      </c>
      <c r="AB117" s="956"/>
      <c r="AC117" s="956"/>
      <c r="AD117" s="956"/>
      <c r="AE117" s="957"/>
      <c r="AF117" s="958">
        <v>2650457</v>
      </c>
      <c r="AG117" s="956"/>
      <c r="AH117" s="956"/>
      <c r="AI117" s="956"/>
      <c r="AJ117" s="957"/>
      <c r="AK117" s="958">
        <v>2456523</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33" t="s">
        <v>440</v>
      </c>
      <c r="BR117" s="834"/>
      <c r="BS117" s="834"/>
      <c r="BT117" s="834"/>
      <c r="BU117" s="834"/>
      <c r="BV117" s="834" t="s">
        <v>127</v>
      </c>
      <c r="BW117" s="834"/>
      <c r="BX117" s="834"/>
      <c r="BY117" s="834"/>
      <c r="BZ117" s="834"/>
      <c r="CA117" s="834" t="s">
        <v>127</v>
      </c>
      <c r="CB117" s="834"/>
      <c r="CC117" s="834"/>
      <c r="CD117" s="834"/>
      <c r="CE117" s="834"/>
      <c r="CF117" s="922" t="s">
        <v>440</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440</v>
      </c>
      <c r="DH117" s="824"/>
      <c r="DI117" s="824"/>
      <c r="DJ117" s="824"/>
      <c r="DK117" s="825"/>
      <c r="DL117" s="826" t="s">
        <v>440</v>
      </c>
      <c r="DM117" s="824"/>
      <c r="DN117" s="824"/>
      <c r="DO117" s="824"/>
      <c r="DP117" s="825"/>
      <c r="DQ117" s="826" t="s">
        <v>440</v>
      </c>
      <c r="DR117" s="824"/>
      <c r="DS117" s="824"/>
      <c r="DT117" s="824"/>
      <c r="DU117" s="825"/>
      <c r="DV117" s="871" t="s">
        <v>127</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308</v>
      </c>
      <c r="AG118" s="949"/>
      <c r="AH118" s="949"/>
      <c r="AI118" s="949"/>
      <c r="AJ118" s="950"/>
      <c r="AK118" s="951" t="s">
        <v>307</v>
      </c>
      <c r="AL118" s="949"/>
      <c r="AM118" s="949"/>
      <c r="AN118" s="949"/>
      <c r="AO118" s="950"/>
      <c r="AP118" s="952" t="s">
        <v>430</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127</v>
      </c>
      <c r="CB118" s="892"/>
      <c r="CC118" s="892"/>
      <c r="CD118" s="892"/>
      <c r="CE118" s="892"/>
      <c r="CF118" s="922" t="s">
        <v>127</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127</v>
      </c>
      <c r="DM118" s="824"/>
      <c r="DN118" s="824"/>
      <c r="DO118" s="824"/>
      <c r="DP118" s="825"/>
      <c r="DQ118" s="826" t="s">
        <v>127</v>
      </c>
      <c r="DR118" s="824"/>
      <c r="DS118" s="824"/>
      <c r="DT118" s="824"/>
      <c r="DU118" s="825"/>
      <c r="DV118" s="871" t="s">
        <v>127</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127</v>
      </c>
      <c r="AG119" s="942"/>
      <c r="AH119" s="942"/>
      <c r="AI119" s="942"/>
      <c r="AJ119" s="943"/>
      <c r="AK119" s="944" t="s">
        <v>127</v>
      </c>
      <c r="AL119" s="942"/>
      <c r="AM119" s="942"/>
      <c r="AN119" s="942"/>
      <c r="AO119" s="943"/>
      <c r="AP119" s="945" t="s">
        <v>127</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462</v>
      </c>
      <c r="BP119" s="925"/>
      <c r="BQ119" s="929">
        <v>23208891</v>
      </c>
      <c r="BR119" s="892"/>
      <c r="BS119" s="892"/>
      <c r="BT119" s="892"/>
      <c r="BU119" s="892"/>
      <c r="BV119" s="892">
        <v>22949961</v>
      </c>
      <c r="BW119" s="892"/>
      <c r="BX119" s="892"/>
      <c r="BY119" s="892"/>
      <c r="BZ119" s="892"/>
      <c r="CA119" s="892">
        <v>21605993</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28296</v>
      </c>
      <c r="DH119" s="807"/>
      <c r="DI119" s="807"/>
      <c r="DJ119" s="807"/>
      <c r="DK119" s="808"/>
      <c r="DL119" s="809">
        <v>26778</v>
      </c>
      <c r="DM119" s="807"/>
      <c r="DN119" s="807"/>
      <c r="DO119" s="807"/>
      <c r="DP119" s="808"/>
      <c r="DQ119" s="809">
        <v>25255</v>
      </c>
      <c r="DR119" s="807"/>
      <c r="DS119" s="807"/>
      <c r="DT119" s="807"/>
      <c r="DU119" s="808"/>
      <c r="DV119" s="895">
        <v>0.2</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127</v>
      </c>
      <c r="AB120" s="824"/>
      <c r="AC120" s="824"/>
      <c r="AD120" s="824"/>
      <c r="AE120" s="825"/>
      <c r="AF120" s="826" t="s">
        <v>127</v>
      </c>
      <c r="AG120" s="824"/>
      <c r="AH120" s="824"/>
      <c r="AI120" s="824"/>
      <c r="AJ120" s="825"/>
      <c r="AK120" s="826" t="s">
        <v>127</v>
      </c>
      <c r="AL120" s="824"/>
      <c r="AM120" s="824"/>
      <c r="AN120" s="824"/>
      <c r="AO120" s="825"/>
      <c r="AP120" s="871" t="s">
        <v>127</v>
      </c>
      <c r="AQ120" s="872"/>
      <c r="AR120" s="872"/>
      <c r="AS120" s="872"/>
      <c r="AT120" s="873"/>
      <c r="AU120" s="930" t="s">
        <v>464</v>
      </c>
      <c r="AV120" s="931"/>
      <c r="AW120" s="931"/>
      <c r="AX120" s="931"/>
      <c r="AY120" s="932"/>
      <c r="AZ120" s="907" t="s">
        <v>465</v>
      </c>
      <c r="BA120" s="854"/>
      <c r="BB120" s="854"/>
      <c r="BC120" s="854"/>
      <c r="BD120" s="854"/>
      <c r="BE120" s="854"/>
      <c r="BF120" s="854"/>
      <c r="BG120" s="854"/>
      <c r="BH120" s="854"/>
      <c r="BI120" s="854"/>
      <c r="BJ120" s="854"/>
      <c r="BK120" s="854"/>
      <c r="BL120" s="854"/>
      <c r="BM120" s="854"/>
      <c r="BN120" s="854"/>
      <c r="BO120" s="854"/>
      <c r="BP120" s="855"/>
      <c r="BQ120" s="908">
        <v>11067515</v>
      </c>
      <c r="BR120" s="889"/>
      <c r="BS120" s="889"/>
      <c r="BT120" s="889"/>
      <c r="BU120" s="889"/>
      <c r="BV120" s="889">
        <v>11195539</v>
      </c>
      <c r="BW120" s="889"/>
      <c r="BX120" s="889"/>
      <c r="BY120" s="889"/>
      <c r="BZ120" s="889"/>
      <c r="CA120" s="889">
        <v>11458758</v>
      </c>
      <c r="CB120" s="889"/>
      <c r="CC120" s="889"/>
      <c r="CD120" s="889"/>
      <c r="CE120" s="889"/>
      <c r="CF120" s="913">
        <v>110.4</v>
      </c>
      <c r="CG120" s="914"/>
      <c r="CH120" s="914"/>
      <c r="CI120" s="914"/>
      <c r="CJ120" s="914"/>
      <c r="CK120" s="915" t="s">
        <v>466</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t="s">
        <v>127</v>
      </c>
      <c r="DH120" s="889"/>
      <c r="DI120" s="889"/>
      <c r="DJ120" s="889"/>
      <c r="DK120" s="889"/>
      <c r="DL120" s="889" t="s">
        <v>440</v>
      </c>
      <c r="DM120" s="889"/>
      <c r="DN120" s="889"/>
      <c r="DO120" s="889"/>
      <c r="DP120" s="889"/>
      <c r="DQ120" s="889">
        <v>2637032</v>
      </c>
      <c r="DR120" s="889"/>
      <c r="DS120" s="889"/>
      <c r="DT120" s="889"/>
      <c r="DU120" s="889"/>
      <c r="DV120" s="890">
        <v>25.4</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127</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61" t="s">
        <v>468</v>
      </c>
      <c r="BA121" s="794"/>
      <c r="BB121" s="794"/>
      <c r="BC121" s="794"/>
      <c r="BD121" s="794"/>
      <c r="BE121" s="794"/>
      <c r="BF121" s="794"/>
      <c r="BG121" s="794"/>
      <c r="BH121" s="794"/>
      <c r="BI121" s="794"/>
      <c r="BJ121" s="794"/>
      <c r="BK121" s="794"/>
      <c r="BL121" s="794"/>
      <c r="BM121" s="794"/>
      <c r="BN121" s="794"/>
      <c r="BO121" s="794"/>
      <c r="BP121" s="795"/>
      <c r="BQ121" s="833">
        <v>1603580</v>
      </c>
      <c r="BR121" s="834"/>
      <c r="BS121" s="834"/>
      <c r="BT121" s="834"/>
      <c r="BU121" s="834"/>
      <c r="BV121" s="834">
        <v>1458186</v>
      </c>
      <c r="BW121" s="834"/>
      <c r="BX121" s="834"/>
      <c r="BY121" s="834"/>
      <c r="BZ121" s="834"/>
      <c r="CA121" s="834">
        <v>1345005</v>
      </c>
      <c r="CB121" s="834"/>
      <c r="CC121" s="834"/>
      <c r="CD121" s="834"/>
      <c r="CE121" s="834"/>
      <c r="CF121" s="922">
        <v>13</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33" t="s">
        <v>127</v>
      </c>
      <c r="DH121" s="834"/>
      <c r="DI121" s="834"/>
      <c r="DJ121" s="834"/>
      <c r="DK121" s="834"/>
      <c r="DL121" s="834" t="s">
        <v>127</v>
      </c>
      <c r="DM121" s="834"/>
      <c r="DN121" s="834"/>
      <c r="DO121" s="834"/>
      <c r="DP121" s="834"/>
      <c r="DQ121" s="834" t="s">
        <v>127</v>
      </c>
      <c r="DR121" s="834"/>
      <c r="DS121" s="834"/>
      <c r="DT121" s="834"/>
      <c r="DU121" s="834"/>
      <c r="DV121" s="840" t="s">
        <v>440</v>
      </c>
      <c r="DW121" s="840"/>
      <c r="DX121" s="840"/>
      <c r="DY121" s="840"/>
      <c r="DZ121" s="841"/>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17597840</v>
      </c>
      <c r="BR122" s="892"/>
      <c r="BS122" s="892"/>
      <c r="BT122" s="892"/>
      <c r="BU122" s="892"/>
      <c r="BV122" s="892">
        <v>17378897</v>
      </c>
      <c r="BW122" s="892"/>
      <c r="BX122" s="892"/>
      <c r="BY122" s="892"/>
      <c r="BZ122" s="892"/>
      <c r="CA122" s="892">
        <v>16683769</v>
      </c>
      <c r="CB122" s="892"/>
      <c r="CC122" s="892"/>
      <c r="CD122" s="892"/>
      <c r="CE122" s="892"/>
      <c r="CF122" s="893">
        <v>160.80000000000001</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33" t="s">
        <v>127</v>
      </c>
      <c r="DH122" s="834"/>
      <c r="DI122" s="834"/>
      <c r="DJ122" s="834"/>
      <c r="DK122" s="834"/>
      <c r="DL122" s="834" t="s">
        <v>127</v>
      </c>
      <c r="DM122" s="834"/>
      <c r="DN122" s="834"/>
      <c r="DO122" s="834"/>
      <c r="DP122" s="834"/>
      <c r="DQ122" s="834" t="s">
        <v>440</v>
      </c>
      <c r="DR122" s="834"/>
      <c r="DS122" s="834"/>
      <c r="DT122" s="834"/>
      <c r="DU122" s="834"/>
      <c r="DV122" s="840" t="s">
        <v>440</v>
      </c>
      <c r="DW122" s="840"/>
      <c r="DX122" s="840"/>
      <c r="DY122" s="840"/>
      <c r="DZ122" s="841"/>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440</v>
      </c>
      <c r="AB123" s="824"/>
      <c r="AC123" s="824"/>
      <c r="AD123" s="824"/>
      <c r="AE123" s="825"/>
      <c r="AF123" s="826" t="s">
        <v>127</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472</v>
      </c>
      <c r="BP123" s="925"/>
      <c r="BQ123" s="879">
        <v>30268935</v>
      </c>
      <c r="BR123" s="880"/>
      <c r="BS123" s="880"/>
      <c r="BT123" s="880"/>
      <c r="BU123" s="880"/>
      <c r="BV123" s="880">
        <v>30032622</v>
      </c>
      <c r="BW123" s="880"/>
      <c r="BX123" s="880"/>
      <c r="BY123" s="880"/>
      <c r="BZ123" s="880"/>
      <c r="CA123" s="880">
        <v>29487532</v>
      </c>
      <c r="CB123" s="880"/>
      <c r="CC123" s="880"/>
      <c r="CD123" s="880"/>
      <c r="CE123" s="880"/>
      <c r="CF123" s="790"/>
      <c r="CG123" s="791"/>
      <c r="CH123" s="791"/>
      <c r="CI123" s="791"/>
      <c r="CJ123" s="881"/>
      <c r="CK123" s="916"/>
      <c r="CL123" s="902"/>
      <c r="CM123" s="902"/>
      <c r="CN123" s="902"/>
      <c r="CO123" s="903"/>
      <c r="CP123" s="882" t="s">
        <v>473</v>
      </c>
      <c r="CQ123" s="883"/>
      <c r="CR123" s="883"/>
      <c r="CS123" s="883"/>
      <c r="CT123" s="883"/>
      <c r="CU123" s="883"/>
      <c r="CV123" s="883"/>
      <c r="CW123" s="883"/>
      <c r="CX123" s="883"/>
      <c r="CY123" s="883"/>
      <c r="CZ123" s="883"/>
      <c r="DA123" s="883"/>
      <c r="DB123" s="883"/>
      <c r="DC123" s="883"/>
      <c r="DD123" s="883"/>
      <c r="DE123" s="883"/>
      <c r="DF123" s="884"/>
      <c r="DG123" s="823" t="s">
        <v>127</v>
      </c>
      <c r="DH123" s="824"/>
      <c r="DI123" s="824"/>
      <c r="DJ123" s="824"/>
      <c r="DK123" s="825"/>
      <c r="DL123" s="826" t="s">
        <v>127</v>
      </c>
      <c r="DM123" s="824"/>
      <c r="DN123" s="824"/>
      <c r="DO123" s="824"/>
      <c r="DP123" s="825"/>
      <c r="DQ123" s="826" t="s">
        <v>127</v>
      </c>
      <c r="DR123" s="824"/>
      <c r="DS123" s="824"/>
      <c r="DT123" s="824"/>
      <c r="DU123" s="825"/>
      <c r="DV123" s="871" t="s">
        <v>127</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127</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127</v>
      </c>
      <c r="BR124" s="878"/>
      <c r="BS124" s="878"/>
      <c r="BT124" s="878"/>
      <c r="BU124" s="878"/>
      <c r="BV124" s="878" t="s">
        <v>127</v>
      </c>
      <c r="BW124" s="878"/>
      <c r="BX124" s="878"/>
      <c r="BY124" s="878"/>
      <c r="BZ124" s="878"/>
      <c r="CA124" s="878" t="s">
        <v>127</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3608508</v>
      </c>
      <c r="DH124" s="807"/>
      <c r="DI124" s="807"/>
      <c r="DJ124" s="807"/>
      <c r="DK124" s="808"/>
      <c r="DL124" s="809">
        <v>3442586</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476</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4"/>
      <c r="CR125" s="854"/>
      <c r="CS125" s="854"/>
      <c r="CT125" s="854"/>
      <c r="CU125" s="854"/>
      <c r="CV125" s="854"/>
      <c r="CW125" s="854"/>
      <c r="CX125" s="854"/>
      <c r="CY125" s="854"/>
      <c r="CZ125" s="854"/>
      <c r="DA125" s="854"/>
      <c r="DB125" s="854"/>
      <c r="DC125" s="854"/>
      <c r="DD125" s="854"/>
      <c r="DE125" s="854"/>
      <c r="DF125" s="855"/>
      <c r="DG125" s="908" t="s">
        <v>127</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48427</v>
      </c>
      <c r="AB126" s="824"/>
      <c r="AC126" s="824"/>
      <c r="AD126" s="824"/>
      <c r="AE126" s="825"/>
      <c r="AF126" s="826">
        <v>241275</v>
      </c>
      <c r="AG126" s="824"/>
      <c r="AH126" s="824"/>
      <c r="AI126" s="824"/>
      <c r="AJ126" s="825"/>
      <c r="AK126" s="826">
        <v>26280</v>
      </c>
      <c r="AL126" s="824"/>
      <c r="AM126" s="824"/>
      <c r="AN126" s="824"/>
      <c r="AO126" s="825"/>
      <c r="AP126" s="871">
        <v>0.3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479</v>
      </c>
      <c r="CQ126" s="794"/>
      <c r="CR126" s="794"/>
      <c r="CS126" s="794"/>
      <c r="CT126" s="794"/>
      <c r="CU126" s="794"/>
      <c r="CV126" s="794"/>
      <c r="CW126" s="794"/>
      <c r="CX126" s="794"/>
      <c r="CY126" s="794"/>
      <c r="CZ126" s="794"/>
      <c r="DA126" s="794"/>
      <c r="DB126" s="794"/>
      <c r="DC126" s="794"/>
      <c r="DD126" s="794"/>
      <c r="DE126" s="794"/>
      <c r="DF126" s="795"/>
      <c r="DG126" s="833" t="s">
        <v>127</v>
      </c>
      <c r="DH126" s="834"/>
      <c r="DI126" s="834"/>
      <c r="DJ126" s="834"/>
      <c r="DK126" s="834"/>
      <c r="DL126" s="834" t="s">
        <v>127</v>
      </c>
      <c r="DM126" s="834"/>
      <c r="DN126" s="834"/>
      <c r="DO126" s="834"/>
      <c r="DP126" s="834"/>
      <c r="DQ126" s="834" t="s">
        <v>127</v>
      </c>
      <c r="DR126" s="834"/>
      <c r="DS126" s="834"/>
      <c r="DT126" s="834"/>
      <c r="DU126" s="834"/>
      <c r="DV126" s="840" t="s">
        <v>127</v>
      </c>
      <c r="DW126" s="840"/>
      <c r="DX126" s="840"/>
      <c r="DY126" s="840"/>
      <c r="DZ126" s="841"/>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4721</v>
      </c>
      <c r="AB127" s="824"/>
      <c r="AC127" s="824"/>
      <c r="AD127" s="824"/>
      <c r="AE127" s="825"/>
      <c r="AF127" s="826">
        <v>4408</v>
      </c>
      <c r="AG127" s="824"/>
      <c r="AH127" s="824"/>
      <c r="AI127" s="824"/>
      <c r="AJ127" s="825"/>
      <c r="AK127" s="826" t="s">
        <v>127</v>
      </c>
      <c r="AL127" s="824"/>
      <c r="AM127" s="824"/>
      <c r="AN127" s="824"/>
      <c r="AO127" s="825"/>
      <c r="AP127" s="871" t="s">
        <v>127</v>
      </c>
      <c r="AQ127" s="872"/>
      <c r="AR127" s="872"/>
      <c r="AS127" s="872"/>
      <c r="AT127" s="873"/>
      <c r="AU127" s="283"/>
      <c r="AV127" s="283"/>
      <c r="AW127" s="283"/>
      <c r="AX127" s="888"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485</v>
      </c>
      <c r="CQ127" s="794"/>
      <c r="CR127" s="794"/>
      <c r="CS127" s="794"/>
      <c r="CT127" s="794"/>
      <c r="CU127" s="794"/>
      <c r="CV127" s="794"/>
      <c r="CW127" s="794"/>
      <c r="CX127" s="794"/>
      <c r="CY127" s="794"/>
      <c r="CZ127" s="794"/>
      <c r="DA127" s="794"/>
      <c r="DB127" s="794"/>
      <c r="DC127" s="794"/>
      <c r="DD127" s="794"/>
      <c r="DE127" s="794"/>
      <c r="DF127" s="795"/>
      <c r="DG127" s="833" t="s">
        <v>127</v>
      </c>
      <c r="DH127" s="834"/>
      <c r="DI127" s="834"/>
      <c r="DJ127" s="834"/>
      <c r="DK127" s="834"/>
      <c r="DL127" s="834" t="s">
        <v>127</v>
      </c>
      <c r="DM127" s="834"/>
      <c r="DN127" s="834"/>
      <c r="DO127" s="834"/>
      <c r="DP127" s="834"/>
      <c r="DQ127" s="834" t="s">
        <v>127</v>
      </c>
      <c r="DR127" s="834"/>
      <c r="DS127" s="834"/>
      <c r="DT127" s="834"/>
      <c r="DU127" s="834"/>
      <c r="DV127" s="840" t="s">
        <v>127</v>
      </c>
      <c r="DW127" s="840"/>
      <c r="DX127" s="840"/>
      <c r="DY127" s="840"/>
      <c r="DZ127" s="841"/>
    </row>
    <row r="128" spans="1:130" s="247"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152389</v>
      </c>
      <c r="AB128" s="847"/>
      <c r="AC128" s="847"/>
      <c r="AD128" s="847"/>
      <c r="AE128" s="848"/>
      <c r="AF128" s="849">
        <v>150217</v>
      </c>
      <c r="AG128" s="847"/>
      <c r="AH128" s="847"/>
      <c r="AI128" s="847"/>
      <c r="AJ128" s="848"/>
      <c r="AK128" s="849">
        <v>133882</v>
      </c>
      <c r="AL128" s="847"/>
      <c r="AM128" s="847"/>
      <c r="AN128" s="847"/>
      <c r="AO128" s="848"/>
      <c r="AP128" s="850"/>
      <c r="AQ128" s="851"/>
      <c r="AR128" s="851"/>
      <c r="AS128" s="851"/>
      <c r="AT128" s="852"/>
      <c r="AU128" s="283"/>
      <c r="AV128" s="283"/>
      <c r="AW128" s="283"/>
      <c r="AX128" s="853" t="s">
        <v>488</v>
      </c>
      <c r="AY128" s="854"/>
      <c r="AZ128" s="854"/>
      <c r="BA128" s="854"/>
      <c r="BB128" s="854"/>
      <c r="BC128" s="854"/>
      <c r="BD128" s="854"/>
      <c r="BE128" s="855"/>
      <c r="BF128" s="830" t="s">
        <v>127</v>
      </c>
      <c r="BG128" s="831"/>
      <c r="BH128" s="831"/>
      <c r="BI128" s="831"/>
      <c r="BJ128" s="831"/>
      <c r="BK128" s="831"/>
      <c r="BL128" s="856"/>
      <c r="BM128" s="830">
        <v>13.02</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489</v>
      </c>
      <c r="CQ128" s="772"/>
      <c r="CR128" s="772"/>
      <c r="CS128" s="772"/>
      <c r="CT128" s="772"/>
      <c r="CU128" s="772"/>
      <c r="CV128" s="772"/>
      <c r="CW128" s="772"/>
      <c r="CX128" s="772"/>
      <c r="CY128" s="772"/>
      <c r="CZ128" s="772"/>
      <c r="DA128" s="772"/>
      <c r="DB128" s="772"/>
      <c r="DC128" s="772"/>
      <c r="DD128" s="772"/>
      <c r="DE128" s="772"/>
      <c r="DF128" s="773"/>
      <c r="DG128" s="836" t="s">
        <v>127</v>
      </c>
      <c r="DH128" s="837"/>
      <c r="DI128" s="837"/>
      <c r="DJ128" s="837"/>
      <c r="DK128" s="837"/>
      <c r="DL128" s="837" t="s">
        <v>394</v>
      </c>
      <c r="DM128" s="837"/>
      <c r="DN128" s="837"/>
      <c r="DO128" s="837"/>
      <c r="DP128" s="837"/>
      <c r="DQ128" s="837" t="s">
        <v>127</v>
      </c>
      <c r="DR128" s="837"/>
      <c r="DS128" s="837"/>
      <c r="DT128" s="837"/>
      <c r="DU128" s="837"/>
      <c r="DV128" s="838" t="s">
        <v>127</v>
      </c>
      <c r="DW128" s="838"/>
      <c r="DX128" s="838"/>
      <c r="DY128" s="838"/>
      <c r="DZ128" s="839"/>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12514947</v>
      </c>
      <c r="AB129" s="824"/>
      <c r="AC129" s="824"/>
      <c r="AD129" s="824"/>
      <c r="AE129" s="825"/>
      <c r="AF129" s="826">
        <v>12315468</v>
      </c>
      <c r="AG129" s="824"/>
      <c r="AH129" s="824"/>
      <c r="AI129" s="824"/>
      <c r="AJ129" s="825"/>
      <c r="AK129" s="826">
        <v>12284079</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127</v>
      </c>
      <c r="BG129" s="814"/>
      <c r="BH129" s="814"/>
      <c r="BI129" s="814"/>
      <c r="BJ129" s="814"/>
      <c r="BK129" s="814"/>
      <c r="BL129" s="815"/>
      <c r="BM129" s="813">
        <v>18.02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2107580</v>
      </c>
      <c r="AB130" s="824"/>
      <c r="AC130" s="824"/>
      <c r="AD130" s="824"/>
      <c r="AE130" s="825"/>
      <c r="AF130" s="826">
        <v>1927885</v>
      </c>
      <c r="AG130" s="824"/>
      <c r="AH130" s="824"/>
      <c r="AI130" s="824"/>
      <c r="AJ130" s="825"/>
      <c r="AK130" s="826">
        <v>1906664</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10407367</v>
      </c>
      <c r="AB131" s="807"/>
      <c r="AC131" s="807"/>
      <c r="AD131" s="807"/>
      <c r="AE131" s="808"/>
      <c r="AF131" s="809">
        <v>10387583</v>
      </c>
      <c r="AG131" s="807"/>
      <c r="AH131" s="807"/>
      <c r="AI131" s="807"/>
      <c r="AJ131" s="808"/>
      <c r="AK131" s="809">
        <v>10377415</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t="s">
        <v>127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4.2159943049999997</v>
      </c>
      <c r="AB132" s="787"/>
      <c r="AC132" s="787"/>
      <c r="AD132" s="787"/>
      <c r="AE132" s="788"/>
      <c r="AF132" s="789">
        <v>5.5099920740000004</v>
      </c>
      <c r="AG132" s="787"/>
      <c r="AH132" s="787"/>
      <c r="AI132" s="787"/>
      <c r="AJ132" s="788"/>
      <c r="AK132" s="789">
        <v>4.0084838080000003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5.3</v>
      </c>
      <c r="AB133" s="766"/>
      <c r="AC133" s="766"/>
      <c r="AD133" s="766"/>
      <c r="AE133" s="767"/>
      <c r="AF133" s="765">
        <v>5</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CtFv5E+DvgkaAFVJduZuRnDZCgl5jpEJrg9OvBdPq1cY/9iPWzKwGdAsdYohDFW4Eom18huwUXYrNiMqsEoPg==" saltValue="TqnCDBQJwrm0/1WoTwcA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nLug0h2Ory7HkCjePgwzflO31kiu7N4x8lk3bpudz/8x55nJwF41ZGxdhbsjKBX1QodcQdn4aFPdELc/kvZrg==" saltValue="y5cCicB3PbrLrs0AITXB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VeOb7zN2vGDravJyR6bKLKYAsAfb1Sn8KX3mw8uBb1KVt4FblhwX0kYThUahkalq7hwJf4NpQd8mh8FcuujiA==" saltValue="b0np0WdyfUEmnMPKsxnl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1983921</v>
      </c>
      <c r="AP9" s="313">
        <v>43100</v>
      </c>
      <c r="AQ9" s="314">
        <v>90613</v>
      </c>
      <c r="AR9" s="315">
        <v>-52.4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195726</v>
      </c>
      <c r="AP10" s="316">
        <v>4252</v>
      </c>
      <c r="AQ10" s="317">
        <v>7525</v>
      </c>
      <c r="AR10" s="318">
        <v>-43.5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704162</v>
      </c>
      <c r="AP11" s="316">
        <v>15298</v>
      </c>
      <c r="AQ11" s="317">
        <v>9582</v>
      </c>
      <c r="AR11" s="318">
        <v>59.7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t="s">
        <v>512</v>
      </c>
      <c r="AP12" s="316" t="s">
        <v>512</v>
      </c>
      <c r="AQ12" s="317">
        <v>1356</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512</v>
      </c>
      <c r="AP13" s="316" t="s">
        <v>512</v>
      </c>
      <c r="AQ13" s="317">
        <v>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51681</v>
      </c>
      <c r="AP14" s="316">
        <v>1123</v>
      </c>
      <c r="AQ14" s="317">
        <v>4182</v>
      </c>
      <c r="AR14" s="318">
        <v>-73.099999999999994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608</v>
      </c>
      <c r="AP15" s="316">
        <v>13</v>
      </c>
      <c r="AQ15" s="317">
        <v>2331</v>
      </c>
      <c r="AR15" s="318">
        <v>-99.4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-167215</v>
      </c>
      <c r="AP16" s="316">
        <v>-3633</v>
      </c>
      <c r="AQ16" s="317">
        <v>-8270</v>
      </c>
      <c r="AR16" s="318">
        <v>-56.1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2768883</v>
      </c>
      <c r="AP17" s="316">
        <v>60153</v>
      </c>
      <c r="AQ17" s="317">
        <v>107322</v>
      </c>
      <c r="AR17" s="318">
        <v>-44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4.8</v>
      </c>
      <c r="AP21" s="329">
        <v>10.18</v>
      </c>
      <c r="AQ21" s="330">
        <v>-5.38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98.1</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2032101</v>
      </c>
      <c r="AP32" s="343">
        <v>44146</v>
      </c>
      <c r="AQ32" s="344">
        <v>67619</v>
      </c>
      <c r="AR32" s="345">
        <v>-34.700000000000003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327100</v>
      </c>
      <c r="AP35" s="343">
        <v>7106</v>
      </c>
      <c r="AQ35" s="344">
        <v>17835</v>
      </c>
      <c r="AR35" s="345">
        <v>-60.2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71042</v>
      </c>
      <c r="AP36" s="343">
        <v>1543</v>
      </c>
      <c r="AQ36" s="344">
        <v>2401</v>
      </c>
      <c r="AR36" s="345">
        <v>-35.700000000000003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26280</v>
      </c>
      <c r="AP37" s="343">
        <v>571</v>
      </c>
      <c r="AQ37" s="344">
        <v>732</v>
      </c>
      <c r="AR37" s="345">
        <v>-22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512</v>
      </c>
      <c r="AP38" s="346" t="s">
        <v>512</v>
      </c>
      <c r="AQ38" s="347">
        <v>5</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-133882</v>
      </c>
      <c r="AP39" s="343">
        <v>-2909</v>
      </c>
      <c r="AQ39" s="344">
        <v>-3806</v>
      </c>
      <c r="AR39" s="345">
        <v>-23.6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-1906664</v>
      </c>
      <c r="AP40" s="343">
        <v>-41421</v>
      </c>
      <c r="AQ40" s="344">
        <v>-59049</v>
      </c>
      <c r="AR40" s="345">
        <v>-29.9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415977</v>
      </c>
      <c r="AP41" s="343">
        <v>9037</v>
      </c>
      <c r="AQ41" s="344">
        <v>25740</v>
      </c>
      <c r="AR41" s="345">
        <v>-64.900000000000006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2101456</v>
      </c>
      <c r="AN51" s="365">
        <v>44145</v>
      </c>
      <c r="AO51" s="366">
        <v>-50.4</v>
      </c>
      <c r="AP51" s="367">
        <v>63727</v>
      </c>
      <c r="AQ51" s="368">
        <v>-40.200000000000003</v>
      </c>
      <c r="AR51" s="369">
        <v>-10.199999999999999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1021372</v>
      </c>
      <c r="AN52" s="373">
        <v>21456</v>
      </c>
      <c r="AO52" s="374">
        <v>-9.5</v>
      </c>
      <c r="AP52" s="375">
        <v>34577</v>
      </c>
      <c r="AQ52" s="376">
        <v>-24.1</v>
      </c>
      <c r="AR52" s="377">
        <v>14.6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2111314</v>
      </c>
      <c r="AN53" s="365">
        <v>44749</v>
      </c>
      <c r="AO53" s="366">
        <v>1.4</v>
      </c>
      <c r="AP53" s="367">
        <v>83280</v>
      </c>
      <c r="AQ53" s="368">
        <v>30.7</v>
      </c>
      <c r="AR53" s="369">
        <v>-29.3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1677797</v>
      </c>
      <c r="AN54" s="373">
        <v>35561</v>
      </c>
      <c r="AO54" s="374">
        <v>65.7</v>
      </c>
      <c r="AP54" s="375">
        <v>43123</v>
      </c>
      <c r="AQ54" s="376">
        <v>24.7</v>
      </c>
      <c r="AR54" s="377">
        <v>41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2583076</v>
      </c>
      <c r="AN55" s="365">
        <v>55160</v>
      </c>
      <c r="AO55" s="366">
        <v>23.3</v>
      </c>
      <c r="AP55" s="367">
        <v>88968</v>
      </c>
      <c r="AQ55" s="368">
        <v>6.8</v>
      </c>
      <c r="AR55" s="369">
        <v>16.5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1915095</v>
      </c>
      <c r="AN56" s="373">
        <v>40895</v>
      </c>
      <c r="AO56" s="374">
        <v>15</v>
      </c>
      <c r="AP56" s="375">
        <v>45482</v>
      </c>
      <c r="AQ56" s="376">
        <v>5.5</v>
      </c>
      <c r="AR56" s="377">
        <v>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2234448</v>
      </c>
      <c r="AN57" s="365">
        <v>48066</v>
      </c>
      <c r="AO57" s="366">
        <v>-12.9</v>
      </c>
      <c r="AP57" s="367">
        <v>85173</v>
      </c>
      <c r="AQ57" s="368">
        <v>-4.3</v>
      </c>
      <c r="AR57" s="369">
        <v>-8.6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1688736</v>
      </c>
      <c r="AN58" s="373">
        <v>36327</v>
      </c>
      <c r="AO58" s="374">
        <v>-11.2</v>
      </c>
      <c r="AP58" s="375">
        <v>43913</v>
      </c>
      <c r="AQ58" s="376">
        <v>-3.4</v>
      </c>
      <c r="AR58" s="377">
        <v>-7.8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1812866</v>
      </c>
      <c r="AN59" s="365">
        <v>39384</v>
      </c>
      <c r="AO59" s="366">
        <v>-18.100000000000001</v>
      </c>
      <c r="AP59" s="367">
        <v>94081</v>
      </c>
      <c r="AQ59" s="368">
        <v>10.5</v>
      </c>
      <c r="AR59" s="369">
        <v>-28.6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1351092</v>
      </c>
      <c r="AN60" s="373">
        <v>29352</v>
      </c>
      <c r="AO60" s="374">
        <v>-19.2</v>
      </c>
      <c r="AP60" s="375">
        <v>48949</v>
      </c>
      <c r="AQ60" s="376">
        <v>11.5</v>
      </c>
      <c r="AR60" s="377">
        <v>-30.7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2168632</v>
      </c>
      <c r="AN61" s="380">
        <v>46301</v>
      </c>
      <c r="AO61" s="381">
        <v>-11.3</v>
      </c>
      <c r="AP61" s="382">
        <v>83046</v>
      </c>
      <c r="AQ61" s="383">
        <v>0.7</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1530818</v>
      </c>
      <c r="AN62" s="373">
        <v>32718</v>
      </c>
      <c r="AO62" s="374">
        <v>8.1999999999999993</v>
      </c>
      <c r="AP62" s="375">
        <v>43209</v>
      </c>
      <c r="AQ62" s="376">
        <v>2.8</v>
      </c>
      <c r="AR62" s="377">
        <v>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Co/6I3acdBn9TwHwO7JUQdKOWE0aWUhc4/9iESi5RK1vheOMYCi8d6rs/Yb7H7QHIrh3hfJZjdNVCYr+fmngQ==" saltValue="ZbjeausWQh5cMyqmyWkT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bV6QVyoGfst78lVuhX3glEwP8xy+beMHUgMJAbfDz6GKdZA/AyR/NhVzjQIBt3he9ad9T2p4Qg5hFKimi0D1bQ==" saltValue="IvjkXS/I0369TSWa69GT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h8ihQm5qUnLt7o8Evsd6vlAjaO9Z3Fu3cwczyNzcZCjmLT/X9oPSTBz+CehZ0uFxA5mfJeMMQZ+upBlzi4YSvQ==" saltValue="dU7ASHuTb3wg36vOKP+Y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27.82</v>
      </c>
      <c r="G47" s="12">
        <v>25.69</v>
      </c>
      <c r="H47" s="12">
        <v>27.51</v>
      </c>
      <c r="I47" s="12">
        <v>29.26</v>
      </c>
      <c r="J47" s="13">
        <v>30.43</v>
      </c>
    </row>
    <row r="48" spans="2:10" ht="57.75" customHeight="1" x14ac:dyDescent="0.15">
      <c r="B48" s="14"/>
      <c r="C48" s="1200" t="s">
        <v>4</v>
      </c>
      <c r="D48" s="1200"/>
      <c r="E48" s="1201"/>
      <c r="F48" s="15">
        <v>3.2</v>
      </c>
      <c r="G48" s="16">
        <v>3.71</v>
      </c>
      <c r="H48" s="16">
        <v>3.98</v>
      </c>
      <c r="I48" s="16">
        <v>3.33</v>
      </c>
      <c r="J48" s="17">
        <v>3.66</v>
      </c>
    </row>
    <row r="49" spans="2:10" ht="57.75" customHeight="1" thickBot="1" x14ac:dyDescent="0.2">
      <c r="B49" s="18"/>
      <c r="C49" s="1202" t="s">
        <v>5</v>
      </c>
      <c r="D49" s="1202"/>
      <c r="E49" s="1203"/>
      <c r="F49" s="19" t="s">
        <v>559</v>
      </c>
      <c r="G49" s="20" t="s">
        <v>560</v>
      </c>
      <c r="H49" s="20">
        <v>0.14000000000000001</v>
      </c>
      <c r="I49" s="20" t="s">
        <v>561</v>
      </c>
      <c r="J49" s="21" t="s">
        <v>562</v>
      </c>
    </row>
    <row r="50" spans="2:10" ht="13.5" customHeight="1" x14ac:dyDescent="0.15"/>
  </sheetData>
  <sheetProtection algorithmName="SHA-512" hashValue="aEdT45y5O89PAczmp8yQAIUGN4b5mzaLG077qgjKcGUD0kvHwxYrGJr9y9PubeGB/brS7oiCGDWB1b2/MoeeTA==" saltValue="8Gy6XL4EGfpEOafx+sSe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2021-09-22T01:16:47Z</cp:lastPrinted>
  <dcterms:created xsi:type="dcterms:W3CDTF">2021-02-05T00:35:30Z</dcterms:created>
  <dcterms:modified xsi:type="dcterms:W3CDTF">2021-09-22T01:16:53Z</dcterms:modified>
  <cp:category/>
</cp:coreProperties>
</file>