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01\share\04財政課\07_ホームページ\財政状況\"/>
    </mc:Choice>
  </mc:AlternateContent>
  <bookViews>
    <workbookView xWindow="0" yWindow="0" windowWidth="19200" windowHeight="116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<sst xmlns="http://schemas.openxmlformats.org/spreadsheetml/2006/main" count="1104" uniqueCount="619">
  <si>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</si>
  <si>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</si>
  <si>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</si>
  <si>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</si>
  <si>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</si>
  <si>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</si>
  <si>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</si>
  <si>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</si>
  <si>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</si>
  <si>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</si>
  <si>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</si>
  <si>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</si>
  <si>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</si>
  <si>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</si>
  <si>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</si>
  <si>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</si>
  <si>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</si>
  <si>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</si>
  <si>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</si>
  <si>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</si>
  <si>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</si>
  <si>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</si>
  <si>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</si>
  <si>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</si>
  <si>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</si>
  <si>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</si>
  <si>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</si>
  <si>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</si>
  <si>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</si>
  <si>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</si>
  <si>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</si>
  <si>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</si>
  <si>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</si>
  <si>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</si>
  <si>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</si>
  <si>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</si>
  <si>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</si>
  <si>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</si>
  <si>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</si>
  <si>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</si>
  <si>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</si>
  <si>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</si>
  <si>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</si>
  <si>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</si>
  <si>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</si>
  <si>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</si>
  <si>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</si>
  <si>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</si>
  <si>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</si>
  <si>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</si>
  <si>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</si>
  <si>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</si>
  <si>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</si>
  <si>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</si>
  <si>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</si>
  <si>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</si>
  <si>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</si>
  <si>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</si>
  <si>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</si>
  <si>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</si>
  <si>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</si>
  <si>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</si>
  <si>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</si>
  <si>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</si>
  <si>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</si>
  <si>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</si>
  <si>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</si>
  <si>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</si>
  <si>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</si>
  <si>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</si>
  <si>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</si>
  <si>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</si>
  <si>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</si>
  <si>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</si>
  <si>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</si>
  <si>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</si>
  <si>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</si>
  <si>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</si>
  <si>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</si>
  <si>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</si>
  <si>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</si>
  <si>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</si>
  <si>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</si>
  <si>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</si>
  <si>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</si>
  <si>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</si>
  <si>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</si>
  <si>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</si>
  <si>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</si>
  <si>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</si>
  <si>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</si>
  <si>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</si>
  <si>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</si>
  <si>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</si>
  <si>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</si>
  <si>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</si>
  <si>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</si>
  <si>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</si>
  <si>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</si>
  <si>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</si>
  <si>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</si>
  <si>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</si>
  <si>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</si>
  <si>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</si>
  <si>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</si>
  <si>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</si>
  <si>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</si>
  <si>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</si>
  <si>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</si>
  <si>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</si>
  <si>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</si>
  <si>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</si>
  <si>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</si>
  <si>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</si>
  <si>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</si>
  <si>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</si>
  <si>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</si>
  <si>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</si>
  <si>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</si>
  <si>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</si>
  <si>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</si>
  <si>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</si>
  <si>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</si>
  <si>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</si>
  <si>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</si>
  <si>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</si>
  <si>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</si>
  <si>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</si>
  <si>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</si>
  <si>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</si>
  <si>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</si>
  <si>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</si>
  <si>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</si>
  <si>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</si>
  <si>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</si>
  <si>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</si>
  <si>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</si>
  <si>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</si>
  <si>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</si>
  <si>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</si>
  <si>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</si>
  <si>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</si>
  <si>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</si>
  <si>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</si>
  <si>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</si>
  <si>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</si>
  <si>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</si>
  <si>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</si>
  <si>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</si>
  <si>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</si>
  <si>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</si>
  <si>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</si>
  <si>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</si>
  <si>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</si>
  <si>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</si>
  <si>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</si>
  <si>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</si>
  <si>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</si>
  <si>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</si>
  <si>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</si>
  <si>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</si>
  <si>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</si>
  <si>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</si>
  <si>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</si>
  <si>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</si>
  <si>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</si>
  <si>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</si>
  <si>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</si>
  <si>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</si>
  <si>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</si>
  <si>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</si>
  <si>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</si>
  <si>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</si>
  <si>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</si>
  <si>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</si>
  <si>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</si>
  <si>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</si>
  <si>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</si>
  <si>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</si>
  <si>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</si>
  <si>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</si>
  <si>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</si>
  <si>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</si>
  <si>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</si>
  <si>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</si>
  <si>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</si>
  <si>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</si>
  <si>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</si>
  <si>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</si>
  <si>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</si>
  <si>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</si>
  <si>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</si>
  <si>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</si>
  <si>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</si>
  <si>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</si>
  <si>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</si>
  <si>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</si>
  <si>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</si>
  <si>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</si>
  <si>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</si>
  <si>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</si>
  <si>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</si>
  <si>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</si>
  <si>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</si>
  <si>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</si>
  <si>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</si>
  <si>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</si>
  <si>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</si>
  <si>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</si>
  <si>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</si>
  <si>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北海道北斗市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</si>
  <si>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</si>
  <si>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</si>
  <si>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</si>
  <si>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</si>
  <si>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</si>
  <si>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</si>
  <si>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</si>
  <si>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</si>
  <si>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</si>
  <si>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</si>
  <si>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</si>
  <si>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</si>
  <si>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</si>
  <si>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</si>
  <si>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</si>
  <si>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</si>
  <si>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</si>
  <si>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</si>
  <si>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</si>
  <si>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</si>
  <si>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</si>
  <si>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</si>
  <si>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</si>
  <si>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</si>
  <si>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</si>
  <si>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</si>
  <si>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</si>
  <si>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</si>
  <si>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</si>
  <si>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</si>
  <si>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</si>
  <si>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</si>
  <si>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</si>
  <si>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</si>
  <si>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</si>
  <si>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</si>
  <si>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</si>
  <si>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</si>
  <si>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</si>
  <si>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</si>
  <si>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</si>
  <si>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</si>
  <si>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</si>
  <si>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</si>
  <si>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</si>
  <si>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</si>
  <si>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</si>
  <si>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</si>
  <si>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</si>
  <si>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</si>
  <si>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</si>
  <si>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</si>
  <si>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</si>
  <si>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</si>
  <si>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</si>
  <si>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</si>
  <si>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</si>
  <si>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</si>
  <si>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</si>
  <si>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</si>
  <si>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</si>
  <si>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</si>
  <si>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</si>
  <si>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</si>
  <si>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</si>
  <si>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</si>
  <si>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</si>
  <si>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</si>
  <si>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</si>
  <si>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</si>
  <si>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</si>
  <si>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</si>
  <si>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</si>
  <si>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</si>
  <si>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</si>
  <si>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</si>
  <si>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</si>
  <si>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</si>
  <si>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</si>
  <si>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</si>
  <si>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</si>
  <si>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</si>
  <si>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</si>
  <si>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</si>
  <si>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</si>
  <si>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</si>
  <si>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</si>
  <si>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</si>
  <si>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</si>
  <si>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</si>
  <si>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</si>
  <si>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</si>
  <si>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</si>
  <si>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</si>
  <si>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</si>
  <si>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</si>
  <si>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</si>
  <si>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</si>
  <si>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</si>
  <si>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</si>
  <si>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</si>
  <si>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</si>
  <si>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</si>
  <si>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</si>
  <si>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</si>
  <si>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</si>
  <si>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</si>
  <si>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</si>
  <si>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</si>
  <si>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</si>
  <si>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</si>
  <si>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</si>
  <si>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</si>
  <si>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</si>
  <si>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</si>
  <si>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</si>
  <si>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</si>
  <si>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</si>
  <si>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</si>
  <si>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</si>
  <si>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</si>
  <si>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</si>
  <si>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</si>
  <si>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</si>
  <si>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</si>
  <si>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</si>
  <si>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</si>
  <si>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</si>
  <si>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</si>
  <si>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</si>
  <si>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</si>
  <si>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</si>
  <si>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</si>
  <si>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</si>
  <si>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</si>
  <si>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</si>
  <si>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</si>
  <si>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</si>
  <si>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</si>
  <si>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</si>
  <si>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</si>
  <si>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</si>
  <si>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</si>
  <si>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</si>
  <si>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</si>
  <si>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</si>
  <si>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</si>
  <si>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</si>
  <si>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北海道北斗市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</si>
  <si>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</si>
  <si>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</si>
  <si>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</si>
  <si>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</si>
  <si>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</si>
  <si>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</si>
  <si>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</si>
  <si>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</si>
  <si>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</si>
  <si>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</si>
  <si>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</si>
  <si>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</si>
  <si>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</si>
  <si>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</si>
  <si>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</si>
  <si>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</si>
  <si>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</si>
  <si>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</si>
  <si>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</si>
  <si>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</si>
  <si>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</si>
  <si>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</si>
  <si>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</si>
  <si>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</si>
  <si>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</si>
  <si>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</si>
  <si>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</si>
  <si>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</si>
  <si>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</si>
  <si>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</si>
  <si>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</si>
  <si>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</si>
  <si>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</si>
  <si>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</si>
  <si>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</si>
  <si>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</si>
  <si>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</si>
  <si>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</si>
  <si>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</si>
  <si>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</si>
  <si>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</si>
  <si>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</si>
  <si>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</si>
  <si>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</si>
  <si>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</si>
  <si>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</si>
  <si>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</si>
  <si>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</si>
  <si>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</si>
  <si>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</si>
  <si>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</si>
  <si>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</si>
  <si>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</si>
  <si>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</si>
  <si>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</si>
  <si>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</si>
  <si>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</si>
  <si>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</si>
  <si>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</si>
  <si>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</si>
  <si>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</si>
  <si>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</si>
  <si>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</si>
  <si>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</si>
  <si>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</si>
  <si>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</si>
  <si>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</si>
  <si>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</si>
  <si>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</si>
  <si>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</si>
  <si>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</si>
  <si>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</si>
  <si>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</si>
  <si>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</si>
  <si>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</si>
  <si>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</si>
  <si>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</si>
  <si>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</si>
  <si>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</si>
  <si>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</si>
  <si>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</si>
  <si>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</si>
  <si>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</si>
  <si>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</si>
  <si>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</si>
  <si>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</si>
  <si>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</si>
  <si>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</si>
  <si>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</si>
  <si>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</si>
  <si>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</si>
  <si>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</si>
  <si>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</si>
  <si>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</si>
  <si>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</si>
  <si>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</si>
  <si>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</si>
  <si>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</si>
  <si>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</si>
  <si>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</si>
  <si>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</si>
  <si>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</si>
  <si>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</si>
  <si>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</si>
  <si>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</si>
  <si>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</si>
  <si>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</si>
  <si>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</si>
  <si>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</si>
  <si>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</si>
  <si>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</si>
  <si>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</si>
  <si>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</si>
  <si>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</si>
  <si>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</si>
  <si>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</si>
  <si>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</si>
  <si>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</si>
  <si>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</si>
  <si>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</si>
  <si>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</si>
  <si>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</si>
  <si>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</si>
  <si>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</si>
  <si>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</si>
  <si>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</si>
  <si>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</si>
  <si>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</si>
  <si>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</si>
  <si>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</si>
  <si>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</si>
  <si>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</si>
  <si>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</si>
  <si>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</si>
  <si>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</si>
  <si>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</si>
  <si>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</si>
  <si>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</si>
  <si>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</si>
  <si>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</si>
  <si>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</si>
  <si>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</si>
  <si>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</si>
  <si>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</si>
  <si>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</si>
  <si>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</si>
  <si>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</si>
  <si>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</si>
  <si>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</si>
  <si>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</si>
  <si>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</si>
  <si>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</si>
  <si>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</si>
  <si>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</si>
  <si>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</si>
  <si>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</si>
  <si>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</si>
  <si>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</si>
  <si>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</si>
  <si>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</si>
  <si>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</si>
  <si>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</si>
  <si>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</si>
  <si>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</si>
  <si>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</si>
  <si>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</si>
  <si>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</si>
  <si>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</si>
  <si>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</si>
  <si>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</si>
  <si>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</si>
  <si>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</si>
  <si>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</si>
  <si>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</si>
  <si>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</si>
  <si>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</si>
  <si>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</si>
  <si>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</si>
  <si>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</si>
  <si>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</si>
  <si>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</si>
  <si>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</si>
  <si>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</si>
  <si>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</si>
  <si>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</si>
  <si>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</si>
  <si>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</si>
  <si>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</si>
  <si>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</si>
  <si>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</si>
  <si>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</si>
  <si>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</si>
  <si>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0.09</t>
  </si>
  <si>
    <t>▲ 0.08</t>
  </si>
  <si>
    <t>▲ 3.63</t>
  </si>
  <si>
    <t>▲ 1.43</t>
  </si>
  <si>
    <t>一般会計</t>
  </si>
  <si>
    <t>水道事業会計</t>
  </si>
  <si>
    <t>下水道事業特別会計</t>
  </si>
  <si>
    <t>国民健康保険事業特別会計</t>
  </si>
  <si>
    <t>▲ 3.91</t>
  </si>
  <si>
    <t>▲ 3.82</t>
  </si>
  <si>
    <t>介護保険事業特別会計</t>
  </si>
  <si>
    <t>▲ 0.25</t>
  </si>
  <si>
    <t>渡島公平委員会特別会計</t>
  </si>
  <si>
    <t>後期高齢者医療事業特別会計</t>
  </si>
  <si>
    <t>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</si>
  <si>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</si>
  <si>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</si>
  <si>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</si>
  <si>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</si>
  <si>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</si>
  <si>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</si>
  <si>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</si>
  <si>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</si>
  <si>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</si>
  <si>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</si>
  <si>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</si>
  <si>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</si>
  <si>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</si>
  <si>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</si>
  <si>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南渡島衛生施設組合</t>
    <rPh sb="0" eb="1">
      <t>ミナミ</t>
    </rPh>
    <rPh sb="1" eb="3">
      <t>オシマ</t>
    </rPh>
    <rPh sb="3" eb="5">
      <t>エイセイ</t>
    </rPh>
    <rPh sb="5" eb="7">
      <t>シセツ</t>
    </rPh>
    <rPh sb="7" eb="9">
      <t>クミアイ</t>
    </rPh>
    <phoneticPr fontId="2"/>
  </si>
  <si>
    <t>函館圏公立大学広域連合</t>
    <rPh sb="0" eb="2">
      <t>ハコダテ</t>
    </rPh>
    <rPh sb="2" eb="3">
      <t>ケン</t>
    </rPh>
    <rPh sb="3" eb="5">
      <t>コウリツ</t>
    </rPh>
    <rPh sb="5" eb="7">
      <t>ダイガク</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</si>
  <si>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</si>
  <si>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</si>
  <si>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</si>
  <si>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函館湾流域下水道事務組合</t>
    <rPh sb="0" eb="2">
      <t>ハコダテ</t>
    </rPh>
    <rPh sb="2" eb="3">
      <t>ワン</t>
    </rPh>
    <rPh sb="3" eb="5">
      <t>リュウイキ</t>
    </rPh>
    <rPh sb="5" eb="8">
      <t>ゲスイドウ</t>
    </rPh>
    <rPh sb="8" eb="10">
      <t>ジム</t>
    </rPh>
    <rPh sb="10" eb="12">
      <t>クミアイ</t>
    </rPh>
    <phoneticPr fontId="2"/>
  </si>
  <si>
    <t>-</t>
    <phoneticPr fontId="2"/>
  </si>
  <si>
    <t>-</t>
    <phoneticPr fontId="2"/>
  </si>
  <si>
    <t>-</t>
    <phoneticPr fontId="2"/>
  </si>
  <si>
    <t>-</t>
    <phoneticPr fontId="2"/>
  </si>
  <si>
    <t>(文教施設整備基金)</t>
    <rPh sb="1" eb="3">
      <t>ブンキョウ</t>
    </rPh>
    <rPh sb="3" eb="5">
      <t>シセツ</t>
    </rPh>
    <rPh sb="5" eb="7">
      <t>セイビ</t>
    </rPh>
    <rPh sb="7" eb="9">
      <t>キキン</t>
    </rPh>
    <phoneticPr fontId="18"/>
  </si>
  <si>
    <t>(公共施設長寿命化整備基金)</t>
    <rPh sb="1" eb="3">
      <t>コウキョウ</t>
    </rPh>
    <rPh sb="3" eb="5">
      <t>シセツ</t>
    </rPh>
    <rPh sb="5" eb="9">
      <t>チョウジュミョウカ</t>
    </rPh>
    <rPh sb="9" eb="11">
      <t>セイビ</t>
    </rPh>
    <rPh sb="11" eb="13">
      <t>キキン</t>
    </rPh>
    <phoneticPr fontId="18"/>
  </si>
  <si>
    <t>(地域振興基金)</t>
    <rPh sb="1" eb="3">
      <t>チイキ</t>
    </rPh>
    <rPh sb="3" eb="5">
      <t>シンコウ</t>
    </rPh>
    <rPh sb="5" eb="7">
      <t>キキン</t>
    </rPh>
    <phoneticPr fontId="18"/>
  </si>
  <si>
    <t>(みらい基金)</t>
    <rPh sb="4" eb="6">
      <t>キキン</t>
    </rPh>
    <phoneticPr fontId="18"/>
  </si>
  <si>
    <t>(地域福祉基金)</t>
    <rPh sb="1" eb="3">
      <t>チイキ</t>
    </rPh>
    <rPh sb="3" eb="5">
      <t>フクシ</t>
    </rPh>
    <rPh sb="5" eb="7">
      <t>キキン</t>
    </rPh>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</si>
  <si>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</si>
  <si>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</si>
  <si>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</si>
  <si>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</si>
  <si>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</si>
  <si>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</si>
  <si>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</si>
  <si>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依然発生しておらず健全な財政運営を行っていると言えるが、平成28年度に策定した公共施設等総合管理計画によると、今後10年間の間に築31年から50年未満の学校教育系施設や公営住宅の大規模改修が必要となっており、これを先延ばしにすると有形固定資産減価償却率の値が大きくなってしまうので、市の財政状況とのバランスを考えながら計画的な施設の更新や統廃合が求め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</si>
  <si>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</si>
  <si>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</si>
  <si>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</si>
  <si>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</si>
  <si>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</si>
  <si>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</si>
  <si>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</si>
  <si>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</si>
  <si>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減少傾向となっているが、これは新幹線駅前開発に係る起債事業が落ち着いた影響と考えられる。引き続き起債の発行には慎重になり、将来負担比率についても、低い値で推移できるような財政運営に努める。</t>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</si>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</sst>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8B97-4D6C-BF34-E63C896BF8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89039</c:v>
                </c:pt>
                <c:pt idx="1">
                  <c:v>44145</c:v>
                </c:pt>
                <c:pt idx="2">
                  <c:v>44749</c:v>
                </c:pt>
                <c:pt idx="3">
                  <c:v>55160</c:v>
                </c:pt>
                <c:pt idx="4">
                  <c:v>48066</c:v>
                </c:pt>
              </c:numCache>
            </c:numRef>
          </c:val>
          <c:smooth val="0"/>
          <c:extLst xmlns:c16r2="http://schemas.microsoft.com/office/drawing/2015/06/chart">
            <c:ext xmlns:c16="http://schemas.microsoft.com/office/drawing/2014/chart" uri="{C3380CC4-5D6E-409C-BE32-E72D297353CC}">
              <c16:uniqueId val="{00000001-8B97-4D6C-BF34-E63C896BF8AF}"/>
            </c:ext>
          </c:extLst>
        </c:ser>
        <c:dLbls>
          <c:showLegendKey val="0"/>
          <c:showVal val="0"/>
          <c:showCatName val="0"/>
          <c:showSerName val="0"/>
          <c:showPercent val="0"/>
          <c:showBubbleSize val="0"/>
        </c:dLbls>
        <c:marker val="1"/>
        <c:smooth val="0"/>
        <c:axId val="323339136"/>
        <c:axId val="323340312"/>
      </c:lineChart>
      <c:catAx>
        <c:axId val="32333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340312"/>
        <c:crosses val="autoZero"/>
        <c:auto val="1"/>
        <c:lblAlgn val="ctr"/>
        <c:lblOffset val="100"/>
        <c:tickLblSkip val="1"/>
        <c:tickMarkSkip val="1"/>
        <c:noMultiLvlLbl val="0"/>
      </c:catAx>
      <c:valAx>
        <c:axId val="323340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33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2.62</c:v>
                </c:pt>
                <c:pt idx="1">
                  <c:v>3.2</c:v>
                </c:pt>
                <c:pt idx="2">
                  <c:v>3.71</c:v>
                </c:pt>
                <c:pt idx="3">
                  <c:v>3.98</c:v>
                </c:pt>
                <c:pt idx="4">
                  <c:v>3.33</c:v>
                </c:pt>
              </c:numCache>
            </c:numRef>
          </c:val>
          <c:extLst xmlns:c16r2="http://schemas.microsoft.com/office/drawing/2015/06/chart">
            <c:ext xmlns:c16="http://schemas.microsoft.com/office/drawing/2014/chart" uri="{C3380CC4-5D6E-409C-BE32-E72D297353CC}">
              <c16:uniqueId val="{00000000-B41A-463D-9D8D-799DADC912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27.87</c:v>
                </c:pt>
                <c:pt idx="1">
                  <c:v>27.82</c:v>
                </c:pt>
                <c:pt idx="2">
                  <c:v>25.69</c:v>
                </c:pt>
                <c:pt idx="3">
                  <c:v>27.51</c:v>
                </c:pt>
                <c:pt idx="4">
                  <c:v>29.26</c:v>
                </c:pt>
              </c:numCache>
            </c:numRef>
          </c:val>
          <c:extLst xmlns:c16r2="http://schemas.microsoft.com/office/drawing/2015/06/chart">
            <c:ext xmlns:c16="http://schemas.microsoft.com/office/drawing/2014/chart" uri="{C3380CC4-5D6E-409C-BE32-E72D297353CC}">
              <c16:uniqueId val="{00000001-B41A-463D-9D8D-799DADC91273}"/>
            </c:ext>
          </c:extLst>
        </c:ser>
        <c:dLbls>
          <c:showLegendKey val="0"/>
          <c:showVal val="0"/>
          <c:showCatName val="0"/>
          <c:showSerName val="0"/>
          <c:showPercent val="0"/>
          <c:showBubbleSize val="0"/>
        </c:dLbls>
        <c:gapWidth val="250"/>
        <c:overlap val="100"/>
        <c:axId val="323339920"/>
        <c:axId val="323341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-0.08</c:v>
                </c:pt>
                <c:pt idx="2">
                  <c:v>-3.63</c:v>
                </c:pt>
                <c:pt idx="3">
                  <c:v>0.14000000000000001</c:v>
                </c:pt>
                <c:pt idx="4">
                  <c:v>-1.43</c:v>
                </c:pt>
              </c:numCache>
            </c:numRef>
          </c:val>
          <c:smooth val="0"/>
          <c:extLst xmlns:c16r2="http://schemas.microsoft.com/office/drawing/2015/06/chart">
            <c:ext xmlns:c16="http://schemas.microsoft.com/office/drawing/2014/chart" uri="{C3380CC4-5D6E-409C-BE32-E72D297353CC}">
              <c16:uniqueId val="{00000002-B41A-463D-9D8D-799DADC91273}"/>
            </c:ext>
          </c:extLst>
        </c:ser>
        <c:dLbls>
          <c:showLegendKey val="0"/>
          <c:showVal val="0"/>
          <c:showCatName val="0"/>
          <c:showSerName val="0"/>
          <c:showPercent val="0"/>
          <c:showBubbleSize val="0"/>
        </c:dLbls>
        <c:marker val="1"/>
        <c:smooth val="0"/>
        <c:axId val="323339920"/>
        <c:axId val="323341096"/>
      </c:lineChart>
      <c:catAx>
        <c:axId val="32333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3341096"/>
        <c:crosses val="autoZero"/>
        <c:auto val="1"/>
        <c:lblAlgn val="ctr"/>
        <c:lblOffset val="100"/>
        <c:tickLblSkip val="1"/>
        <c:tickMarkSkip val="1"/>
        <c:noMultiLvlLbl val="0"/>
      </c:catAx>
      <c:valAx>
        <c:axId val="323341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33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6EEA-42B1-9377-48185CFCBC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EEA-42B1-9377-48185CFCBC42}"/>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EEA-42B1-9377-48185CFCBC4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EEA-42B1-9377-48185CFCBC42}"/>
            </c:ext>
          </c:extLst>
        </c:ser>
        <c:ser>
          <c:idx val="4"/>
          <c:order val="4"/>
          <c:tx>
            <c:strRef>
              <c:f>データシート!$A$31</c:f>
              <c:strCache>
                <c:ptCount val="1"/>
                <c:pt idx="0">
                  <c:v>渡島公平委員会特別会計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6EEA-42B1-9377-48185CFCBC4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0.25</c:v>
                </c:pt>
                <c:pt idx="3">
                  <c:v>#N/A</c:v>
                </c:pt>
                <c:pt idx="4">
                  <c:v>#N/A</c:v>
                </c:pt>
                <c:pt idx="5">
                  <c:v>1.1299999999999999</c:v>
                </c:pt>
                <c:pt idx="6">
                  <c:v>#N/A</c:v>
                </c:pt>
                <c:pt idx="7">
                  <c:v>0.87</c:v>
                </c:pt>
                <c:pt idx="8">
                  <c:v>#N/A</c:v>
                </c:pt>
                <c:pt idx="9">
                  <c:v>0.73</c:v>
                </c:pt>
              </c:numCache>
            </c:numRef>
          </c:val>
          <c:extLst xmlns:c16r2="http://schemas.microsoft.com/office/drawing/2015/06/chart">
            <c:ext xmlns:c16="http://schemas.microsoft.com/office/drawing/2014/chart" uri="{C3380CC4-5D6E-409C-BE32-E72D297353CC}">
              <c16:uniqueId val="{00000005-6EEA-42B1-9377-48185CFCBC4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3.91</c:v>
                </c:pt>
                <c:pt idx="1">
                  <c:v>#N/A</c:v>
                </c:pt>
                <c:pt idx="2">
                  <c:v>3.82</c:v>
                </c:pt>
                <c:pt idx="3">
                  <c:v>#N/A</c:v>
                </c:pt>
                <c:pt idx="4">
                  <c:v>#N/A</c:v>
                </c:pt>
                <c:pt idx="5">
                  <c:v>0.81</c:v>
                </c:pt>
                <c:pt idx="6">
                  <c:v>#N/A</c:v>
                </c:pt>
                <c:pt idx="7">
                  <c:v>1.62</c:v>
                </c:pt>
                <c:pt idx="8">
                  <c:v>#N/A</c:v>
                </c:pt>
                <c:pt idx="9">
                  <c:v>1.26</c:v>
                </c:pt>
              </c:numCache>
            </c:numRef>
          </c:val>
          <c:extLst xmlns:c16r2="http://schemas.microsoft.com/office/drawing/2015/06/chart">
            <c:ext xmlns:c16="http://schemas.microsoft.com/office/drawing/2014/chart" uri="{C3380CC4-5D6E-409C-BE32-E72D297353CC}">
              <c16:uniqueId val="{00000006-6EEA-42B1-9377-48185CFCBC4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0.17</c:v>
                </c:pt>
                <c:pt idx="4">
                  <c:v>#N/A</c:v>
                </c:pt>
                <c:pt idx="5">
                  <c:v>0.22</c:v>
                </c:pt>
                <c:pt idx="6">
                  <c:v>#N/A</c:v>
                </c:pt>
                <c:pt idx="7">
                  <c:v>0.25</c:v>
                </c:pt>
                <c:pt idx="8">
                  <c:v>#N/A</c:v>
                </c:pt>
                <c:pt idx="9">
                  <c:v>1.33</c:v>
                </c:pt>
              </c:numCache>
            </c:numRef>
          </c:val>
          <c:extLst xmlns:c16r2="http://schemas.microsoft.com/office/drawing/2015/06/chart">
            <c:ext xmlns:c16="http://schemas.microsoft.com/office/drawing/2014/chart" uri="{C3380CC4-5D6E-409C-BE32-E72D297353CC}">
              <c16:uniqueId val="{00000007-6EEA-42B1-9377-48185CFCBC4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1.75</c:v>
                </c:pt>
                <c:pt idx="2">
                  <c:v>#N/A</c:v>
                </c:pt>
                <c:pt idx="3">
                  <c:v>2.0099999999999998</c:v>
                </c:pt>
                <c:pt idx="4">
                  <c:v>#N/A</c:v>
                </c:pt>
                <c:pt idx="5">
                  <c:v>2.4500000000000002</c:v>
                </c:pt>
                <c:pt idx="6">
                  <c:v>#N/A</c:v>
                </c:pt>
                <c:pt idx="7">
                  <c:v>2.5</c:v>
                </c:pt>
                <c:pt idx="8">
                  <c:v>#N/A</c:v>
                </c:pt>
                <c:pt idx="9">
                  <c:v>2.57</c:v>
                </c:pt>
              </c:numCache>
            </c:numRef>
          </c:val>
          <c:extLst xmlns:c16r2="http://schemas.microsoft.com/office/drawing/2015/06/chart">
            <c:ext xmlns:c16="http://schemas.microsoft.com/office/drawing/2014/chart" uri="{C3380CC4-5D6E-409C-BE32-E72D297353CC}">
              <c16:uniqueId val="{00000008-6EEA-42B1-9377-48185CFCBC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c:v>
                </c:pt>
                <c:pt idx="2">
                  <c:v>#N/A</c:v>
                </c:pt>
                <c:pt idx="3">
                  <c:v>3.18</c:v>
                </c:pt>
                <c:pt idx="4">
                  <c:v>#N/A</c:v>
                </c:pt>
                <c:pt idx="5">
                  <c:v>3.7</c:v>
                </c:pt>
                <c:pt idx="6">
                  <c:v>#N/A</c:v>
                </c:pt>
                <c:pt idx="7">
                  <c:v>3.96</c:v>
                </c:pt>
                <c:pt idx="8">
                  <c:v>#N/A</c:v>
                </c:pt>
                <c:pt idx="9">
                  <c:v>3.31</c:v>
                </c:pt>
              </c:numCache>
            </c:numRef>
          </c:val>
          <c:extLst xmlns:c16r2="http://schemas.microsoft.com/office/drawing/2015/06/chart">
            <c:ext xmlns:c16="http://schemas.microsoft.com/office/drawing/2014/chart" uri="{C3380CC4-5D6E-409C-BE32-E72D297353CC}">
              <c16:uniqueId val="{00000009-6EEA-42B1-9377-48185CFCBC42}"/>
            </c:ext>
          </c:extLst>
        </c:ser>
        <c:dLbls>
          <c:showLegendKey val="0"/>
          <c:showVal val="0"/>
          <c:showCatName val="0"/>
          <c:showSerName val="0"/>
          <c:showPercent val="0"/>
          <c:showBubbleSize val="0"/>
        </c:dLbls>
        <c:gapWidth val="150"/>
        <c:overlap val="100"/>
        <c:axId val="323341880"/>
        <c:axId val="323338744"/>
      </c:barChart>
      <c:catAx>
        <c:axId val="32334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338744"/>
        <c:crosses val="autoZero"/>
        <c:auto val="1"/>
        <c:lblAlgn val="ctr"/>
        <c:lblOffset val="100"/>
        <c:tickLblSkip val="1"/>
        <c:tickMarkSkip val="1"/>
        <c:noMultiLvlLbl val="0"/>
      </c:catAx>
      <c:valAx>
        <c:axId val="323338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341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2248</c:v>
                </c:pt>
                <c:pt idx="5">
                  <c:v>2304</c:v>
                </c:pt>
                <c:pt idx="8">
                  <c:v>2310</c:v>
                </c:pt>
                <c:pt idx="11">
                  <c:v>2260</c:v>
                </c:pt>
                <c:pt idx="14">
                  <c:v>2078</c:v>
                </c:pt>
              </c:numCache>
            </c:numRef>
          </c:val>
          <c:extLst xmlns:c16r2="http://schemas.microsoft.com/office/drawing/2015/06/chart">
            <c:ext xmlns:c16="http://schemas.microsoft.com/office/drawing/2014/chart" uri="{C3380CC4-5D6E-409C-BE32-E72D297353CC}">
              <c16:uniqueId val="{00000000-AD9C-4580-BDF4-C09CED12A5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9C-4580-BDF4-C09CED12A5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32</c:v>
                </c:pt>
                <c:pt idx="3">
                  <c:v>67</c:v>
                </c:pt>
                <c:pt idx="6">
                  <c:v>72</c:v>
                </c:pt>
                <c:pt idx="9">
                  <c:v>53</c:v>
                </c:pt>
                <c:pt idx="12">
                  <c:v>246</c:v>
                </c:pt>
              </c:numCache>
            </c:numRef>
          </c:val>
          <c:extLst xmlns:c16r2="http://schemas.microsoft.com/office/drawing/2015/06/chart">
            <c:ext xmlns:c16="http://schemas.microsoft.com/office/drawing/2014/chart" uri="{C3380CC4-5D6E-409C-BE32-E72D297353CC}">
              <c16:uniqueId val="{00000002-AD9C-4580-BDF4-C09CED12A5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105</c:v>
                </c:pt>
                <c:pt idx="3">
                  <c:v>164</c:v>
                </c:pt>
                <c:pt idx="6">
                  <c:v>159</c:v>
                </c:pt>
                <c:pt idx="9">
                  <c:v>132</c:v>
                </c:pt>
                <c:pt idx="12">
                  <c:v>67</c:v>
                </c:pt>
              </c:numCache>
            </c:numRef>
          </c:val>
          <c:extLst xmlns:c16r2="http://schemas.microsoft.com/office/drawing/2015/06/chart">
            <c:ext xmlns:c16="http://schemas.microsoft.com/office/drawing/2014/chart" uri="{C3380CC4-5D6E-409C-BE32-E72D297353CC}">
              <c16:uniqueId val="{00000003-AD9C-4580-BDF4-C09CED12A5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375</c:v>
                </c:pt>
                <c:pt idx="3">
                  <c:v>390</c:v>
                </c:pt>
                <c:pt idx="6">
                  <c:v>360</c:v>
                </c:pt>
                <c:pt idx="9">
                  <c:v>348</c:v>
                </c:pt>
                <c:pt idx="12">
                  <c:v>291</c:v>
                </c:pt>
              </c:numCache>
            </c:numRef>
          </c:val>
          <c:extLst xmlns:c16r2="http://schemas.microsoft.com/office/drawing/2015/06/chart">
            <c:ext xmlns:c16="http://schemas.microsoft.com/office/drawing/2014/chart" uri="{C3380CC4-5D6E-409C-BE32-E72D297353CC}">
              <c16:uniqueId val="{00000004-AD9C-4580-BDF4-C09CED12A5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9C-4580-BDF4-C09CED12A5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9C-4580-BDF4-C09CED12A5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2336</c:v>
                </c:pt>
                <c:pt idx="3">
                  <c:v>2362</c:v>
                </c:pt>
                <c:pt idx="6">
                  <c:v>2285</c:v>
                </c:pt>
                <c:pt idx="9">
                  <c:v>2165</c:v>
                </c:pt>
                <c:pt idx="12">
                  <c:v>2047</c:v>
                </c:pt>
              </c:numCache>
            </c:numRef>
          </c:val>
          <c:extLst xmlns:c16r2="http://schemas.microsoft.com/office/drawing/2015/06/chart">
            <c:ext xmlns:c16="http://schemas.microsoft.com/office/drawing/2014/chart" uri="{C3380CC4-5D6E-409C-BE32-E72D297353CC}">
              <c16:uniqueId val="{00000007-AD9C-4580-BDF4-C09CED12A500}"/>
            </c:ext>
          </c:extLst>
        </c:ser>
        <c:dLbls>
          <c:showLegendKey val="0"/>
          <c:showVal val="0"/>
          <c:showCatName val="0"/>
          <c:showSerName val="0"/>
          <c:showPercent val="0"/>
          <c:showBubbleSize val="0"/>
        </c:dLbls>
        <c:gapWidth val="100"/>
        <c:overlap val="100"/>
        <c:axId val="355168032"/>
        <c:axId val="355170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600</c:v>
                </c:pt>
                <c:pt idx="2">
                  <c:v>#N/A</c:v>
                </c:pt>
                <c:pt idx="3">
                  <c:v>#N/A</c:v>
                </c:pt>
                <c:pt idx="4">
                  <c:v>679</c:v>
                </c:pt>
                <c:pt idx="5">
                  <c:v>#N/A</c:v>
                </c:pt>
                <c:pt idx="6">
                  <c:v>#N/A</c:v>
                </c:pt>
                <c:pt idx="7">
                  <c:v>566</c:v>
                </c:pt>
                <c:pt idx="8">
                  <c:v>#N/A</c:v>
                </c:pt>
                <c:pt idx="9">
                  <c:v>#N/A</c:v>
                </c:pt>
                <c:pt idx="10">
                  <c:v>438</c:v>
                </c:pt>
                <c:pt idx="11">
                  <c:v>#N/A</c:v>
                </c:pt>
                <c:pt idx="12">
                  <c:v>#N/A</c:v>
                </c:pt>
                <c:pt idx="13">
                  <c:v>573</c:v>
                </c:pt>
                <c:pt idx="14">
                  <c:v>#N/A</c:v>
                </c:pt>
              </c:numCache>
            </c:numRef>
          </c:val>
          <c:smooth val="0"/>
          <c:extLst xmlns:c16r2="http://schemas.microsoft.com/office/drawing/2015/06/chart">
            <c:ext xmlns:c16="http://schemas.microsoft.com/office/drawing/2014/chart" uri="{C3380CC4-5D6E-409C-BE32-E72D297353CC}">
              <c16:uniqueId val="{00000008-AD9C-4580-BDF4-C09CED12A500}"/>
            </c:ext>
          </c:extLst>
        </c:ser>
        <c:dLbls>
          <c:showLegendKey val="0"/>
          <c:showVal val="0"/>
          <c:showCatName val="0"/>
          <c:showSerName val="0"/>
          <c:showPercent val="0"/>
          <c:showBubbleSize val="0"/>
        </c:dLbls>
        <c:marker val="1"/>
        <c:smooth val="0"/>
        <c:axId val="355168032"/>
        <c:axId val="355170776"/>
      </c:lineChart>
      <c:catAx>
        <c:axId val="3551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170776"/>
        <c:crosses val="autoZero"/>
        <c:auto val="1"/>
        <c:lblAlgn val="ctr"/>
        <c:lblOffset val="100"/>
        <c:tickLblSkip val="1"/>
        <c:tickMarkSkip val="1"/>
        <c:noMultiLvlLbl val="0"/>
      </c:catAx>
      <c:valAx>
        <c:axId val="355170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16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19570</c:v>
                </c:pt>
                <c:pt idx="5">
                  <c:v>18778</c:v>
                </c:pt>
                <c:pt idx="8">
                  <c:v>18201</c:v>
                </c:pt>
                <c:pt idx="11">
                  <c:v>17598</c:v>
                </c:pt>
                <c:pt idx="14">
                  <c:v>17379</c:v>
                </c:pt>
              </c:numCache>
            </c:numRef>
          </c:val>
          <c:extLst xmlns:c16r2="http://schemas.microsoft.com/office/drawing/2015/06/chart">
            <c:ext xmlns:c16="http://schemas.microsoft.com/office/drawing/2014/chart" uri="{C3380CC4-5D6E-409C-BE32-E72D297353CC}">
              <c16:uniqueId val="{00000000-F387-431F-BA22-4150206C91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2087</c:v>
                </c:pt>
                <c:pt idx="5">
                  <c:v>1968</c:v>
                </c:pt>
                <c:pt idx="8">
                  <c:v>1769</c:v>
                </c:pt>
                <c:pt idx="11">
                  <c:v>1604</c:v>
                </c:pt>
                <c:pt idx="14">
                  <c:v>1458</c:v>
                </c:pt>
              </c:numCache>
            </c:numRef>
          </c:val>
          <c:extLst xmlns:c16r2="http://schemas.microsoft.com/office/drawing/2015/06/chart">
            <c:ext xmlns:c16="http://schemas.microsoft.com/office/drawing/2014/chart" uri="{C3380CC4-5D6E-409C-BE32-E72D297353CC}">
              <c16:uniqueId val="{00000001-F387-431F-BA22-4150206C91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10461</c:v>
                </c:pt>
                <c:pt idx="5">
                  <c:v>10670</c:v>
                </c:pt>
                <c:pt idx="8">
                  <c:v>10404</c:v>
                </c:pt>
                <c:pt idx="11">
                  <c:v>11068</c:v>
                </c:pt>
                <c:pt idx="14">
                  <c:v>11196</c:v>
                </c:pt>
              </c:numCache>
            </c:numRef>
          </c:val>
          <c:extLst xmlns:c16r2="http://schemas.microsoft.com/office/drawing/2015/06/chart">
            <c:ext xmlns:c16="http://schemas.microsoft.com/office/drawing/2014/chart" uri="{C3380CC4-5D6E-409C-BE32-E72D297353CC}">
              <c16:uniqueId val="{00000002-F387-431F-BA22-4150206C91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87-431F-BA22-4150206C91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87-431F-BA22-4150206C91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87-431F-BA22-4150206C91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2685</c:v>
                </c:pt>
                <c:pt idx="3">
                  <c:v>2602</c:v>
                </c:pt>
                <c:pt idx="6">
                  <c:v>2603</c:v>
                </c:pt>
                <c:pt idx="9">
                  <c:v>2685</c:v>
                </c:pt>
                <c:pt idx="12">
                  <c:v>2615</c:v>
                </c:pt>
              </c:numCache>
            </c:numRef>
          </c:val>
          <c:extLst xmlns:c16r2="http://schemas.microsoft.com/office/drawing/2015/06/chart">
            <c:ext xmlns:c16="http://schemas.microsoft.com/office/drawing/2014/chart" uri="{C3380CC4-5D6E-409C-BE32-E72D297353CC}">
              <c16:uniqueId val="{00000006-F387-431F-BA22-4150206C91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622</c:v>
                </c:pt>
                <c:pt idx="3">
                  <c:v>471</c:v>
                </c:pt>
                <c:pt idx="6">
                  <c:v>378</c:v>
                </c:pt>
                <c:pt idx="9">
                  <c:v>323</c:v>
                </c:pt>
                <c:pt idx="12">
                  <c:v>330</c:v>
                </c:pt>
              </c:numCache>
            </c:numRef>
          </c:val>
          <c:extLst xmlns:c16r2="http://schemas.microsoft.com/office/drawing/2015/06/chart">
            <c:ext xmlns:c16="http://schemas.microsoft.com/office/drawing/2014/chart" uri="{C3380CC4-5D6E-409C-BE32-E72D297353CC}">
              <c16:uniqueId val="{00000007-F387-431F-BA22-4150206C91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4739</c:v>
                </c:pt>
                <c:pt idx="3">
                  <c:v>4146</c:v>
                </c:pt>
                <c:pt idx="6">
                  <c:v>3868</c:v>
                </c:pt>
                <c:pt idx="9">
                  <c:v>3609</c:v>
                </c:pt>
                <c:pt idx="12">
                  <c:v>3443</c:v>
                </c:pt>
              </c:numCache>
            </c:numRef>
          </c:val>
          <c:extLst xmlns:c16r2="http://schemas.microsoft.com/office/drawing/2015/06/chart">
            <c:ext xmlns:c16="http://schemas.microsoft.com/office/drawing/2014/chart" uri="{C3380CC4-5D6E-409C-BE32-E72D297353CC}">
              <c16:uniqueId val="{00000008-F387-431F-BA22-4150206C91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438</c:v>
                </c:pt>
                <c:pt idx="3">
                  <c:v>441</c:v>
                </c:pt>
                <c:pt idx="6">
                  <c:v>434</c:v>
                </c:pt>
                <c:pt idx="9">
                  <c:v>28</c:v>
                </c:pt>
                <c:pt idx="12">
                  <c:v>27</c:v>
                </c:pt>
              </c:numCache>
            </c:numRef>
          </c:val>
          <c:extLst xmlns:c16r2="http://schemas.microsoft.com/office/drawing/2015/06/chart">
            <c:ext xmlns:c16="http://schemas.microsoft.com/office/drawing/2014/chart" uri="{C3380CC4-5D6E-409C-BE32-E72D297353CC}">
              <c16:uniqueId val="{00000009-F387-431F-BA22-4150206C91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18658</c:v>
                </c:pt>
                <c:pt idx="3">
                  <c:v>17583</c:v>
                </c:pt>
                <c:pt idx="6">
                  <c:v>17365</c:v>
                </c:pt>
                <c:pt idx="9">
                  <c:v>16565</c:v>
                </c:pt>
                <c:pt idx="12">
                  <c:v>16536</c:v>
                </c:pt>
              </c:numCache>
            </c:numRef>
          </c:val>
          <c:extLst xmlns:c16r2="http://schemas.microsoft.com/office/drawing/2015/06/chart">
            <c:ext xmlns:c16="http://schemas.microsoft.com/office/drawing/2014/chart" uri="{C3380CC4-5D6E-409C-BE32-E72D297353CC}">
              <c16:uniqueId val="{0000000A-F387-431F-BA22-4150206C91EF}"/>
            </c:ext>
          </c:extLst>
        </c:ser>
        <c:dLbls>
          <c:showLegendKey val="0"/>
          <c:showVal val="0"/>
          <c:showCatName val="0"/>
          <c:showSerName val="0"/>
          <c:showPercent val="0"/>
          <c:showBubbleSize val="0"/>
        </c:dLbls>
        <c:gapWidth val="100"/>
        <c:overlap val="100"/>
        <c:axId val="355168424"/>
        <c:axId val="36375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387-431F-BA22-4150206C91EF}"/>
            </c:ext>
          </c:extLst>
        </c:ser>
        <c:dLbls>
          <c:showLegendKey val="0"/>
          <c:showVal val="0"/>
          <c:showCatName val="0"/>
          <c:showSerName val="0"/>
          <c:showPercent val="0"/>
          <c:showBubbleSize val="0"/>
        </c:dLbls>
        <c:marker val="1"/>
        <c:smooth val="0"/>
        <c:axId val="355168424"/>
        <c:axId val="363751296"/>
      </c:lineChart>
      <c:catAx>
        <c:axId val="35516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3751296"/>
        <c:crosses val="autoZero"/>
        <c:auto val="1"/>
        <c:lblAlgn val="ctr"/>
        <c:lblOffset val="100"/>
        <c:tickLblSkip val="1"/>
        <c:tickMarkSkip val="1"/>
        <c:noMultiLvlLbl val="0"/>
      </c:catAx>
      <c:valAx>
        <c:axId val="36375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16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3225</c:v>
                </c:pt>
                <c:pt idx="1">
                  <c:v>3443</c:v>
                </c:pt>
                <c:pt idx="2">
                  <c:v>3603</c:v>
                </c:pt>
              </c:numCache>
            </c:numRef>
          </c:val>
          <c:extLst xmlns:c16r2="http://schemas.microsoft.com/office/drawing/2015/06/chart">
            <c:ext xmlns:c16="http://schemas.microsoft.com/office/drawing/2014/chart" uri="{C3380CC4-5D6E-409C-BE32-E72D297353CC}">
              <c16:uniqueId val="{00000000-A328-4440-B6F7-A063CA3E33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919</c:v>
                </c:pt>
                <c:pt idx="1">
                  <c:v>921</c:v>
                </c:pt>
                <c:pt idx="2">
                  <c:v>923</c:v>
                </c:pt>
              </c:numCache>
            </c:numRef>
          </c:val>
          <c:extLst xmlns:c16r2="http://schemas.microsoft.com/office/drawing/2015/06/chart">
            <c:ext xmlns:c16="http://schemas.microsoft.com/office/drawing/2014/chart" uri="{C3380CC4-5D6E-409C-BE32-E72D297353CC}">
              <c16:uniqueId val="{00000001-A328-4440-B6F7-A063CA3E33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7377</c:v>
                </c:pt>
                <c:pt idx="1">
                  <c:v>6413</c:v>
                </c:pt>
                <c:pt idx="2">
                  <c:v>6321</c:v>
                </c:pt>
              </c:numCache>
            </c:numRef>
          </c:val>
          <c:extLst xmlns:c16r2="http://schemas.microsoft.com/office/drawing/2015/06/chart">
            <c:ext xmlns:c16="http://schemas.microsoft.com/office/drawing/2014/chart" uri="{C3380CC4-5D6E-409C-BE32-E72D297353CC}">
              <c16:uniqueId val="{00000002-A328-4440-B6F7-A063CA3E33F9}"/>
            </c:ext>
          </c:extLst>
        </c:ser>
        <c:dLbls>
          <c:showLegendKey val="0"/>
          <c:showVal val="0"/>
          <c:showCatName val="0"/>
          <c:showSerName val="0"/>
          <c:showPercent val="0"/>
          <c:showBubbleSize val="0"/>
        </c:dLbls>
        <c:gapWidth val="120"/>
        <c:overlap val="100"/>
        <c:axId val="363753648"/>
        <c:axId val="363754040"/>
      </c:barChart>
      <c:catAx>
        <c:axId val="36375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3754040"/>
        <c:crosses val="autoZero"/>
        <c:auto val="1"/>
        <c:lblAlgn val="ctr"/>
        <c:lblOffset val="100"/>
        <c:tickLblSkip val="1"/>
        <c:tickMarkSkip val="1"/>
        <c:noMultiLvlLbl val="0"/>
      </c:catAx>
      <c:valAx>
        <c:axId val="363754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375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F9E-460A-BA2F-9B83F7414E1B}"/>
                </c:ext>
                <c:ext xmlns:c15="http://schemas.microsoft.com/office/drawing/2012/chart" uri="{CE6537A1-D6FC-4f65-9D91-7224C49458BB}">
                  <c15:dlblFieldTable>
                    <c15:dlblFTEntry>
                      <c15:txfldGUID>{200BC424-C012-4FA3-A056-6F364B5C94E0}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F9E-460A-BA2F-9B83F7414E1B}"/>
                </c:ext>
                <c:ext xmlns:c15="http://schemas.microsoft.com/office/drawing/2012/chart" uri="{CE6537A1-D6FC-4f65-9D91-7224C49458BB}">
                  <c15:dlblFieldTable>
                    <c15:dlblFTEntry>
                      <c15:txfldGUID>{C3650A65-06D5-492C-9FAB-5158858FE634}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F9E-460A-BA2F-9B83F7414E1B}"/>
                </c:ext>
                <c:ext xmlns:c15="http://schemas.microsoft.com/office/drawing/2012/chart" uri="{CE6537A1-D6FC-4f65-9D91-7224C49458BB}">
                  <c15:dlblFieldTable>
                    <c15:dlblFTEntry>
                      <c15:txfldGUID>{50AD9F66-133E-43B5-ACFD-A86D8B481B5A}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F9E-460A-BA2F-9B83F7414E1B}"/>
                </c:ext>
                <c:ext xmlns:c15="http://schemas.microsoft.com/office/drawing/2012/chart" uri="{CE6537A1-D6FC-4f65-9D91-7224C49458BB}">
                  <c15:dlblFieldTable>
                    <c15:dlblFTEntry>
                      <c15:txfldGUID>{BA660606-293E-4FD7-B01E-78C8FC7F23A3}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F9E-460A-BA2F-9B83F7414E1B}"/>
                </c:ext>
                <c:ext xmlns:c15="http://schemas.microsoft.com/office/drawing/2012/chart" uri="{CE6537A1-D6FC-4f65-9D91-7224C49458BB}">
                  <c15:dlblFieldTable>
                    <c15:dlblFTEntry>
                      <c15:txfldGUID>{F0A16B23-A3C0-404B-9B31-B3DB9E96B8AA}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F9E-460A-BA2F-9B83F7414E1B}"/>
                </c:ext>
                <c:ext xmlns:c15="http://schemas.microsoft.com/office/drawing/2012/chart" uri="{CE6537A1-D6FC-4f65-9D91-7224C49458BB}">
                  <c15:dlblFieldTable>
                    <c15:dlblFTEntry>
                      <c15:txfldGUID>{D3700639-79DB-488A-BDF7-D2FCF902073D}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F9E-460A-BA2F-9B83F7414E1B}"/>
                </c:ext>
                <c:ext xmlns:c15="http://schemas.microsoft.com/office/drawing/2012/chart" uri="{CE6537A1-D6FC-4f65-9D91-7224C49458BB}">
                  <c15:dlblFieldTable>
                    <c15:dlblFTEntry>
                      <c15:txfldGUID>{C1B8ABA9-855E-456F-92F0-96BA5DFE2571}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F9E-460A-BA2F-9B83F7414E1B}"/>
                </c:ext>
                <c:ext xmlns:c15="http://schemas.microsoft.com/office/drawing/2012/chart" uri="{CE6537A1-D6FC-4f65-9D91-7224C49458BB}">
                  <c15:dlblFieldTable>
                    <c15:dlblFTEntry>
                      <c15:txfldGUID>{2C37EB79-9FB6-4887-A2FB-8289C8F21D25}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F9E-460A-BA2F-9B83F7414E1B}"/>
                </c:ext>
                <c:ext xmlns:c15="http://schemas.microsoft.com/office/drawing/2012/chart" uri="{CE6537A1-D6FC-4f65-9D91-7224C49458BB}">
                  <c15:dlblFieldTable>
                    <c15:dlblFTEntry>
                      <c15:txfldGUID>{FB42312B-8BBD-454A-889F-195D5023A76C}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50.7</c:v>
                </c:pt>
                <c:pt idx="16">
                  <c:v>49.2</c:v>
                </c:pt>
                <c:pt idx="24">
                  <c:v>50.7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F9E-460A-BA2F-9B83F7414E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F9E-460A-BA2F-9B83F7414E1B}"/>
                </c:ext>
                <c:ext xmlns:c15="http://schemas.microsoft.com/office/drawing/2012/chart" uri="{CE6537A1-D6FC-4f65-9D91-7224C49458BB}">
                  <c15:dlblFieldTable>
                    <c15:dlblFTEntry>
                      <c15:txfldGUID>{CB7B20EB-7269-4400-9AA9-FF608B467C31}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F9E-460A-BA2F-9B83F7414E1B}"/>
                </c:ext>
                <c:ext xmlns:c15="http://schemas.microsoft.com/office/drawing/2012/chart" uri="{CE6537A1-D6FC-4f65-9D91-7224C49458BB}">
                  <c15:dlblFieldTable>
                    <c15:dlblFTEntry>
                      <c15:txfldGUID>{E4BF4ECC-5CBF-447E-8DFA-35460E5A4C9F}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F9E-460A-BA2F-9B83F7414E1B}"/>
                </c:ext>
                <c:ext xmlns:c15="http://schemas.microsoft.com/office/drawing/2012/chart" uri="{CE6537A1-D6FC-4f65-9D91-7224C49458BB}">
                  <c15:dlblFieldTable>
                    <c15:dlblFTEntry>
                      <c15:txfldGUID>{CFD7D8BD-D2B7-449A-8D13-B62423BFD0EF}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F9E-460A-BA2F-9B83F7414E1B}"/>
                </c:ext>
                <c:ext xmlns:c15="http://schemas.microsoft.com/office/drawing/2012/chart" uri="{CE6537A1-D6FC-4f65-9D91-7224C49458BB}">
                  <c15:dlblFieldTable>
                    <c15:dlblFTEntry>
                      <c15:txfldGUID>{58EE0C07-EDFD-4D79-B345-E67BB0D39384}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F9E-460A-BA2F-9B83F7414E1B}"/>
                </c:ext>
                <c:ext xmlns:c15="http://schemas.microsoft.com/office/drawing/2012/chart" uri="{CE6537A1-D6FC-4f65-9D91-7224C49458BB}">
                  <c15:dlblFieldTable>
                    <c15:dlblFTEntry>
                      <c15:txfldGUID>{B5C38403-7B63-40C6-8E0D-929914958224}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F9E-460A-BA2F-9B83F7414E1B}"/>
                </c:ext>
                <c:ext xmlns:c15="http://schemas.microsoft.com/office/drawing/2012/chart" uri="{CE6537A1-D6FC-4f65-9D91-7224C49458BB}">
                  <c15:dlblFieldTable>
                    <c15:dlblFTEntry>
                      <c15:txfldGUID>{F31B914C-E1BA-40F1-A930-902D27A98198}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F9E-460A-BA2F-9B83F7414E1B}"/>
                </c:ext>
                <c:ext xmlns:c15="http://schemas.microsoft.com/office/drawing/2012/chart" uri="{CE6537A1-D6FC-4f65-9D91-7224C49458BB}">
                  <c15:dlblFieldTable>
                    <c15:dlblFTEntry>
                      <c15:txfldGUID>{37D6B729-E00C-4CAB-B4A8-116E0AAA4B42}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F9E-460A-BA2F-9B83F7414E1B}"/>
                </c:ext>
                <c:ext xmlns:c15="http://schemas.microsoft.com/office/drawing/2012/chart" uri="{CE6537A1-D6FC-4f65-9D91-7224C49458BB}">
                  <c15:dlblFieldTable>
                    <c15:dlblFTEntry>
                      <c15:txfldGUID>{532A71D6-3A81-4FD0-9B84-1DD3250E220E}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F9E-460A-BA2F-9B83F7414E1B}"/>
                </c:ext>
                <c:ext xmlns:c15="http://schemas.microsoft.com/office/drawing/2012/chart" uri="{CE6537A1-D6FC-4f65-9D91-7224C49458BB}">
                  <c15:dlblFieldTable>
                    <c15:dlblFTEntry>
                      <c15:txfldGUID>{BC3E53AE-7A73-4842-960C-215A65A0B309}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58.3</c:v>
                </c:pt>
                <c:pt idx="24">
                  <c:v>59.6</c:v>
                </c:pt>
              </c:numCache>
            </c:numRef>
          </c:xVal>
          <c:yVal>
            <c:numRef>
              <c:f>公会計指標分析・財政指標組合せ分析表!$BP$55:$DC$55</c:f>
              <c:numCache>
                <c:formatCode>#,##0.0;"▲ "#,##0.0</c:formatCode>
                <c:ptCount val="40"/>
                <c:pt idx="8">
                  <c:v>41.5</c:v>
                </c:pt>
                <c:pt idx="16">
                  <c:v>54.6</c:v>
                </c:pt>
                <c:pt idx="24">
                  <c:v>53.2</c:v>
                </c:pt>
              </c:numCache>
            </c:numRef>
          </c:yVal>
          <c:smooth val="0"/>
          <c:extLst xmlns:c16r2="http://schemas.microsoft.com/office/drawing/2015/06/chart">
            <c:ext xmlns:c16="http://schemas.microsoft.com/office/drawing/2014/chart" uri="{C3380CC4-5D6E-409C-BE32-E72D297353CC}">
              <c16:uniqueId val="{00000013-CF9E-460A-BA2F-9B83F7414E1B}"/>
            </c:ext>
          </c:extLst>
        </c:ser>
        <c:dLbls>
          <c:showLegendKey val="0"/>
          <c:showVal val="1"/>
          <c:showCatName val="0"/>
          <c:showSerName val="0"/>
          <c:showPercent val="0"/>
          <c:showBubbleSize val="0"/>
        </c:dLbls>
        <c:axId val="472891328"/>
        <c:axId val="472891720"/>
      </c:scatterChart>
      <c:valAx>
        <c:axId val="472891328"/>
        <c:scaling>
          <c:orientation val="minMax"/>
          <c:max val="59.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891720"/>
        <c:crosses val="autoZero"/>
        <c:crossBetween val="midCat"/>
      </c:valAx>
      <c:valAx>
        <c:axId val="472891720"/>
        <c:scaling>
          <c:orientation val="minMax"/>
          <c:max val="57"/>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891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806-4B69-96D8-4F35D5998E94}"/>
                </c:ext>
                <c:ext xmlns:c15="http://schemas.microsoft.com/office/drawing/2012/chart" uri="{CE6537A1-D6FC-4f65-9D91-7224C49458BB}">
                  <c15:dlblFieldTable>
                    <c15:dlblFTEntry>
                      <c15:txfldGUID>{5750A33B-01D6-4034-BF09-E1DF3A299C90}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806-4B69-96D8-4F35D5998E94}"/>
                </c:ext>
                <c:ext xmlns:c15="http://schemas.microsoft.com/office/drawing/2012/chart" uri="{CE6537A1-D6FC-4f65-9D91-7224C49458BB}">
                  <c15:dlblFieldTable>
                    <c15:dlblFTEntry>
                      <c15:txfldGUID>{CD4A3546-0A96-4DB3-B1FC-36C00AD4CB27}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806-4B69-96D8-4F35D5998E94}"/>
                </c:ext>
                <c:ext xmlns:c15="http://schemas.microsoft.com/office/drawing/2012/chart" uri="{CE6537A1-D6FC-4f65-9D91-7224C49458BB}">
                  <c15:dlblFieldTable>
                    <c15:dlblFTEntry>
                      <c15:txfldGUID>{7134837E-885B-4D0F-9F5B-2F57A817FFAA}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806-4B69-96D8-4F35D5998E94}"/>
                </c:ext>
                <c:ext xmlns:c15="http://schemas.microsoft.com/office/drawing/2012/chart" uri="{CE6537A1-D6FC-4f65-9D91-7224C49458BB}">
                  <c15:dlblFieldTable>
                    <c15:dlblFTEntry>
                      <c15:txfldGUID>{A4B216F4-5530-4B40-AB00-4377E4067073}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806-4B69-96D8-4F35D5998E94}"/>
                </c:ext>
                <c:ext xmlns:c15="http://schemas.microsoft.com/office/drawing/2012/chart" uri="{CE6537A1-D6FC-4f65-9D91-7224C49458BB}">
                  <c15:dlblFieldTable>
                    <c15:dlblFTEntry>
                      <c15:txfldGUID>{E64DDD25-A452-4FE7-9C1E-BF287E72D58E}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806-4B69-96D8-4F35D5998E94}"/>
                </c:ext>
                <c:ext xmlns:c15="http://schemas.microsoft.com/office/drawing/2012/chart" uri="{CE6537A1-D6FC-4f65-9D91-7224C49458BB}">
                  <c15:dlblFieldTable>
                    <c15:dlblFTEntry>
                      <c15:txfldGUID>{1A9280E7-F0C3-4DE3-88A5-9454BF4DC275}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806-4B69-96D8-4F35D5998E94}"/>
                </c:ext>
                <c:ext xmlns:c15="http://schemas.microsoft.com/office/drawing/2012/chart" uri="{CE6537A1-D6FC-4f65-9D91-7224C49458BB}">
                  <c15:dlblFieldTable>
                    <c15:dlblFTEntry>
                      <c15:txfldGUID>{0A9078C1-C4F6-474A-A061-779027154C96}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806-4B69-96D8-4F35D5998E94}"/>
                </c:ext>
                <c:ext xmlns:c15="http://schemas.microsoft.com/office/drawing/2012/chart" uri="{CE6537A1-D6FC-4f65-9D91-7224C49458BB}">
                  <c15:dlblFieldTable>
                    <c15:dlblFTEntry>
                      <c15:txfldGUID>{2FE08491-46F2-42FF-B36B-AF2A6E64F183}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806-4B69-96D8-4F35D5998E94}"/>
                </c:ext>
                <c:ext xmlns:c15="http://schemas.microsoft.com/office/drawing/2012/chart" uri="{CE6537A1-D6FC-4f65-9D91-7224C49458BB}">
                  <c15:dlblFieldTable>
                    <c15:dlblFTEntry>
                      <c15:txfldGUID>{B811BFA9-AD7F-4B28-9017-5185613EE782}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6.7</c:v>
                </c:pt>
                <c:pt idx="16">
                  <c:v>5.8</c:v>
                </c:pt>
                <c:pt idx="24">
                  <c:v>5.3</c:v>
                </c:pt>
                <c:pt idx="32">
                  <c:v>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806-4B69-96D8-4F35D5998E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806-4B69-96D8-4F35D5998E94}"/>
                </c:ext>
                <c:ext xmlns:c15="http://schemas.microsoft.com/office/drawing/2012/chart" uri="{CE6537A1-D6FC-4f65-9D91-7224C49458BB}">
                  <c15:dlblFieldTable>
                    <c15:dlblFTEntry>
                      <c15:txfldGUID>{C7DD1860-0E7A-46EE-8E84-1BA9D188742F}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806-4B69-96D8-4F35D5998E94}"/>
                </c:ext>
                <c:ext xmlns:c15="http://schemas.microsoft.com/office/drawing/2012/chart" uri="{CE6537A1-D6FC-4f65-9D91-7224C49458BB}">
                  <c15:dlblFieldTable>
                    <c15:dlblFTEntry>
                      <c15:txfldGUID>{1E50F174-CCFA-4671-9AAD-B87C319C4DE8}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806-4B69-96D8-4F35D5998E94}"/>
                </c:ext>
                <c:ext xmlns:c15="http://schemas.microsoft.com/office/drawing/2012/chart" uri="{CE6537A1-D6FC-4f65-9D91-7224C49458BB}">
                  <c15:dlblFieldTable>
                    <c15:dlblFTEntry>
                      <c15:txfldGUID>{B90C2B06-796B-4478-A99A-26B2ED22D80F}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806-4B69-96D8-4F35D5998E94}"/>
                </c:ext>
                <c:ext xmlns:c15="http://schemas.microsoft.com/office/drawing/2012/chart" uri="{CE6537A1-D6FC-4f65-9D91-7224C49458BB}">
                  <c15:dlblFieldTable>
                    <c15:dlblFTEntry>
                      <c15:txfldGUID>{FF76BC2A-1347-4646-80BA-0D642BE82FE8}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806-4B69-96D8-4F35D5998E94}"/>
                </c:ext>
                <c:ext xmlns:c15="http://schemas.microsoft.com/office/drawing/2012/chart" uri="{CE6537A1-D6FC-4f65-9D91-7224C49458BB}">
                  <c15:dlblFieldTable>
                    <c15:dlblFTEntry>
                      <c15:txfldGUID>{8AD44B30-09DD-417F-93D7-5AC4E0C74DBD}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806-4B69-96D8-4F35D5998E94}"/>
                </c:ext>
                <c:ext xmlns:c15="http://schemas.microsoft.com/office/drawing/2012/chart" uri="{CE6537A1-D6FC-4f65-9D91-7224C49458BB}">
                  <c15:dlblFieldTable>
                    <c15:dlblFTEntry>
                      <c15:txfldGUID>{5FF5F549-5C72-4A47-B421-E27413E067A2}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806-4B69-96D8-4F35D5998E94}"/>
                </c:ext>
                <c:ext xmlns:c15="http://schemas.microsoft.com/office/drawing/2012/chart" uri="{CE6537A1-D6FC-4f65-9D91-7224C49458BB}">
                  <c15:dlblFieldTable>
                    <c15:dlblFTEntry>
                      <c15:txfldGUID>{A63B7BAE-4B1F-4D12-B1BD-CA7D9992A093}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806-4B69-96D8-4F35D5998E94}"/>
                </c:ext>
                <c:ext xmlns:c15="http://schemas.microsoft.com/office/drawing/2012/chart" uri="{CE6537A1-D6FC-4f65-9D91-7224C49458BB}">
                  <c15:dlblFieldTable>
                    <c15:dlblFTEntry>
                      <c15:txfldGUID>{806687F6-0F62-48C1-ADE3-5200FEFB33A7}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806-4B69-96D8-4F35D5998E94}"/>
                </c:ext>
                <c:ext xmlns:c15="http://schemas.microsoft.com/office/drawing/2012/chart" uri="{CE6537A1-D6FC-4f65-9D91-7224C49458BB}">
                  <c15:dlblFieldTable>
                    <c15:dlblFTEntry>
                      <c15:txfldGUID>{621FE229-2792-4A75-9AD5-8FEB6B8C5359}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10</c:v>
                </c:pt>
                <c:pt idx="24">
                  <c:v>9.8000000000000007</c:v>
                </c:pt>
                <c:pt idx="32">
                  <c:v>9.6</c:v>
                </c:pt>
              </c:numCache>
            </c:numRef>
          </c:xVal>
          <c:yVal>
            <c:numRef>
              <c:f>公会計指標分析・財政指標組合せ分析表!$BP$77:$DC$77</c:f>
              <c:numCache>
                <c:formatCode>#,##0.0;"▲ "#,##0.0</c:formatCode>
                <c:ptCount val="40"/>
                <c:pt idx="0">
                  <c:v>60.8</c:v>
                </c:pt>
                <c:pt idx="8">
                  <c:v>41.5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2806-4B69-96D8-4F35D5998E94}"/>
            </c:ext>
          </c:extLst>
        </c:ser>
        <c:dLbls>
          <c:showLegendKey val="0"/>
          <c:showVal val="1"/>
          <c:showCatName val="0"/>
          <c:showSerName val="0"/>
          <c:showPercent val="0"/>
          <c:showBubbleSize val="0"/>
        </c:dLbls>
        <c:axId val="472885056"/>
        <c:axId val="472888192"/>
      </c:scatterChart>
      <c:valAx>
        <c:axId val="472885056"/>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888192"/>
        <c:crosses val="autoZero"/>
        <c:crossBetween val="midCat"/>
      </c:valAx>
      <c:valAx>
        <c:axId val="472888192"/>
        <c:scaling>
          <c:orientation val="minMax"/>
          <c:max val="65"/>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885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の減少により、実質公債費比率の分子は増加しているが、新幹線建設事業の終了により新たな起債事業が一段落したこともあり、元利償還金等は年々減少している。今後、施設の改修・更新事業や運動公園拡充などの合併特例事業による公債費負担の増大があることから、財政運営を圧迫しないよう更なる行財政改革を推進し、現行水準の維持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北斗市では、減債基金のうち、満期一括償還地方債の償還財源として積み立てた額はない。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将来負担額は公債費現在高の減少により減少傾向にあるが、充当可能財源等は充当可能基金の増加、基準財政需要額算入見込額の減少により、将来負担比率の分子は概ね横ばいとなっている。</a:t>
          </a:r>
        </a:p>
        <a:p>
          <a:r>
            <a:rPr kumimoji="1" lang="ja-JP" altLang="en-US" sz="1400">
              <a:latin typeface="ＭＳ ゴシック" pitchFamily="49" charset="-128"/>
              <a:ea typeface="ＭＳ ゴシック" pitchFamily="49" charset="-128"/>
            </a:rPr>
            <a:t>　今後、施設の改修・更新事業や運動公園拡充などの合併特例事業による公債費負担の増大があることから、財政運営を圧迫しないよう更なる行財政改革を推進し、現行水準の維持に努める必要がある。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「文教施設整備基金」から小中学校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教育環境整備事業をはじめとする文教施設整備事業に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百万円を取り崩したこと、「公共施設長寿命化整備基金」から単独道路等整備事業や公園・緑地施設改修事業に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百万円を取り崩した一方、決算剰余金処分として財政調整基金に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今後、施設の老朽化が進むことが予想されるため、事業の選択と集中の視点をもちながら計画的な基金の積立てを行っていく。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・文教施設整備基金：文教施設整備事業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・公共施設長寿命化整備基金：北斗市における公共施設の長寿命化を図る事業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・文教施設整備基金：文化センター大ホール音響設備改修事業、第１学校給食共同調理場コンテナイン洗浄機更新事業等に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・公共施設長寿命化整備基金：大工川橋改良事業、添山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号線道路改良事業、七重浜人道橋補修事業等に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百万円を積み立てた一方、移住・定住プロモーション事業、消防車両等整備事業、茂辺地地区創生事業等に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・文教施設整備基金：英語教育や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教育の充実、学校施設の長寿命化やバリアフリー化等の事業のため、計画的に積立てを行う。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・公共施設長寿命化整備基金：道路や河川、公園、公営住宅等の社会資本について、将来需要を見通した改修や長寿命化対策事業のため、計画的に積立てを行う。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・地域振興基金：人口減少問題に対応する移住・定住促進対策事業や地方創生関連事業のため、計画的に積立てを行う。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本庁舎施設改修事業に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百万円を取り崩した一方、決算剰余金処分として財政調整基金に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災害への備え等のため、現在の規模を維持することを念頭に今後も計画的な積立てを行う予定。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地方債償還が財政を圧迫しないよう、今後も計画的に積立てを行う予定。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46,487
46,265
397.44
21,736,397
21,304,844
410,154
12,315,468
16,535,874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当市では、平成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％削減するという目標を掲げ、老朽化した施設の集約化・複合化や除却を進めている。有形固定資産減価償却率については</a:t>
          </a:r>
          <a:r>
            <a:rPr lang="en-US" altLang="ja-JP" sz="1100" b="0" i="0" baseline="0">
              <a:solidFill>
                <a:schemeClr val="dk1"/>
              </a:solidFill>
              <a:effectLst/>
              <a:latin typeface="+mn-lt"/>
              <a:ea typeface="+mn-ea"/>
              <a:cs typeface="+mn-cs"/>
            </a:rPr>
            <a:t>52.1</a:t>
          </a:r>
          <a:r>
            <a:rPr lang="ja-JP" altLang="ja-JP" sz="1100" b="0" i="0" baseline="0">
              <a:solidFill>
                <a:schemeClr val="dk1"/>
              </a:solidFill>
              <a:effectLst/>
              <a:latin typeface="+mn-lt"/>
              <a:ea typeface="+mn-ea"/>
              <a:cs typeface="+mn-cs"/>
            </a:rPr>
            <a:t>％と、上昇傾向にはあるものの、類似団体平均と比較すると依然低い値となっており、これまでの取組の効果が表れていると考えられる。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2" name="直線コネクタ 71"/>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3"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4" name="直線コネクタ 73"/>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5"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6" name="直線コネクタ 75"/>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7"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8" name="フローチャート: 判断 77"/>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9" name="フローチャート: 判断 78"/>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0" name="フローチャート: 判断 79"/>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1" name="フローチャート: 判断 80"/>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62547</xdr:rowOff>
    </xdr:from>
    <xdr:to>
      <xdr:col>19</xdr:col>
      <xdr:colOff>187325</xdr:colOff>
      <xdr:row>31</xdr:row>
      <xdr:rowOff>164147</xdr:rowOff>
    </xdr:to>
    <xdr:sp macro="" textlink="">
      <xdr:nvSpPr>
        <xdr:cNvPr id="87" name="楕円 86"/>
        <xdr:cNvSpPr/>
      </xdr:nvSpPr>
      <xdr:spPr>
        <a:xfrm>
          <a:off x="4000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8" name="楕円 87"/>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113347</xdr:rowOff>
    </xdr:from>
    <xdr:to>
      <xdr:col>19</xdr:col>
      <xdr:colOff>136525</xdr:colOff>
      <xdr:row>31</xdr:row>
      <xdr:rowOff>140335</xdr:rowOff>
    </xdr:to>
    <xdr:cxnSp macro="">
      <xdr:nvCxnSpPr>
        <xdr:cNvPr id="89" name="直線コネクタ 88"/>
        <xdr:cNvCxnSpPr/>
      </xdr:nvCxnSpPr>
      <xdr:spPr>
        <a:xfrm flipV="1">
          <a:off x="3289300" y="619982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62547</xdr:rowOff>
    </xdr:from>
    <xdr:to>
      <xdr:col>11</xdr:col>
      <xdr:colOff>187325</xdr:colOff>
      <xdr:row>31</xdr:row>
      <xdr:rowOff>164147</xdr:rowOff>
    </xdr:to>
    <xdr:sp macro="" textlink="">
      <xdr:nvSpPr>
        <xdr:cNvPr id="90" name="楕円 89"/>
        <xdr:cNvSpPr/>
      </xdr:nvSpPr>
      <xdr:spPr>
        <a:xfrm>
          <a:off x="2476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113347</xdr:rowOff>
    </xdr:from>
    <xdr:to>
      <xdr:col>15</xdr:col>
      <xdr:colOff>136525</xdr:colOff>
      <xdr:row>31</xdr:row>
      <xdr:rowOff>140335</xdr:rowOff>
    </xdr:to>
    <xdr:cxnSp macro="">
      <xdr:nvCxnSpPr>
        <xdr:cNvPr id="91" name="直線コネクタ 90"/>
        <xdr:cNvCxnSpPr/>
      </xdr:nvCxnSpPr>
      <xdr:spPr>
        <a:xfrm>
          <a:off x="2527300" y="619982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92"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93"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4"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155274</xdr:rowOff>
    </xdr:from>
    <xdr:ext cx="405111" cy="259045"/>
    <xdr:sp macro="" textlink="">
      <xdr:nvSpPr>
        <xdr:cNvPr id="95" name="n_1mainValue有形固定資産減価償却率"/>
        <xdr:cNvSpPr txBox="1"/>
      </xdr:nvSpPr>
      <xdr:spPr>
        <a:xfrm>
          <a:off x="38360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6" name="n_2main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155274</xdr:rowOff>
    </xdr:from>
    <xdr:ext cx="405111" cy="259045"/>
    <xdr:sp macro="" textlink="">
      <xdr:nvSpPr>
        <xdr:cNvPr id="97" name="n_3mainValue有形固定資産減価償却率"/>
        <xdr:cNvSpPr txBox="1"/>
      </xdr:nvSpPr>
      <xdr:spPr>
        <a:xfrm>
          <a:off x="23247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債務償還</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は類似団体平均を下回って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主な要因としては、平成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a:t>
          </a:r>
          <a:r>
            <a:rPr lang="ja-JP" altLang="ja-JP" sz="1100" b="0" i="0" baseline="0">
              <a:solidFill>
                <a:schemeClr val="dk1"/>
              </a:solidFill>
              <a:effectLst/>
              <a:latin typeface="+mn-lt"/>
              <a:ea typeface="+mn-ea"/>
              <a:cs typeface="+mn-cs"/>
            </a:rPr>
            <a:t>行われた新幹線駅前開発に係る起債事業が落ち着き、地方債残高が年々減少していることや、人口千人当たりの職員数が類似団体内で最も少な</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され</a:t>
          </a:r>
          <a:r>
            <a:rPr lang="ja-JP" altLang="ja-JP" sz="1100" b="0" i="0" baseline="0">
              <a:solidFill>
                <a:schemeClr val="dk1"/>
              </a:solidFill>
              <a:effectLst/>
              <a:latin typeface="+mn-lt"/>
              <a:ea typeface="+mn-ea"/>
              <a:cs typeface="+mn-cs"/>
            </a:rPr>
            <a:t>ていること</a:t>
          </a:r>
          <a:r>
            <a:rPr lang="ja-JP" altLang="en-US" sz="1100" b="0" i="0" baseline="0">
              <a:solidFill>
                <a:schemeClr val="dk1"/>
              </a:solidFill>
              <a:effectLst/>
              <a:latin typeface="+mn-lt"/>
              <a:ea typeface="+mn-ea"/>
              <a:cs typeface="+mn-cs"/>
            </a:rPr>
            <a:t>、充当可能基金額が</a:t>
          </a:r>
          <a:r>
            <a:rPr lang="ja-JP" altLang="ja-JP" sz="1100" b="0" i="0" baseline="0">
              <a:solidFill>
                <a:schemeClr val="dk1"/>
              </a:solidFill>
              <a:effectLst/>
              <a:latin typeface="+mn-lt"/>
              <a:ea typeface="+mn-ea"/>
              <a:cs typeface="+mn-cs"/>
            </a:rPr>
            <a:t>道内</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市のうち５</a:t>
          </a:r>
          <a:r>
            <a:rPr lang="ja-JP" altLang="en-US" sz="1100" b="0" i="0" baseline="0">
              <a:solidFill>
                <a:schemeClr val="dk1"/>
              </a:solidFill>
              <a:effectLst/>
              <a:latin typeface="+mn-lt"/>
              <a:ea typeface="+mn-ea"/>
              <a:cs typeface="+mn-cs"/>
            </a:rPr>
            <a:t>位の約</a:t>
          </a:r>
          <a:r>
            <a:rPr lang="en-US" altLang="ja-JP" sz="1100" b="0" i="0" baseline="0">
              <a:solidFill>
                <a:schemeClr val="dk1"/>
              </a:solidFill>
              <a:effectLst/>
              <a:latin typeface="+mn-lt"/>
              <a:ea typeface="+mn-ea"/>
              <a:cs typeface="+mn-cs"/>
            </a:rPr>
            <a:t>112</a:t>
          </a:r>
          <a:r>
            <a:rPr lang="ja-JP" altLang="en-US" sz="1100" b="0" i="0" baseline="0">
              <a:solidFill>
                <a:schemeClr val="dk1"/>
              </a:solidFill>
              <a:effectLst/>
              <a:latin typeface="+mn-lt"/>
              <a:ea typeface="+mn-ea"/>
              <a:cs typeface="+mn-cs"/>
            </a:rPr>
            <a:t>億円保有していること</a:t>
          </a:r>
          <a:r>
            <a:rPr lang="ja-JP" altLang="ja-JP" sz="1100" b="0" i="0" baseline="0">
              <a:solidFill>
                <a:schemeClr val="dk1"/>
              </a:solidFill>
              <a:effectLst/>
              <a:latin typeface="+mn-lt"/>
              <a:ea typeface="+mn-ea"/>
              <a:cs typeface="+mn-cs"/>
            </a:rPr>
            <a:t>があげられる。</a:t>
          </a:r>
          <a:endParaRPr lang="ja-JP" altLang="ja-JP">
            <a:effectLst/>
          </a:endParaRPr>
        </a:p>
        <a:p>
          <a:r>
            <a:rPr lang="ja-JP" altLang="ja-JP" sz="1100" b="0" i="0" baseline="0">
              <a:solidFill>
                <a:schemeClr val="dk1"/>
              </a:solidFill>
              <a:effectLst/>
              <a:latin typeface="+mn-lt"/>
              <a:ea typeface="+mn-ea"/>
              <a:cs typeface="+mn-cs"/>
            </a:rPr>
            <a:t>　引き続き、事業の選択と集中に努め、債務償還</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の抑制に努める。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2" name="テキスト ボックス 121"/>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8" name="直線コネクタ 127"/>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9"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0" name="直線コネクタ 129"/>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1"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2" name="直線コネクタ 131"/>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3"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4" name="フローチャート: 判断 133"/>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5" name="フローチャート: 判断 134"/>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39745</xdr:rowOff>
    </xdr:from>
    <xdr:to>
      <xdr:col>76</xdr:col>
      <xdr:colOff>73025</xdr:colOff>
      <xdr:row>33</xdr:row>
      <xdr:rowOff>141345</xdr:rowOff>
    </xdr:to>
    <xdr:sp macro="" textlink="">
      <xdr:nvSpPr>
        <xdr:cNvPr id="141" name="楕円 140"/>
        <xdr:cNvSpPr/>
      </xdr:nvSpPr>
      <xdr:spPr>
        <a:xfrm>
          <a:off x="14744700" y="64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126122</xdr:rowOff>
    </xdr:from>
    <xdr:ext cx="469744" cy="259045"/>
    <xdr:sp macro="" textlink="">
      <xdr:nvSpPr>
        <xdr:cNvPr id="142" name="債務償還比率該当値テキスト"/>
        <xdr:cNvSpPr txBox="1"/>
      </xdr:nvSpPr>
      <xdr:spPr>
        <a:xfrm>
          <a:off x="14846300" y="6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51774</xdr:rowOff>
    </xdr:from>
    <xdr:to>
      <xdr:col>72</xdr:col>
      <xdr:colOff>123825</xdr:colOff>
      <xdr:row>33</xdr:row>
      <xdr:rowOff>153374</xdr:rowOff>
    </xdr:to>
    <xdr:sp macro="" textlink="">
      <xdr:nvSpPr>
        <xdr:cNvPr id="143" name="楕円 142"/>
        <xdr:cNvSpPr/>
      </xdr:nvSpPr>
      <xdr:spPr>
        <a:xfrm>
          <a:off x="14033500" y="64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90545</xdr:rowOff>
    </xdr:from>
    <xdr:to>
      <xdr:col>76</xdr:col>
      <xdr:colOff>22225</xdr:colOff>
      <xdr:row>33</xdr:row>
      <xdr:rowOff>102574</xdr:rowOff>
    </xdr:to>
    <xdr:cxnSp macro="">
      <xdr:nvCxnSpPr>
        <xdr:cNvPr id="144" name="直線コネクタ 143"/>
        <xdr:cNvCxnSpPr/>
      </xdr:nvCxnSpPr>
      <xdr:spPr>
        <a:xfrm flipV="1">
          <a:off x="14084300" y="6519920"/>
          <a:ext cx="711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5"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144501</xdr:rowOff>
    </xdr:from>
    <xdr:ext cx="469744" cy="259045"/>
    <xdr:sp macro="" textlink="">
      <xdr:nvSpPr>
        <xdr:cNvPr id="146" name="n_1mainValue債務償還比率"/>
        <xdr:cNvSpPr txBox="1"/>
      </xdr:nvSpPr>
      <xdr:spPr>
        <a:xfrm>
          <a:off x="13836727" y="6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46,487
46,265
397.44
21,736,397
21,304,844
410,154
12,315,468
16,535,874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xdr:rowOff>
    </xdr:from>
    <xdr:to>
      <xdr:col>10</xdr:col>
      <xdr:colOff>165100</xdr:colOff>
      <xdr:row>37</xdr:row>
      <xdr:rowOff>115570</xdr:rowOff>
    </xdr:to>
    <xdr:sp macro="" textlink="">
      <xdr:nvSpPr>
        <xdr:cNvPr id="66" name="フローチャート: 判断 65"/>
        <xdr:cNvSpPr/>
      </xdr:nvSpPr>
      <xdr:spPr>
        <a:xfrm>
          <a:off x="1968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53158</xdr:rowOff>
    </xdr:from>
    <xdr:to>
      <xdr:col>20</xdr:col>
      <xdr:colOff>38100</xdr:colOff>
      <xdr:row>37</xdr:row>
      <xdr:rowOff>154758</xdr:rowOff>
    </xdr:to>
    <xdr:sp macro="" textlink="">
      <xdr:nvSpPr>
        <xdr:cNvPr id="72" name="楕円 71"/>
        <xdr:cNvSpPr/>
      </xdr:nvSpPr>
      <xdr:spPr>
        <a:xfrm>
          <a:off x="3746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73" name="楕円 72"/>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130084</xdr:rowOff>
    </xdr:to>
    <xdr:cxnSp macro="">
      <xdr:nvCxnSpPr>
        <xdr:cNvPr id="74" name="直線コネクタ 73"/>
        <xdr:cNvCxnSpPr/>
      </xdr:nvCxnSpPr>
      <xdr:spPr>
        <a:xfrm flipV="1">
          <a:off x="2908300" y="644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5" name="楕円 74"/>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156210</xdr:rowOff>
    </xdr:to>
    <xdr:cxnSp macro="">
      <xdr:nvCxnSpPr>
        <xdr:cNvPr id="76" name="直線コネクタ 75"/>
        <xdr:cNvCxnSpPr/>
      </xdr:nvCxnSpPr>
      <xdr:spPr>
        <a:xfrm flipV="1">
          <a:off x="2019300" y="6473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7"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8"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79" name="n_3aveValue【道路】&#10;有形固定資産減価償却率"/>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145886</xdr:rowOff>
    </xdr:from>
    <xdr:ext cx="405111" cy="259045"/>
    <xdr:sp macro="" textlink="">
      <xdr:nvSpPr>
        <xdr:cNvPr id="80" name="n_1mainValue【道路】&#10;有形固定資産減価償却率"/>
        <xdr:cNvSpPr txBox="1"/>
      </xdr:nvSpPr>
      <xdr:spPr>
        <a:xfrm>
          <a:off x="35820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mainValue【道路】&#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2" name="n_3main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5" name="フローチャート: 判断 114"/>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21" name="楕円 120"/>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133547</xdr:rowOff>
    </xdr:from>
    <xdr:to>
      <xdr:col>46</xdr:col>
      <xdr:colOff>38100</xdr:colOff>
      <xdr:row>41</xdr:row>
      <xdr:rowOff>63697</xdr:rowOff>
    </xdr:to>
    <xdr:sp macro="" textlink="">
      <xdr:nvSpPr>
        <xdr:cNvPr id="122" name="楕円 121"/>
        <xdr:cNvSpPr/>
      </xdr:nvSpPr>
      <xdr:spPr>
        <a:xfrm>
          <a:off x="8699500" y="69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12897</xdr:rowOff>
    </xdr:to>
    <xdr:cxnSp macro="">
      <xdr:nvCxnSpPr>
        <xdr:cNvPr id="123" name="直線コネクタ 122"/>
        <xdr:cNvCxnSpPr/>
      </xdr:nvCxnSpPr>
      <xdr:spPr>
        <a:xfrm flipV="1">
          <a:off x="8750300" y="7040880"/>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135299</xdr:rowOff>
    </xdr:from>
    <xdr:to>
      <xdr:col>41</xdr:col>
      <xdr:colOff>101600</xdr:colOff>
      <xdr:row>41</xdr:row>
      <xdr:rowOff>65449</xdr:rowOff>
    </xdr:to>
    <xdr:sp macro="" textlink="">
      <xdr:nvSpPr>
        <xdr:cNvPr id="124" name="楕円 123"/>
        <xdr:cNvSpPr/>
      </xdr:nvSpPr>
      <xdr:spPr>
        <a:xfrm>
          <a:off x="7810500" y="69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12897</xdr:rowOff>
    </xdr:from>
    <xdr:to>
      <xdr:col>45</xdr:col>
      <xdr:colOff>177800</xdr:colOff>
      <xdr:row>41</xdr:row>
      <xdr:rowOff>14649</xdr:rowOff>
    </xdr:to>
    <xdr:cxnSp macro="">
      <xdr:nvCxnSpPr>
        <xdr:cNvPr id="125" name="直線コネクタ 124"/>
        <xdr:cNvCxnSpPr/>
      </xdr:nvCxnSpPr>
      <xdr:spPr>
        <a:xfrm flipV="1">
          <a:off x="7861300" y="7042347"/>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6"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7"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28"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53357</xdr:rowOff>
    </xdr:from>
    <xdr:ext cx="534377" cy="259045"/>
    <xdr:sp macro="" textlink="">
      <xdr:nvSpPr>
        <xdr:cNvPr id="129" name="n_1mainValue【道路】&#10;一人当たり延長"/>
        <xdr:cNvSpPr txBox="1"/>
      </xdr:nvSpPr>
      <xdr:spPr>
        <a:xfrm>
          <a:off x="9359411" y="70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54824</xdr:rowOff>
    </xdr:from>
    <xdr:ext cx="534377" cy="259045"/>
    <xdr:sp macro="" textlink="">
      <xdr:nvSpPr>
        <xdr:cNvPr id="130" name="n_2mainValue【道路】&#10;一人当たり延長"/>
        <xdr:cNvSpPr txBox="1"/>
      </xdr:nvSpPr>
      <xdr:spPr>
        <a:xfrm>
          <a:off x="8483111" y="70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56576</xdr:rowOff>
    </xdr:from>
    <xdr:ext cx="534377" cy="259045"/>
    <xdr:sp macro="" textlink="">
      <xdr:nvSpPr>
        <xdr:cNvPr id="131" name="n_3mainValue【道路】&#10;一人当たり延長"/>
        <xdr:cNvSpPr txBox="1"/>
      </xdr:nvSpPr>
      <xdr:spPr>
        <a:xfrm>
          <a:off x="7594111" y="70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66" name="フローチャート: 判断 165"/>
        <xdr:cNvSpPr/>
      </xdr:nvSpPr>
      <xdr:spPr>
        <a:xfrm>
          <a:off x="19685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72" name="楕円 171"/>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138612</xdr:rowOff>
    </xdr:from>
    <xdr:to>
      <xdr:col>15</xdr:col>
      <xdr:colOff>101600</xdr:colOff>
      <xdr:row>61</xdr:row>
      <xdr:rowOff>68762</xdr:rowOff>
    </xdr:to>
    <xdr:sp macro="" textlink="">
      <xdr:nvSpPr>
        <xdr:cNvPr id="173" name="楕円 172"/>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17962</xdr:rowOff>
    </xdr:to>
    <xdr:cxnSp macro="">
      <xdr:nvCxnSpPr>
        <xdr:cNvPr id="174" name="直線コネクタ 173"/>
        <xdr:cNvCxnSpPr/>
      </xdr:nvCxnSpPr>
      <xdr:spPr>
        <a:xfrm flipV="1">
          <a:off x="2908300" y="104600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75" name="楕円 174"/>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40822</xdr:rowOff>
    </xdr:to>
    <xdr:cxnSp macro="">
      <xdr:nvCxnSpPr>
        <xdr:cNvPr id="176" name="直線コネクタ 175"/>
        <xdr:cNvCxnSpPr/>
      </xdr:nvCxnSpPr>
      <xdr:spPr>
        <a:xfrm flipV="1">
          <a:off x="2019300" y="104764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7"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8"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179" name="n_3ave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180" name="n_1main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181" name="n_2mainValue【橋りょう・トンネル】&#10;有形固定資産減価償却率"/>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82749</xdr:rowOff>
    </xdr:from>
    <xdr:ext cx="405111" cy="259045"/>
    <xdr:sp macro="" textlink="">
      <xdr:nvSpPr>
        <xdr:cNvPr id="182" name="n_3mainValue【橋りょう・トンネル】&#10;有形固定資産減価償却率"/>
        <xdr:cNvSpPr txBox="1"/>
      </xdr:nvSpPr>
      <xdr:spPr>
        <a:xfrm>
          <a:off x="1816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67611</xdr:rowOff>
    </xdr:from>
    <xdr:to>
      <xdr:col>41</xdr:col>
      <xdr:colOff>101600</xdr:colOff>
      <xdr:row>62</xdr:row>
      <xdr:rowOff>169211</xdr:rowOff>
    </xdr:to>
    <xdr:sp macro="" textlink="">
      <xdr:nvSpPr>
        <xdr:cNvPr id="213" name="フローチャート: 判断 212"/>
        <xdr:cNvSpPr/>
      </xdr:nvSpPr>
      <xdr:spPr>
        <a:xfrm>
          <a:off x="7810500" y="106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109153</xdr:rowOff>
    </xdr:from>
    <xdr:to>
      <xdr:col>50</xdr:col>
      <xdr:colOff>165100</xdr:colOff>
      <xdr:row>63</xdr:row>
      <xdr:rowOff>39303</xdr:rowOff>
    </xdr:to>
    <xdr:sp macro="" textlink="">
      <xdr:nvSpPr>
        <xdr:cNvPr id="219" name="楕円 218"/>
        <xdr:cNvSpPr/>
      </xdr:nvSpPr>
      <xdr:spPr>
        <a:xfrm>
          <a:off x="9588500" y="107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113071</xdr:rowOff>
    </xdr:from>
    <xdr:to>
      <xdr:col>46</xdr:col>
      <xdr:colOff>38100</xdr:colOff>
      <xdr:row>63</xdr:row>
      <xdr:rowOff>43221</xdr:rowOff>
    </xdr:to>
    <xdr:sp macro="" textlink="">
      <xdr:nvSpPr>
        <xdr:cNvPr id="220" name="楕円 219"/>
        <xdr:cNvSpPr/>
      </xdr:nvSpPr>
      <xdr:spPr>
        <a:xfrm>
          <a:off x="8699500" y="107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159953</xdr:rowOff>
    </xdr:from>
    <xdr:to>
      <xdr:col>50</xdr:col>
      <xdr:colOff>114300</xdr:colOff>
      <xdr:row>62</xdr:row>
      <xdr:rowOff>163871</xdr:rowOff>
    </xdr:to>
    <xdr:cxnSp macro="">
      <xdr:nvCxnSpPr>
        <xdr:cNvPr id="221" name="直線コネクタ 220"/>
        <xdr:cNvCxnSpPr/>
      </xdr:nvCxnSpPr>
      <xdr:spPr>
        <a:xfrm flipV="1">
          <a:off x="8750300" y="10789853"/>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116064</xdr:rowOff>
    </xdr:from>
    <xdr:to>
      <xdr:col>41</xdr:col>
      <xdr:colOff>101600</xdr:colOff>
      <xdr:row>63</xdr:row>
      <xdr:rowOff>46214</xdr:rowOff>
    </xdr:to>
    <xdr:sp macro="" textlink="">
      <xdr:nvSpPr>
        <xdr:cNvPr id="222" name="楕円 221"/>
        <xdr:cNvSpPr/>
      </xdr:nvSpPr>
      <xdr:spPr>
        <a:xfrm>
          <a:off x="7810500" y="107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163871</xdr:rowOff>
    </xdr:from>
    <xdr:to>
      <xdr:col>45</xdr:col>
      <xdr:colOff>177800</xdr:colOff>
      <xdr:row>62</xdr:row>
      <xdr:rowOff>166864</xdr:rowOff>
    </xdr:to>
    <xdr:cxnSp macro="">
      <xdr:nvCxnSpPr>
        <xdr:cNvPr id="223" name="直線コネクタ 222"/>
        <xdr:cNvCxnSpPr/>
      </xdr:nvCxnSpPr>
      <xdr:spPr>
        <a:xfrm flipV="1">
          <a:off x="7861300" y="10793771"/>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4"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5"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14288</xdr:rowOff>
    </xdr:from>
    <xdr:ext cx="599010" cy="259045"/>
    <xdr:sp macro="" textlink="">
      <xdr:nvSpPr>
        <xdr:cNvPr id="226" name="n_3aveValue【橋りょう・トンネル】&#10;一人当たり有形固定資産（償却資産）額"/>
        <xdr:cNvSpPr txBox="1"/>
      </xdr:nvSpPr>
      <xdr:spPr>
        <a:xfrm>
          <a:off x="7561795" y="1047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30430</xdr:rowOff>
    </xdr:from>
    <xdr:ext cx="599010" cy="259045"/>
    <xdr:sp macro="" textlink="">
      <xdr:nvSpPr>
        <xdr:cNvPr id="227" name="n_1mainValue【橋りょう・トンネル】&#10;一人当たり有形固定資産（償却資産）額"/>
        <xdr:cNvSpPr txBox="1"/>
      </xdr:nvSpPr>
      <xdr:spPr>
        <a:xfrm>
          <a:off x="9327095" y="1083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34348</xdr:rowOff>
    </xdr:from>
    <xdr:ext cx="599010" cy="259045"/>
    <xdr:sp macro="" textlink="">
      <xdr:nvSpPr>
        <xdr:cNvPr id="228" name="n_2mainValue【橋りょう・トンネル】&#10;一人当たり有形固定資産（償却資産）額"/>
        <xdr:cNvSpPr txBox="1"/>
      </xdr:nvSpPr>
      <xdr:spPr>
        <a:xfrm>
          <a:off x="8450795" y="1083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37341</xdr:rowOff>
    </xdr:from>
    <xdr:ext cx="599010" cy="259045"/>
    <xdr:sp macro="" textlink="">
      <xdr:nvSpPr>
        <xdr:cNvPr id="229" name="n_3mainValue【橋りょう・トンネル】&#10;一人当たり有形固定資産（償却資産）額"/>
        <xdr:cNvSpPr txBox="1"/>
      </xdr:nvSpPr>
      <xdr:spPr>
        <a:xfrm>
          <a:off x="7561795" y="1083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63" name="フローチャート: 判断 262"/>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12064</xdr:rowOff>
    </xdr:from>
    <xdr:to>
      <xdr:col>20</xdr:col>
      <xdr:colOff>38100</xdr:colOff>
      <xdr:row>83</xdr:row>
      <xdr:rowOff>113664</xdr:rowOff>
    </xdr:to>
    <xdr:sp macro="" textlink="">
      <xdr:nvSpPr>
        <xdr:cNvPr id="269" name="楕円 268"/>
        <xdr:cNvSpPr/>
      </xdr:nvSpPr>
      <xdr:spPr>
        <a:xfrm>
          <a:off x="3746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156845</xdr:rowOff>
    </xdr:from>
    <xdr:to>
      <xdr:col>15</xdr:col>
      <xdr:colOff>101600</xdr:colOff>
      <xdr:row>83</xdr:row>
      <xdr:rowOff>86995</xdr:rowOff>
    </xdr:to>
    <xdr:sp macro="" textlink="">
      <xdr:nvSpPr>
        <xdr:cNvPr id="270" name="楕円 269"/>
        <xdr:cNvSpPr/>
      </xdr:nvSpPr>
      <xdr:spPr>
        <a:xfrm>
          <a:off x="2857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62864</xdr:rowOff>
    </xdr:to>
    <xdr:cxnSp macro="">
      <xdr:nvCxnSpPr>
        <xdr:cNvPr id="271" name="直線コネクタ 270"/>
        <xdr:cNvCxnSpPr/>
      </xdr:nvCxnSpPr>
      <xdr:spPr>
        <a:xfrm>
          <a:off x="2908300" y="142665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272" name="楕円 271"/>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64770</xdr:rowOff>
    </xdr:to>
    <xdr:cxnSp macro="">
      <xdr:nvCxnSpPr>
        <xdr:cNvPr id="273" name="直線コネクタ 272"/>
        <xdr:cNvCxnSpPr/>
      </xdr:nvCxnSpPr>
      <xdr:spPr>
        <a:xfrm flipV="1">
          <a:off x="2019300" y="14266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4"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5"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76"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104791</xdr:rowOff>
    </xdr:from>
    <xdr:ext cx="405111" cy="259045"/>
    <xdr:sp macro="" textlink="">
      <xdr:nvSpPr>
        <xdr:cNvPr id="277" name="n_1mainValue【公営住宅】&#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278" name="n_2mainValue【公営住宅】&#10;有形固定資産減価償却率"/>
        <xdr:cNvSpPr txBox="1"/>
      </xdr:nvSpPr>
      <xdr:spPr>
        <a:xfrm>
          <a:off x="2705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106697</xdr:rowOff>
    </xdr:from>
    <xdr:ext cx="405111" cy="259045"/>
    <xdr:sp macro="" textlink="">
      <xdr:nvSpPr>
        <xdr:cNvPr id="279" name="n_3mainValue【公営住宅】&#10;有形固定資産減価償却率"/>
        <xdr:cNvSpPr txBox="1"/>
      </xdr:nvSpPr>
      <xdr:spPr>
        <a:xfrm>
          <a:off x="1816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111071</xdr:rowOff>
    </xdr:from>
    <xdr:to>
      <xdr:col>41</xdr:col>
      <xdr:colOff>101600</xdr:colOff>
      <xdr:row>84</xdr:row>
      <xdr:rowOff>41221</xdr:rowOff>
    </xdr:to>
    <xdr:sp macro="" textlink="">
      <xdr:nvSpPr>
        <xdr:cNvPr id="314" name="フローチャート: 判断 313"/>
        <xdr:cNvSpPr/>
      </xdr:nvSpPr>
      <xdr:spPr>
        <a:xfrm>
          <a:off x="7810500" y="1434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48369</xdr:rowOff>
    </xdr:from>
    <xdr:to>
      <xdr:col>50</xdr:col>
      <xdr:colOff>165100</xdr:colOff>
      <xdr:row>85</xdr:row>
      <xdr:rowOff>149969</xdr:rowOff>
    </xdr:to>
    <xdr:sp macro="" textlink="">
      <xdr:nvSpPr>
        <xdr:cNvPr id="320" name="楕円 319"/>
        <xdr:cNvSpPr/>
      </xdr:nvSpPr>
      <xdr:spPr>
        <a:xfrm>
          <a:off x="9588500" y="146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28938</xdr:rowOff>
    </xdr:from>
    <xdr:to>
      <xdr:col>46</xdr:col>
      <xdr:colOff>38100</xdr:colOff>
      <xdr:row>85</xdr:row>
      <xdr:rowOff>130538</xdr:rowOff>
    </xdr:to>
    <xdr:sp macro="" textlink="">
      <xdr:nvSpPr>
        <xdr:cNvPr id="321" name="楕円 320"/>
        <xdr:cNvSpPr/>
      </xdr:nvSpPr>
      <xdr:spPr>
        <a:xfrm>
          <a:off x="8699500" y="14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79738</xdr:rowOff>
    </xdr:from>
    <xdr:to>
      <xdr:col>50</xdr:col>
      <xdr:colOff>114300</xdr:colOff>
      <xdr:row>85</xdr:row>
      <xdr:rowOff>99169</xdr:rowOff>
    </xdr:to>
    <xdr:cxnSp macro="">
      <xdr:nvCxnSpPr>
        <xdr:cNvPr id="322" name="直線コネクタ 321"/>
        <xdr:cNvCxnSpPr/>
      </xdr:nvCxnSpPr>
      <xdr:spPr>
        <a:xfrm>
          <a:off x="8750300" y="1465298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31387</xdr:rowOff>
    </xdr:from>
    <xdr:to>
      <xdr:col>41</xdr:col>
      <xdr:colOff>101600</xdr:colOff>
      <xdr:row>85</xdr:row>
      <xdr:rowOff>132987</xdr:rowOff>
    </xdr:to>
    <xdr:sp macro="" textlink="">
      <xdr:nvSpPr>
        <xdr:cNvPr id="323" name="楕円 322"/>
        <xdr:cNvSpPr/>
      </xdr:nvSpPr>
      <xdr:spPr>
        <a:xfrm>
          <a:off x="781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79738</xdr:rowOff>
    </xdr:from>
    <xdr:to>
      <xdr:col>45</xdr:col>
      <xdr:colOff>177800</xdr:colOff>
      <xdr:row>85</xdr:row>
      <xdr:rowOff>82187</xdr:rowOff>
    </xdr:to>
    <xdr:cxnSp macro="">
      <xdr:nvCxnSpPr>
        <xdr:cNvPr id="324" name="直線コネクタ 323"/>
        <xdr:cNvCxnSpPr/>
      </xdr:nvCxnSpPr>
      <xdr:spPr>
        <a:xfrm flipV="1">
          <a:off x="7861300" y="1465298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5"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6"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57748</xdr:rowOff>
    </xdr:from>
    <xdr:ext cx="469744" cy="259045"/>
    <xdr:sp macro="" textlink="">
      <xdr:nvSpPr>
        <xdr:cNvPr id="327" name="n_3aveValue【公営住宅】&#10;一人当たり面積"/>
        <xdr:cNvSpPr txBox="1"/>
      </xdr:nvSpPr>
      <xdr:spPr>
        <a:xfrm>
          <a:off x="7626427" y="1411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166496</xdr:rowOff>
    </xdr:from>
    <xdr:ext cx="469744" cy="259045"/>
    <xdr:sp macro="" textlink="">
      <xdr:nvSpPr>
        <xdr:cNvPr id="328" name="n_1mainValue【公営住宅】&#10;一人当たり面積"/>
        <xdr:cNvSpPr txBox="1"/>
      </xdr:nvSpPr>
      <xdr:spPr>
        <a:xfrm>
          <a:off x="9391727" y="1439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147065</xdr:rowOff>
    </xdr:from>
    <xdr:ext cx="469744" cy="259045"/>
    <xdr:sp macro="" textlink="">
      <xdr:nvSpPr>
        <xdr:cNvPr id="329" name="n_2mainValue【公営住宅】&#10;一人当たり面積"/>
        <xdr:cNvSpPr txBox="1"/>
      </xdr:nvSpPr>
      <xdr:spPr>
        <a:xfrm>
          <a:off x="8515427" y="14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124114</xdr:rowOff>
    </xdr:from>
    <xdr:ext cx="469744" cy="259045"/>
    <xdr:sp macro="" textlink="">
      <xdr:nvSpPr>
        <xdr:cNvPr id="330" name="n_3mainValue【公営住宅】&#10;一人当たり面積"/>
        <xdr:cNvSpPr txBox="1"/>
      </xdr:nvSpPr>
      <xdr:spPr>
        <a:xfrm>
          <a:off x="7626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387" name="直線コネクタ 386"/>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388"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389" name="直線コネクタ 388"/>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390"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391" name="直線コネクタ 390"/>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392"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393" name="フローチャート: 判断 392"/>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394" name="フローチャート: 判断 393"/>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395" name="フローチャート: 判断 394"/>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78740</xdr:rowOff>
    </xdr:from>
    <xdr:to>
      <xdr:col>72</xdr:col>
      <xdr:colOff>38100</xdr:colOff>
      <xdr:row>60</xdr:row>
      <xdr:rowOff>8890</xdr:rowOff>
    </xdr:to>
    <xdr:sp macro="" textlink="">
      <xdr:nvSpPr>
        <xdr:cNvPr id="396" name="フローチャート: 判断 395"/>
        <xdr:cNvSpPr/>
      </xdr:nvSpPr>
      <xdr:spPr>
        <a:xfrm>
          <a:off x="13652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402" name="楕円 401"/>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168275</xdr:rowOff>
    </xdr:from>
    <xdr:to>
      <xdr:col>76</xdr:col>
      <xdr:colOff>165100</xdr:colOff>
      <xdr:row>61</xdr:row>
      <xdr:rowOff>98425</xdr:rowOff>
    </xdr:to>
    <xdr:sp macro="" textlink="">
      <xdr:nvSpPr>
        <xdr:cNvPr id="403" name="楕円 402"/>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47625</xdr:rowOff>
    </xdr:to>
    <xdr:cxnSp macro="">
      <xdr:nvCxnSpPr>
        <xdr:cNvPr id="404" name="直線コネクタ 403"/>
        <xdr:cNvCxnSpPr/>
      </xdr:nvCxnSpPr>
      <xdr:spPr>
        <a:xfrm flipV="1">
          <a:off x="14592300" y="10504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36830</xdr:rowOff>
    </xdr:from>
    <xdr:to>
      <xdr:col>72</xdr:col>
      <xdr:colOff>38100</xdr:colOff>
      <xdr:row>61</xdr:row>
      <xdr:rowOff>138430</xdr:rowOff>
    </xdr:to>
    <xdr:sp macro="" textlink="">
      <xdr:nvSpPr>
        <xdr:cNvPr id="405" name="楕円 404"/>
        <xdr:cNvSpPr/>
      </xdr:nvSpPr>
      <xdr:spPr>
        <a:xfrm>
          <a:off x="1365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47625</xdr:rowOff>
    </xdr:from>
    <xdr:to>
      <xdr:col>76</xdr:col>
      <xdr:colOff>114300</xdr:colOff>
      <xdr:row>61</xdr:row>
      <xdr:rowOff>87630</xdr:rowOff>
    </xdr:to>
    <xdr:cxnSp macro="">
      <xdr:nvCxnSpPr>
        <xdr:cNvPr id="406" name="直線コネクタ 405"/>
        <xdr:cNvCxnSpPr/>
      </xdr:nvCxnSpPr>
      <xdr:spPr>
        <a:xfrm flipV="1">
          <a:off x="13703300" y="10506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0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08"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25417</xdr:rowOff>
    </xdr:from>
    <xdr:ext cx="405111" cy="259045"/>
    <xdr:sp macro="" textlink="">
      <xdr:nvSpPr>
        <xdr:cNvPr id="409" name="n_3aveValue【学校施設】&#10;有形固定資産減価償却率"/>
        <xdr:cNvSpPr txBox="1"/>
      </xdr:nvSpPr>
      <xdr:spPr>
        <a:xfrm>
          <a:off x="13500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410" name="n_1mainValue【学校施設】&#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411" name="n_2mainValue【学校施設】&#10;有形固定資産減価償却率"/>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129557</xdr:rowOff>
    </xdr:from>
    <xdr:ext cx="405111" cy="259045"/>
    <xdr:sp macro="" textlink="">
      <xdr:nvSpPr>
        <xdr:cNvPr id="412" name="n_3mainValue【学校施設】&#10;有形固定資産減価償却率"/>
        <xdr:cNvSpPr txBox="1"/>
      </xdr:nvSpPr>
      <xdr:spPr>
        <a:xfrm>
          <a:off x="13500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3" name="直線コネクタ 4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4" name="テキスト ボックス 4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5" name="直線コネクタ 4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26" name="テキスト ボックス 425"/>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7" name="直線コネクタ 4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28" name="テキスト ボックス 427"/>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9" name="直線コネクタ 4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30" name="テキスト ボックス 429"/>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2" name="テキスト ボックス 43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34" name="直線コネクタ 433"/>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35"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36" name="直線コネクタ 435"/>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37"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38" name="直線コネクタ 437"/>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439"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40" name="フローチャート: 判断 439"/>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41" name="フローチャート: 判断 440"/>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42" name="フローチャート: 判断 441"/>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33554</xdr:rowOff>
    </xdr:from>
    <xdr:to>
      <xdr:col>102</xdr:col>
      <xdr:colOff>165100</xdr:colOff>
      <xdr:row>63</xdr:row>
      <xdr:rowOff>135154</xdr:rowOff>
    </xdr:to>
    <xdr:sp macro="" textlink="">
      <xdr:nvSpPr>
        <xdr:cNvPr id="443" name="フローチャート: 判断 442"/>
        <xdr:cNvSpPr/>
      </xdr:nvSpPr>
      <xdr:spPr>
        <a:xfrm>
          <a:off x="19494500" y="1083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54859</xdr:rowOff>
    </xdr:from>
    <xdr:to>
      <xdr:col>112</xdr:col>
      <xdr:colOff>38100</xdr:colOff>
      <xdr:row>63</xdr:row>
      <xdr:rowOff>156459</xdr:rowOff>
    </xdr:to>
    <xdr:sp macro="" textlink="">
      <xdr:nvSpPr>
        <xdr:cNvPr id="449" name="楕円 448"/>
        <xdr:cNvSpPr/>
      </xdr:nvSpPr>
      <xdr:spPr>
        <a:xfrm>
          <a:off x="21272500" y="108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52207</xdr:rowOff>
    </xdr:from>
    <xdr:to>
      <xdr:col>107</xdr:col>
      <xdr:colOff>101600</xdr:colOff>
      <xdr:row>63</xdr:row>
      <xdr:rowOff>153807</xdr:rowOff>
    </xdr:to>
    <xdr:sp macro="" textlink="">
      <xdr:nvSpPr>
        <xdr:cNvPr id="450" name="楕円 449"/>
        <xdr:cNvSpPr/>
      </xdr:nvSpPr>
      <xdr:spPr>
        <a:xfrm>
          <a:off x="20383500" y="108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103007</xdr:rowOff>
    </xdr:from>
    <xdr:to>
      <xdr:col>111</xdr:col>
      <xdr:colOff>177800</xdr:colOff>
      <xdr:row>63</xdr:row>
      <xdr:rowOff>105659</xdr:rowOff>
    </xdr:to>
    <xdr:cxnSp macro="">
      <xdr:nvCxnSpPr>
        <xdr:cNvPr id="451" name="直線コネクタ 450"/>
        <xdr:cNvCxnSpPr/>
      </xdr:nvCxnSpPr>
      <xdr:spPr>
        <a:xfrm>
          <a:off x="20434300" y="10904357"/>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53442</xdr:rowOff>
    </xdr:from>
    <xdr:to>
      <xdr:col>102</xdr:col>
      <xdr:colOff>165100</xdr:colOff>
      <xdr:row>63</xdr:row>
      <xdr:rowOff>155042</xdr:rowOff>
    </xdr:to>
    <xdr:sp macro="" textlink="">
      <xdr:nvSpPr>
        <xdr:cNvPr id="452" name="楕円 451"/>
        <xdr:cNvSpPr/>
      </xdr:nvSpPr>
      <xdr:spPr>
        <a:xfrm>
          <a:off x="19494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103007</xdr:rowOff>
    </xdr:from>
    <xdr:to>
      <xdr:col>107</xdr:col>
      <xdr:colOff>50800</xdr:colOff>
      <xdr:row>63</xdr:row>
      <xdr:rowOff>104242</xdr:rowOff>
    </xdr:to>
    <xdr:cxnSp macro="">
      <xdr:nvCxnSpPr>
        <xdr:cNvPr id="453" name="直線コネクタ 452"/>
        <xdr:cNvCxnSpPr/>
      </xdr:nvCxnSpPr>
      <xdr:spPr>
        <a:xfrm flipV="1">
          <a:off x="19545300" y="10904357"/>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4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45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151681</xdr:rowOff>
    </xdr:from>
    <xdr:ext cx="469744" cy="259045"/>
    <xdr:sp macro="" textlink="">
      <xdr:nvSpPr>
        <xdr:cNvPr id="456" name="n_3aveValue【学校施設】&#10;一人当たり面積"/>
        <xdr:cNvSpPr txBox="1"/>
      </xdr:nvSpPr>
      <xdr:spPr>
        <a:xfrm>
          <a:off x="19310427" y="1061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147586</xdr:rowOff>
    </xdr:from>
    <xdr:ext cx="469744" cy="259045"/>
    <xdr:sp macro="" textlink="">
      <xdr:nvSpPr>
        <xdr:cNvPr id="457" name="n_1mainValue【学校施設】&#10;一人当たり面積"/>
        <xdr:cNvSpPr txBox="1"/>
      </xdr:nvSpPr>
      <xdr:spPr>
        <a:xfrm>
          <a:off x="21075727" y="109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144934</xdr:rowOff>
    </xdr:from>
    <xdr:ext cx="469744" cy="259045"/>
    <xdr:sp macro="" textlink="">
      <xdr:nvSpPr>
        <xdr:cNvPr id="458" name="n_2mainValue【学校施設】&#10;一人当たり面積"/>
        <xdr:cNvSpPr txBox="1"/>
      </xdr:nvSpPr>
      <xdr:spPr>
        <a:xfrm>
          <a:off x="20199427" y="1094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146169</xdr:rowOff>
    </xdr:from>
    <xdr:ext cx="469744" cy="259045"/>
    <xdr:sp macro="" textlink="">
      <xdr:nvSpPr>
        <xdr:cNvPr id="459" name="n_3mainValue【学校施設】&#10;一人当たり面積"/>
        <xdr:cNvSpPr txBox="1"/>
      </xdr:nvSpPr>
      <xdr:spPr>
        <a:xfrm>
          <a:off x="193104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485" name="直線コネクタ 4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4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487" name="直線コネクタ 4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9" name="直線コネクタ 4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91" name="フローチャート: 判断 4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492" name="フローチャート: 判断 4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493" name="フローチャート: 判断 4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494" name="フローチャート: 判断 49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500" name="楕円 499"/>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01" name="楕円 500"/>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95250</xdr:rowOff>
    </xdr:to>
    <xdr:cxnSp macro="">
      <xdr:nvCxnSpPr>
        <xdr:cNvPr id="502" name="直線コネクタ 501"/>
        <xdr:cNvCxnSpPr/>
      </xdr:nvCxnSpPr>
      <xdr:spPr>
        <a:xfrm flipV="1">
          <a:off x="14592300" y="1427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88537</xdr:rowOff>
    </xdr:from>
    <xdr:to>
      <xdr:col>72</xdr:col>
      <xdr:colOff>38100</xdr:colOff>
      <xdr:row>84</xdr:row>
      <xdr:rowOff>18687</xdr:rowOff>
    </xdr:to>
    <xdr:sp macro="" textlink="">
      <xdr:nvSpPr>
        <xdr:cNvPr id="503" name="楕円 502"/>
        <xdr:cNvSpPr/>
      </xdr:nvSpPr>
      <xdr:spPr>
        <a:xfrm>
          <a:off x="13652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139337</xdr:rowOff>
    </xdr:to>
    <xdr:cxnSp macro="">
      <xdr:nvCxnSpPr>
        <xdr:cNvPr id="504" name="直線コネクタ 503"/>
        <xdr:cNvCxnSpPr/>
      </xdr:nvCxnSpPr>
      <xdr:spPr>
        <a:xfrm flipV="1">
          <a:off x="13703300" y="143256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505"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06"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07" name="n_3aveValue【児童館】&#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508" name="n_1mainValue【児童館】&#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509" name="n_2mainValue【児童館】&#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9814</xdr:rowOff>
    </xdr:from>
    <xdr:ext cx="405111" cy="259045"/>
    <xdr:sp macro="" textlink="">
      <xdr:nvSpPr>
        <xdr:cNvPr id="510" name="n_3mainValue【児童館】&#10;有形固定資産減価償却率"/>
        <xdr:cNvSpPr txBox="1"/>
      </xdr:nvSpPr>
      <xdr:spPr>
        <a:xfrm>
          <a:off x="13500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1" name="直線コネクタ 52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2" name="テキスト ボックス 52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3" name="直線コネクタ 52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4" name="テキスト ボックス 52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5" name="直線コネクタ 52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6" name="テキスト ボックス 52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7" name="直線コネクタ 52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8" name="テキスト ボックス 52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9" name="直線コネクタ 52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0" name="テキスト ボックス 52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1" name="直線コネクタ 53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2" name="テキスト ボックス 53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36" name="直線コネクタ 535"/>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37"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38" name="直線コネクタ 537"/>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39"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40" name="直線コネクタ 53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41"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42" name="フローチャート: 判断 54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43" name="フローチャート: 判断 542"/>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44" name="フローチャート: 判断 543"/>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545" name="フローチャート: 判断 544"/>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551" name="楕円 550"/>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52" name="楕円 551"/>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70757</xdr:rowOff>
    </xdr:from>
    <xdr:to>
      <xdr:col>111</xdr:col>
      <xdr:colOff>177800</xdr:colOff>
      <xdr:row>84</xdr:row>
      <xdr:rowOff>70757</xdr:rowOff>
    </xdr:to>
    <xdr:cxnSp macro="">
      <xdr:nvCxnSpPr>
        <xdr:cNvPr id="553" name="直線コネクタ 552"/>
        <xdr:cNvCxnSpPr/>
      </xdr:nvCxnSpPr>
      <xdr:spPr>
        <a:xfrm>
          <a:off x="20434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554" name="楕円 553"/>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70757</xdr:rowOff>
    </xdr:from>
    <xdr:to>
      <xdr:col>107</xdr:col>
      <xdr:colOff>50800</xdr:colOff>
      <xdr:row>84</xdr:row>
      <xdr:rowOff>70757</xdr:rowOff>
    </xdr:to>
    <xdr:cxnSp macro="">
      <xdr:nvCxnSpPr>
        <xdr:cNvPr id="555" name="直線コネクタ 554"/>
        <xdr:cNvCxnSpPr/>
      </xdr:nvCxnSpPr>
      <xdr:spPr>
        <a:xfrm>
          <a:off x="19545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556"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57"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558"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112684</xdr:rowOff>
    </xdr:from>
    <xdr:ext cx="469744" cy="259045"/>
    <xdr:sp macro="" textlink="">
      <xdr:nvSpPr>
        <xdr:cNvPr id="559" name="n_1mainValue【児童館】&#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560" name="n_2main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561" name="n_3main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2" name="直線コネクタ 5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3" name="テキスト ボックス 5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4" name="直線コネクタ 5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5" name="テキスト ボックス 5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6" name="直線コネクタ 5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7" name="テキスト ボックス 5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8" name="直線コネクタ 5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9" name="テキスト ボックス 5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0" name="直線コネクタ 5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1" name="テキスト ボックス 5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2" name="直線コネクタ 5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3" name="テキスト ボックス 5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587" name="直線コネクタ 586"/>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588"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589" name="直線コネクタ 588"/>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1" name="直線コネクタ 59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2"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3" name="フローチャート: 判断 592"/>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594" name="フローチャート: 判断 593"/>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595" name="フローチャート: 判断 594"/>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46627</xdr:rowOff>
    </xdr:from>
    <xdr:to>
      <xdr:col>72</xdr:col>
      <xdr:colOff>38100</xdr:colOff>
      <xdr:row>103</xdr:row>
      <xdr:rowOff>148227</xdr:rowOff>
    </xdr:to>
    <xdr:sp macro="" textlink="">
      <xdr:nvSpPr>
        <xdr:cNvPr id="596" name="フローチャート: 判断 595"/>
        <xdr:cNvSpPr/>
      </xdr:nvSpPr>
      <xdr:spPr>
        <a:xfrm>
          <a:off x="13652500" y="177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602" name="楕円 601"/>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603" name="楕円 602"/>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59871</xdr:rowOff>
    </xdr:to>
    <xdr:cxnSp macro="">
      <xdr:nvCxnSpPr>
        <xdr:cNvPr id="604" name="直線コネクタ 603"/>
        <xdr:cNvCxnSpPr/>
      </xdr:nvCxnSpPr>
      <xdr:spPr>
        <a:xfrm flipV="1">
          <a:off x="14592300" y="17515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605" name="楕円 604"/>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102</xdr:row>
      <xdr:rowOff>92529</xdr:rowOff>
    </xdr:to>
    <xdr:cxnSp macro="">
      <xdr:nvCxnSpPr>
        <xdr:cNvPr id="606" name="直線コネクタ 605"/>
        <xdr:cNvCxnSpPr/>
      </xdr:nvCxnSpPr>
      <xdr:spPr>
        <a:xfrm flipV="1">
          <a:off x="13703300" y="1754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07"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08"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139354</xdr:rowOff>
    </xdr:from>
    <xdr:ext cx="405111" cy="259045"/>
    <xdr:sp macro="" textlink="">
      <xdr:nvSpPr>
        <xdr:cNvPr id="609" name="n_3aveValue【公民館】&#10;有形固定資産減価償却率"/>
        <xdr:cNvSpPr txBox="1"/>
      </xdr:nvSpPr>
      <xdr:spPr>
        <a:xfrm>
          <a:off x="13500744" y="1779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610" name="n_1mainValue【公民館】&#10;有形固定資産減価償却率"/>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611" name="n_2mainValue【公民館】&#10;有形固定資産減価償却率"/>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612" name="n_3mainValue【公民館】&#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38" name="直線コネクタ 637"/>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3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40" name="直線コネクタ 63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41"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42" name="直線コネクタ 641"/>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43"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44" name="フローチャート: 判断 643"/>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45" name="フローチャート: 判断 644"/>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46" name="フローチャート: 判断 645"/>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647" name="フローチャート: 判断 646"/>
        <xdr:cNvSpPr/>
      </xdr:nvSpPr>
      <xdr:spPr>
        <a:xfrm>
          <a:off x="19494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653" name="楕円 652"/>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66221</xdr:rowOff>
    </xdr:from>
    <xdr:to>
      <xdr:col>107</xdr:col>
      <xdr:colOff>101600</xdr:colOff>
      <xdr:row>108</xdr:row>
      <xdr:rowOff>167821</xdr:rowOff>
    </xdr:to>
    <xdr:sp macro="" textlink="">
      <xdr:nvSpPr>
        <xdr:cNvPr id="654" name="楕円 653"/>
        <xdr:cNvSpPr/>
      </xdr:nvSpPr>
      <xdr:spPr>
        <a:xfrm>
          <a:off x="20383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117021</xdr:rowOff>
    </xdr:to>
    <xdr:cxnSp macro="">
      <xdr:nvCxnSpPr>
        <xdr:cNvPr id="655" name="直線コネクタ 654"/>
        <xdr:cNvCxnSpPr/>
      </xdr:nvCxnSpPr>
      <xdr:spPr>
        <a:xfrm flipV="1">
          <a:off x="20434300" y="186319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66221</xdr:rowOff>
    </xdr:from>
    <xdr:to>
      <xdr:col>102</xdr:col>
      <xdr:colOff>165100</xdr:colOff>
      <xdr:row>108</xdr:row>
      <xdr:rowOff>167821</xdr:rowOff>
    </xdr:to>
    <xdr:sp macro="" textlink="">
      <xdr:nvSpPr>
        <xdr:cNvPr id="656" name="楕円 655"/>
        <xdr:cNvSpPr/>
      </xdr:nvSpPr>
      <xdr:spPr>
        <a:xfrm>
          <a:off x="19494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117021</xdr:rowOff>
    </xdr:from>
    <xdr:to>
      <xdr:col>107</xdr:col>
      <xdr:colOff>50800</xdr:colOff>
      <xdr:row>108</xdr:row>
      <xdr:rowOff>117021</xdr:rowOff>
    </xdr:to>
    <xdr:cxnSp macro="">
      <xdr:nvCxnSpPr>
        <xdr:cNvPr id="657" name="直線コネクタ 656"/>
        <xdr:cNvCxnSpPr/>
      </xdr:nvCxnSpPr>
      <xdr:spPr>
        <a:xfrm>
          <a:off x="19545300" y="18633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65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5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141895</xdr:rowOff>
    </xdr:from>
    <xdr:ext cx="469744" cy="259045"/>
    <xdr:sp macro="" textlink="">
      <xdr:nvSpPr>
        <xdr:cNvPr id="660" name="n_3aveValue【公民館】&#10;一人当たり面積"/>
        <xdr:cNvSpPr txBox="1"/>
      </xdr:nvSpPr>
      <xdr:spPr>
        <a:xfrm>
          <a:off x="193104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661" name="n_1mainValue【公民館】&#10;一人当たり面積"/>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158948</xdr:rowOff>
    </xdr:from>
    <xdr:ext cx="469744" cy="259045"/>
    <xdr:sp macro="" textlink="">
      <xdr:nvSpPr>
        <xdr:cNvPr id="662" name="n_2mainValue【公民館】&#10;一人当たり面積"/>
        <xdr:cNvSpPr txBox="1"/>
      </xdr:nvSpPr>
      <xdr:spPr>
        <a:xfrm>
          <a:off x="201994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158948</xdr:rowOff>
    </xdr:from>
    <xdr:ext cx="469744" cy="259045"/>
    <xdr:sp macro="" textlink="">
      <xdr:nvSpPr>
        <xdr:cNvPr id="663" name="n_3mainValue【公民館】&#10;一人当たり面積"/>
        <xdr:cNvSpPr txBox="1"/>
      </xdr:nvSpPr>
      <xdr:spPr>
        <a:xfrm>
          <a:off x="193104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ea"/>
              <a:ea typeface="+mn-ea"/>
              <a:cs typeface="+mn-cs"/>
            </a:rPr>
            <a:t>ほとんどの類型において、有形固定資産減価償却率は類似団体平均を下回っているものの、公民館については、類似団体平均を上回っている。これは、昭和</a:t>
          </a:r>
          <a:r>
            <a:rPr lang="en-US" altLang="ja-JP" sz="1100" b="0" i="0" baseline="0">
              <a:solidFill>
                <a:schemeClr val="dk1"/>
              </a:solidFill>
              <a:effectLst/>
              <a:latin typeface="+mn-ea"/>
              <a:ea typeface="+mn-ea"/>
              <a:cs typeface="+mn-cs"/>
            </a:rPr>
            <a:t>55</a:t>
          </a:r>
          <a:r>
            <a:rPr lang="ja-JP" altLang="ja-JP" sz="1100" b="0" i="0" baseline="0">
              <a:solidFill>
                <a:schemeClr val="dk1"/>
              </a:solidFill>
              <a:effectLst/>
              <a:latin typeface="+mn-ea"/>
              <a:ea typeface="+mn-ea"/>
              <a:cs typeface="+mn-cs"/>
            </a:rPr>
            <a:t>年以前に建設され、耐用年数である</a:t>
          </a:r>
          <a:r>
            <a:rPr lang="en-US" altLang="ja-JP" sz="1100" b="0" i="0" baseline="0">
              <a:solidFill>
                <a:schemeClr val="dk1"/>
              </a:solidFill>
              <a:effectLst/>
              <a:latin typeface="+mn-ea"/>
              <a:ea typeface="+mn-ea"/>
              <a:cs typeface="+mn-cs"/>
            </a:rPr>
            <a:t>50</a:t>
          </a:r>
          <a:r>
            <a:rPr lang="ja-JP" altLang="ja-JP" sz="1100" b="0" i="0" baseline="0">
              <a:solidFill>
                <a:schemeClr val="dk1"/>
              </a:solidFill>
              <a:effectLst/>
              <a:latin typeface="+mn-ea"/>
              <a:ea typeface="+mn-ea"/>
              <a:cs typeface="+mn-cs"/>
            </a:rPr>
            <a:t>年を間近に迎えているためである。ただし、平成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年度に策定した長期修繕計画に基づいて適切に日々の修繕を行っているため、使用する上での問題はない。</a:t>
          </a:r>
          <a:endParaRPr kumimoji="1" lang="ja-JP" altLang="en-US" sz="1300">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46,487
46,265
397.44
21,736,397
21,304,844
410,154
12,315,468
16,535,874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95250</xdr:rowOff>
    </xdr:from>
    <xdr:to>
      <xdr:col>10</xdr:col>
      <xdr:colOff>165100</xdr:colOff>
      <xdr:row>38</xdr:row>
      <xdr:rowOff>25400</xdr:rowOff>
    </xdr:to>
    <xdr:sp macro="" textlink="">
      <xdr:nvSpPr>
        <xdr:cNvPr id="66" name="フローチャート: 判断 65"/>
        <xdr:cNvSpPr/>
      </xdr:nvSpPr>
      <xdr:spPr>
        <a:xfrm>
          <a:off x="196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41927</xdr:rowOff>
    </xdr:from>
    <xdr:ext cx="405111" cy="259045"/>
    <xdr:sp macro="" textlink="">
      <xdr:nvSpPr>
        <xdr:cNvPr id="67" name="n_3aveValue【図書館】&#10;有形固定資産減価償却率"/>
        <xdr:cNvSpPr txBox="1"/>
      </xdr:nvSpPr>
      <xdr:spPr>
        <a:xfrm>
          <a:off x="1816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118110</xdr:rowOff>
    </xdr:from>
    <xdr:to>
      <xdr:col>20</xdr:col>
      <xdr:colOff>38100</xdr:colOff>
      <xdr:row>39</xdr:row>
      <xdr:rowOff>48260</xdr:rowOff>
    </xdr:to>
    <xdr:sp macro="" textlink="">
      <xdr:nvSpPr>
        <xdr:cNvPr id="73" name="楕円 72"/>
        <xdr:cNvSpPr/>
      </xdr:nvSpPr>
      <xdr:spPr>
        <a:xfrm>
          <a:off x="3746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144780</xdr:rowOff>
    </xdr:from>
    <xdr:to>
      <xdr:col>15</xdr:col>
      <xdr:colOff>101600</xdr:colOff>
      <xdr:row>39</xdr:row>
      <xdr:rowOff>74930</xdr:rowOff>
    </xdr:to>
    <xdr:sp macro="" textlink="">
      <xdr:nvSpPr>
        <xdr:cNvPr id="74" name="楕円 73"/>
        <xdr:cNvSpPr/>
      </xdr:nvSpPr>
      <xdr:spPr>
        <a:xfrm>
          <a:off x="2857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168910</xdr:rowOff>
    </xdr:from>
    <xdr:to>
      <xdr:col>19</xdr:col>
      <xdr:colOff>177800</xdr:colOff>
      <xdr:row>39</xdr:row>
      <xdr:rowOff>24130</xdr:rowOff>
    </xdr:to>
    <xdr:cxnSp macro="">
      <xdr:nvCxnSpPr>
        <xdr:cNvPr id="75" name="直線コネクタ 74"/>
        <xdr:cNvCxnSpPr/>
      </xdr:nvCxnSpPr>
      <xdr:spPr>
        <a:xfrm flipV="1">
          <a:off x="2908300" y="6684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160020</xdr:rowOff>
    </xdr:from>
    <xdr:to>
      <xdr:col>10</xdr:col>
      <xdr:colOff>165100</xdr:colOff>
      <xdr:row>39</xdr:row>
      <xdr:rowOff>90170</xdr:rowOff>
    </xdr:to>
    <xdr:sp macro="" textlink="">
      <xdr:nvSpPr>
        <xdr:cNvPr id="76" name="楕円 75"/>
        <xdr:cNvSpPr/>
      </xdr:nvSpPr>
      <xdr:spPr>
        <a:xfrm>
          <a:off x="1968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24130</xdr:rowOff>
    </xdr:from>
    <xdr:to>
      <xdr:col>15</xdr:col>
      <xdr:colOff>50800</xdr:colOff>
      <xdr:row>39</xdr:row>
      <xdr:rowOff>39370</xdr:rowOff>
    </xdr:to>
    <xdr:cxnSp macro="">
      <xdr:nvCxnSpPr>
        <xdr:cNvPr id="77" name="直線コネクタ 76"/>
        <xdr:cNvCxnSpPr/>
      </xdr:nvCxnSpPr>
      <xdr:spPr>
        <a:xfrm flipV="1">
          <a:off x="2019300" y="6710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64787</xdr:rowOff>
    </xdr:from>
    <xdr:ext cx="405111" cy="259045"/>
    <xdr:sp macro="" textlink="">
      <xdr:nvSpPr>
        <xdr:cNvPr id="78" name="n_1mainValue【図書館】&#10;有形固定資産減価償却率"/>
        <xdr:cNvSpPr txBox="1"/>
      </xdr:nvSpPr>
      <xdr:spPr>
        <a:xfrm>
          <a:off x="35820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91457</xdr:rowOff>
    </xdr:from>
    <xdr:ext cx="405111" cy="259045"/>
    <xdr:sp macro="" textlink="">
      <xdr:nvSpPr>
        <xdr:cNvPr id="79" name="n_2mainValue【図書館】&#10;有形固定資産減価償却率"/>
        <xdr:cNvSpPr txBox="1"/>
      </xdr:nvSpPr>
      <xdr:spPr>
        <a:xfrm>
          <a:off x="2705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81297</xdr:rowOff>
    </xdr:from>
    <xdr:ext cx="405111" cy="259045"/>
    <xdr:sp macro="" textlink="">
      <xdr:nvSpPr>
        <xdr:cNvPr id="80" name="n_3mainValue【図書館】&#10;有形固定資産減価償却率"/>
        <xdr:cNvSpPr txBox="1"/>
      </xdr:nvSpPr>
      <xdr:spPr>
        <a:xfrm>
          <a:off x="1816744"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08"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9" name="フローチャート: 判断 108"/>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92092</xdr:rowOff>
    </xdr:from>
    <xdr:ext cx="469744" cy="259045"/>
    <xdr:sp macro="" textlink="">
      <xdr:nvSpPr>
        <xdr:cNvPr id="110"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93980</xdr:rowOff>
    </xdr:from>
    <xdr:to>
      <xdr:col>41</xdr:col>
      <xdr:colOff>101600</xdr:colOff>
      <xdr:row>40</xdr:row>
      <xdr:rowOff>24130</xdr:rowOff>
    </xdr:to>
    <xdr:sp macro="" textlink="">
      <xdr:nvSpPr>
        <xdr:cNvPr id="111" name="フローチャート: 判断 110"/>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40657</xdr:rowOff>
    </xdr:from>
    <xdr:ext cx="469744" cy="259045"/>
    <xdr:sp macro="" textlink="">
      <xdr:nvSpPr>
        <xdr:cNvPr id="112"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19685</xdr:rowOff>
    </xdr:from>
    <xdr:to>
      <xdr:col>50</xdr:col>
      <xdr:colOff>165100</xdr:colOff>
      <xdr:row>40</xdr:row>
      <xdr:rowOff>121285</xdr:rowOff>
    </xdr:to>
    <xdr:sp macro="" textlink="">
      <xdr:nvSpPr>
        <xdr:cNvPr id="118" name="楕円 117"/>
        <xdr:cNvSpPr/>
      </xdr:nvSpPr>
      <xdr:spPr>
        <a:xfrm>
          <a:off x="9588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19685</xdr:rowOff>
    </xdr:from>
    <xdr:to>
      <xdr:col>46</xdr:col>
      <xdr:colOff>38100</xdr:colOff>
      <xdr:row>40</xdr:row>
      <xdr:rowOff>121285</xdr:rowOff>
    </xdr:to>
    <xdr:sp macro="" textlink="">
      <xdr:nvSpPr>
        <xdr:cNvPr id="119" name="楕円 118"/>
        <xdr:cNvSpPr/>
      </xdr:nvSpPr>
      <xdr:spPr>
        <a:xfrm>
          <a:off x="8699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70485</xdr:rowOff>
    </xdr:from>
    <xdr:to>
      <xdr:col>50</xdr:col>
      <xdr:colOff>114300</xdr:colOff>
      <xdr:row>40</xdr:row>
      <xdr:rowOff>70485</xdr:rowOff>
    </xdr:to>
    <xdr:cxnSp macro="">
      <xdr:nvCxnSpPr>
        <xdr:cNvPr id="120" name="直線コネクタ 119"/>
        <xdr:cNvCxnSpPr/>
      </xdr:nvCxnSpPr>
      <xdr:spPr>
        <a:xfrm>
          <a:off x="8750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19685</xdr:rowOff>
    </xdr:from>
    <xdr:to>
      <xdr:col>41</xdr:col>
      <xdr:colOff>101600</xdr:colOff>
      <xdr:row>40</xdr:row>
      <xdr:rowOff>121285</xdr:rowOff>
    </xdr:to>
    <xdr:sp macro="" textlink="">
      <xdr:nvSpPr>
        <xdr:cNvPr id="121" name="楕円 120"/>
        <xdr:cNvSpPr/>
      </xdr:nvSpPr>
      <xdr:spPr>
        <a:xfrm>
          <a:off x="7810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70485</xdr:rowOff>
    </xdr:from>
    <xdr:to>
      <xdr:col>45</xdr:col>
      <xdr:colOff>177800</xdr:colOff>
      <xdr:row>40</xdr:row>
      <xdr:rowOff>70485</xdr:rowOff>
    </xdr:to>
    <xdr:cxnSp macro="">
      <xdr:nvCxnSpPr>
        <xdr:cNvPr id="122" name="直線コネクタ 121"/>
        <xdr:cNvCxnSpPr/>
      </xdr:nvCxnSpPr>
      <xdr:spPr>
        <a:xfrm>
          <a:off x="7861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112412</xdr:rowOff>
    </xdr:from>
    <xdr:ext cx="469744" cy="259045"/>
    <xdr:sp macro="" textlink="">
      <xdr:nvSpPr>
        <xdr:cNvPr id="123" name="n_1mainValue【図書館】&#10;一人当たり面積"/>
        <xdr:cNvSpPr txBox="1"/>
      </xdr:nvSpPr>
      <xdr:spPr>
        <a:xfrm>
          <a:off x="93917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112412</xdr:rowOff>
    </xdr:from>
    <xdr:ext cx="469744" cy="259045"/>
    <xdr:sp macro="" textlink="">
      <xdr:nvSpPr>
        <xdr:cNvPr id="124" name="n_2mainValue【図書館】&#10;一人当たり面積"/>
        <xdr:cNvSpPr txBox="1"/>
      </xdr:nvSpPr>
      <xdr:spPr>
        <a:xfrm>
          <a:off x="8515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112412</xdr:rowOff>
    </xdr:from>
    <xdr:ext cx="469744" cy="259045"/>
    <xdr:sp macro="" textlink="">
      <xdr:nvSpPr>
        <xdr:cNvPr id="125" name="n_3mainValue【図書館】&#10;一人当たり面積"/>
        <xdr:cNvSpPr txBox="1"/>
      </xdr:nvSpPr>
      <xdr:spPr>
        <a:xfrm>
          <a:off x="7626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58"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9" name="フローチャート: 判断 158"/>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6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161" name="フローチャート: 判断 160"/>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76217</xdr:rowOff>
    </xdr:from>
    <xdr:ext cx="405111" cy="259045"/>
    <xdr:sp macro="" textlink="">
      <xdr:nvSpPr>
        <xdr:cNvPr id="162" name="n_3ave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8" name="楕円 167"/>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9" name="楕円 168"/>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144780</xdr:rowOff>
    </xdr:to>
    <xdr:cxnSp macro="">
      <xdr:nvCxnSpPr>
        <xdr:cNvPr id="170" name="直線コネクタ 169"/>
        <xdr:cNvCxnSpPr/>
      </xdr:nvCxnSpPr>
      <xdr:spPr>
        <a:xfrm flipV="1">
          <a:off x="2908300" y="10218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1" name="楕円 170"/>
        <xdr:cNvSpPr/>
      </xdr:nvSpPr>
      <xdr:spPr>
        <a:xfrm>
          <a:off x="1968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5715</xdr:rowOff>
    </xdr:to>
    <xdr:cxnSp macro="">
      <xdr:nvCxnSpPr>
        <xdr:cNvPr id="172" name="直線コネクタ 171"/>
        <xdr:cNvCxnSpPr/>
      </xdr:nvCxnSpPr>
      <xdr:spPr>
        <a:xfrm flipV="1">
          <a:off x="2019300" y="10260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73" name="n_1mainValue【体育館・プー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74" name="n_2main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75" name="n_3main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205"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206" name="フローチャート: 判断 20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207"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167284</xdr:rowOff>
    </xdr:from>
    <xdr:to>
      <xdr:col>41</xdr:col>
      <xdr:colOff>101600</xdr:colOff>
      <xdr:row>63</xdr:row>
      <xdr:rowOff>97434</xdr:rowOff>
    </xdr:to>
    <xdr:sp macro="" textlink="">
      <xdr:nvSpPr>
        <xdr:cNvPr id="208" name="フローチャート: 判断 207"/>
        <xdr:cNvSpPr/>
      </xdr:nvSpPr>
      <xdr:spPr>
        <a:xfrm>
          <a:off x="7810500" y="107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113961</xdr:rowOff>
    </xdr:from>
    <xdr:ext cx="469744" cy="259045"/>
    <xdr:sp macro="" textlink="">
      <xdr:nvSpPr>
        <xdr:cNvPr id="209" name="n_3aveValue【体育館・プール】&#10;一人当たり面積"/>
        <xdr:cNvSpPr txBox="1"/>
      </xdr:nvSpPr>
      <xdr:spPr>
        <a:xfrm>
          <a:off x="7626427" y="105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18237</xdr:rowOff>
    </xdr:from>
    <xdr:to>
      <xdr:col>50</xdr:col>
      <xdr:colOff>165100</xdr:colOff>
      <xdr:row>63</xdr:row>
      <xdr:rowOff>119837</xdr:rowOff>
    </xdr:to>
    <xdr:sp macro="" textlink="">
      <xdr:nvSpPr>
        <xdr:cNvPr id="215" name="楕円 214"/>
        <xdr:cNvSpPr/>
      </xdr:nvSpPr>
      <xdr:spPr>
        <a:xfrm>
          <a:off x="9588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19152</xdr:rowOff>
    </xdr:from>
    <xdr:to>
      <xdr:col>46</xdr:col>
      <xdr:colOff>38100</xdr:colOff>
      <xdr:row>63</xdr:row>
      <xdr:rowOff>120752</xdr:rowOff>
    </xdr:to>
    <xdr:sp macro="" textlink="">
      <xdr:nvSpPr>
        <xdr:cNvPr id="216" name="楕円 215"/>
        <xdr:cNvSpPr/>
      </xdr:nvSpPr>
      <xdr:spPr>
        <a:xfrm>
          <a:off x="8699500" y="108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69037</xdr:rowOff>
    </xdr:from>
    <xdr:to>
      <xdr:col>50</xdr:col>
      <xdr:colOff>114300</xdr:colOff>
      <xdr:row>63</xdr:row>
      <xdr:rowOff>69952</xdr:rowOff>
    </xdr:to>
    <xdr:cxnSp macro="">
      <xdr:nvCxnSpPr>
        <xdr:cNvPr id="217" name="直線コネクタ 216"/>
        <xdr:cNvCxnSpPr/>
      </xdr:nvCxnSpPr>
      <xdr:spPr>
        <a:xfrm flipV="1">
          <a:off x="8750300" y="1087038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20066</xdr:rowOff>
    </xdr:from>
    <xdr:to>
      <xdr:col>41</xdr:col>
      <xdr:colOff>101600</xdr:colOff>
      <xdr:row>63</xdr:row>
      <xdr:rowOff>121666</xdr:rowOff>
    </xdr:to>
    <xdr:sp macro="" textlink="">
      <xdr:nvSpPr>
        <xdr:cNvPr id="218" name="楕円 217"/>
        <xdr:cNvSpPr/>
      </xdr:nvSpPr>
      <xdr:spPr>
        <a:xfrm>
          <a:off x="7810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69952</xdr:rowOff>
    </xdr:from>
    <xdr:to>
      <xdr:col>45</xdr:col>
      <xdr:colOff>177800</xdr:colOff>
      <xdr:row>63</xdr:row>
      <xdr:rowOff>70866</xdr:rowOff>
    </xdr:to>
    <xdr:cxnSp macro="">
      <xdr:nvCxnSpPr>
        <xdr:cNvPr id="219" name="直線コネクタ 218"/>
        <xdr:cNvCxnSpPr/>
      </xdr:nvCxnSpPr>
      <xdr:spPr>
        <a:xfrm flipV="1">
          <a:off x="7861300" y="108713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110964</xdr:rowOff>
    </xdr:from>
    <xdr:ext cx="469744" cy="259045"/>
    <xdr:sp macro="" textlink="">
      <xdr:nvSpPr>
        <xdr:cNvPr id="220" name="n_1mainValue【体育館・プール】&#10;一人当たり面積"/>
        <xdr:cNvSpPr txBox="1"/>
      </xdr:nvSpPr>
      <xdr:spPr>
        <a:xfrm>
          <a:off x="93917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111879</xdr:rowOff>
    </xdr:from>
    <xdr:ext cx="469744" cy="259045"/>
    <xdr:sp macro="" textlink="">
      <xdr:nvSpPr>
        <xdr:cNvPr id="221" name="n_2mainValue【体育館・プール】&#10;一人当たり面積"/>
        <xdr:cNvSpPr txBox="1"/>
      </xdr:nvSpPr>
      <xdr:spPr>
        <a:xfrm>
          <a:off x="8515427" y="10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112793</xdr:rowOff>
    </xdr:from>
    <xdr:ext cx="469744" cy="259045"/>
    <xdr:sp macro="" textlink="">
      <xdr:nvSpPr>
        <xdr:cNvPr id="222" name="n_3mainValue【体育館・プール】&#10;一人当たり面積"/>
        <xdr:cNvSpPr txBox="1"/>
      </xdr:nvSpPr>
      <xdr:spPr>
        <a:xfrm>
          <a:off x="7626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9" name="直線コネクタ 24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50" name="テキスト ボックス 24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1" name="直線コネクタ 25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2" name="テキスト ボックス 25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3" name="直線コネクタ 25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4" name="テキスト ボックス 25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5" name="直線コネクタ 25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6" name="テキスト ボックス 25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7" name="直線コネクタ 25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8" name="テキスト ボックス 25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2" name="直線コネクタ 261"/>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3"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4" name="直線コネクタ 26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5"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6" name="直線コネクタ 265"/>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67"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68" name="フローチャート: 判断 267"/>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69" name="フローチャート: 判断 268"/>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114316</xdr:rowOff>
    </xdr:from>
    <xdr:ext cx="405111" cy="259045"/>
    <xdr:sp macro="" textlink="">
      <xdr:nvSpPr>
        <xdr:cNvPr id="270"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71" name="フローチャート: 判断 2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116857</xdr:rowOff>
    </xdr:from>
    <xdr:ext cx="405111" cy="259045"/>
    <xdr:sp macro="" textlink="">
      <xdr:nvSpPr>
        <xdr:cNvPr id="272"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140970</xdr:rowOff>
    </xdr:from>
    <xdr:to>
      <xdr:col>10</xdr:col>
      <xdr:colOff>165100</xdr:colOff>
      <xdr:row>105</xdr:row>
      <xdr:rowOff>71120</xdr:rowOff>
    </xdr:to>
    <xdr:sp macro="" textlink="">
      <xdr:nvSpPr>
        <xdr:cNvPr id="273" name="フローチャート: 判断 272"/>
        <xdr:cNvSpPr/>
      </xdr:nvSpPr>
      <xdr:spPr>
        <a:xfrm>
          <a:off x="1968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87647</xdr:rowOff>
    </xdr:from>
    <xdr:ext cx="405111" cy="259045"/>
    <xdr:sp macro="" textlink="">
      <xdr:nvSpPr>
        <xdr:cNvPr id="274" name="n_3aveValue【市民会館】&#10;有形固定資産減価償却率"/>
        <xdr:cNvSpPr txBox="1"/>
      </xdr:nvSpPr>
      <xdr:spPr>
        <a:xfrm>
          <a:off x="1816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5" name="テキスト ボックス 2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6" name="テキスト ボックス 2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7" name="テキスト ボックス 2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8" name="テキスト ボックス 2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9" name="テキスト ボックス 2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91439</xdr:rowOff>
    </xdr:from>
    <xdr:to>
      <xdr:col>20</xdr:col>
      <xdr:colOff>38100</xdr:colOff>
      <xdr:row>106</xdr:row>
      <xdr:rowOff>21589</xdr:rowOff>
    </xdr:to>
    <xdr:sp macro="" textlink="">
      <xdr:nvSpPr>
        <xdr:cNvPr id="280" name="楕円 279"/>
        <xdr:cNvSpPr/>
      </xdr:nvSpPr>
      <xdr:spPr>
        <a:xfrm>
          <a:off x="3746500" y="18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118111</xdr:rowOff>
    </xdr:from>
    <xdr:to>
      <xdr:col>15</xdr:col>
      <xdr:colOff>101600</xdr:colOff>
      <xdr:row>106</xdr:row>
      <xdr:rowOff>48261</xdr:rowOff>
    </xdr:to>
    <xdr:sp macro="" textlink="">
      <xdr:nvSpPr>
        <xdr:cNvPr id="281" name="楕円 280"/>
        <xdr:cNvSpPr/>
      </xdr:nvSpPr>
      <xdr:spPr>
        <a:xfrm>
          <a:off x="2857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142239</xdr:rowOff>
    </xdr:from>
    <xdr:to>
      <xdr:col>19</xdr:col>
      <xdr:colOff>177800</xdr:colOff>
      <xdr:row>105</xdr:row>
      <xdr:rowOff>168911</xdr:rowOff>
    </xdr:to>
    <xdr:cxnSp macro="">
      <xdr:nvCxnSpPr>
        <xdr:cNvPr id="282" name="直線コネクタ 281"/>
        <xdr:cNvCxnSpPr/>
      </xdr:nvCxnSpPr>
      <xdr:spPr>
        <a:xfrm flipV="1">
          <a:off x="2908300" y="18144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133350</xdr:rowOff>
    </xdr:from>
    <xdr:to>
      <xdr:col>10</xdr:col>
      <xdr:colOff>165100</xdr:colOff>
      <xdr:row>106</xdr:row>
      <xdr:rowOff>63500</xdr:rowOff>
    </xdr:to>
    <xdr:sp macro="" textlink="">
      <xdr:nvSpPr>
        <xdr:cNvPr id="283" name="楕円 282"/>
        <xdr:cNvSpPr/>
      </xdr:nvSpPr>
      <xdr:spPr>
        <a:xfrm>
          <a:off x="1968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168911</xdr:rowOff>
    </xdr:from>
    <xdr:to>
      <xdr:col>15</xdr:col>
      <xdr:colOff>50800</xdr:colOff>
      <xdr:row>106</xdr:row>
      <xdr:rowOff>12700</xdr:rowOff>
    </xdr:to>
    <xdr:cxnSp macro="">
      <xdr:nvCxnSpPr>
        <xdr:cNvPr id="284" name="直線コネクタ 283"/>
        <xdr:cNvCxnSpPr/>
      </xdr:nvCxnSpPr>
      <xdr:spPr>
        <a:xfrm flipV="1">
          <a:off x="2019300" y="18171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12716</xdr:rowOff>
    </xdr:from>
    <xdr:ext cx="405111" cy="259045"/>
    <xdr:sp macro="" textlink="">
      <xdr:nvSpPr>
        <xdr:cNvPr id="285" name="n_1mainValue【市民会館】&#10;有形固定資産減価償却率"/>
        <xdr:cNvSpPr txBox="1"/>
      </xdr:nvSpPr>
      <xdr:spPr>
        <a:xfrm>
          <a:off x="3582044" y="1818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39388</xdr:rowOff>
    </xdr:from>
    <xdr:ext cx="405111" cy="259045"/>
    <xdr:sp macro="" textlink="">
      <xdr:nvSpPr>
        <xdr:cNvPr id="286" name="n_2mainValue【市民会館】&#10;有形固定資産減価償却率"/>
        <xdr:cNvSpPr txBox="1"/>
      </xdr:nvSpPr>
      <xdr:spPr>
        <a:xfrm>
          <a:off x="27057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54627</xdr:rowOff>
    </xdr:from>
    <xdr:ext cx="405111" cy="259045"/>
    <xdr:sp macro="" textlink="">
      <xdr:nvSpPr>
        <xdr:cNvPr id="287" name="n_3mainValue【市民会館】&#10;有形固定資産減価償却率"/>
        <xdr:cNvSpPr txBox="1"/>
      </xdr:nvSpPr>
      <xdr:spPr>
        <a:xfrm>
          <a:off x="18167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6" name="テキスト ボックス 2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7" name="直線コネクタ 2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8" name="直線コネクタ 29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9" name="テキスト ボックス 29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0" name="直線コネクタ 29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1" name="テキスト ボックス 30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2" name="直線コネクタ 30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3" name="テキスト ボックス 30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4" name="直線コネクタ 30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5" name="テキスト ボックス 30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6" name="直線コネクタ 30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7" name="テキスト ボックス 30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11" name="直線コネクタ 310"/>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12"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13" name="直線コネクタ 312"/>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14"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15" name="直線コネクタ 314"/>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16"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17" name="フローチャート: 判断 316"/>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18" name="フローチャート: 判断 317"/>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19"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20" name="フローチャート: 判断 319"/>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21"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80645</xdr:rowOff>
    </xdr:from>
    <xdr:to>
      <xdr:col>41</xdr:col>
      <xdr:colOff>101600</xdr:colOff>
      <xdr:row>107</xdr:row>
      <xdr:rowOff>10795</xdr:rowOff>
    </xdr:to>
    <xdr:sp macro="" textlink="">
      <xdr:nvSpPr>
        <xdr:cNvPr id="322" name="フローチャート: 判断 321"/>
        <xdr:cNvSpPr/>
      </xdr:nvSpPr>
      <xdr:spPr>
        <a:xfrm>
          <a:off x="781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27322</xdr:rowOff>
    </xdr:from>
    <xdr:ext cx="469744" cy="259045"/>
    <xdr:sp macro="" textlink="">
      <xdr:nvSpPr>
        <xdr:cNvPr id="323" name="n_3aveValue【市民会館】&#10;一人当たり面積"/>
        <xdr:cNvSpPr txBox="1"/>
      </xdr:nvSpPr>
      <xdr:spPr>
        <a:xfrm>
          <a:off x="7626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149225</xdr:rowOff>
    </xdr:from>
    <xdr:to>
      <xdr:col>50</xdr:col>
      <xdr:colOff>165100</xdr:colOff>
      <xdr:row>107</xdr:row>
      <xdr:rowOff>79375</xdr:rowOff>
    </xdr:to>
    <xdr:sp macro="" textlink="">
      <xdr:nvSpPr>
        <xdr:cNvPr id="329" name="楕円 328"/>
        <xdr:cNvSpPr/>
      </xdr:nvSpPr>
      <xdr:spPr>
        <a:xfrm>
          <a:off x="9588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330" name="楕円 329"/>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28575</xdr:rowOff>
    </xdr:from>
    <xdr:to>
      <xdr:col>50</xdr:col>
      <xdr:colOff>114300</xdr:colOff>
      <xdr:row>107</xdr:row>
      <xdr:rowOff>30480</xdr:rowOff>
    </xdr:to>
    <xdr:cxnSp macro="">
      <xdr:nvCxnSpPr>
        <xdr:cNvPr id="331" name="直線コネクタ 330"/>
        <xdr:cNvCxnSpPr/>
      </xdr:nvCxnSpPr>
      <xdr:spPr>
        <a:xfrm flipV="1">
          <a:off x="8750300" y="1837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153036</xdr:rowOff>
    </xdr:from>
    <xdr:to>
      <xdr:col>41</xdr:col>
      <xdr:colOff>101600</xdr:colOff>
      <xdr:row>107</xdr:row>
      <xdr:rowOff>83186</xdr:rowOff>
    </xdr:to>
    <xdr:sp macro="" textlink="">
      <xdr:nvSpPr>
        <xdr:cNvPr id="332" name="楕円 331"/>
        <xdr:cNvSpPr/>
      </xdr:nvSpPr>
      <xdr:spPr>
        <a:xfrm>
          <a:off x="7810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32386</xdr:rowOff>
    </xdr:to>
    <xdr:cxnSp macro="">
      <xdr:nvCxnSpPr>
        <xdr:cNvPr id="333" name="直線コネクタ 332"/>
        <xdr:cNvCxnSpPr/>
      </xdr:nvCxnSpPr>
      <xdr:spPr>
        <a:xfrm flipV="1">
          <a:off x="7861300" y="183756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70502</xdr:rowOff>
    </xdr:from>
    <xdr:ext cx="469744" cy="259045"/>
    <xdr:sp macro="" textlink="">
      <xdr:nvSpPr>
        <xdr:cNvPr id="334" name="n_1mainValue【市民会館】&#10;一人当たり面積"/>
        <xdr:cNvSpPr txBox="1"/>
      </xdr:nvSpPr>
      <xdr:spPr>
        <a:xfrm>
          <a:off x="93917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335"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74313</xdr:rowOff>
    </xdr:from>
    <xdr:ext cx="469744" cy="259045"/>
    <xdr:sp macro="" textlink="">
      <xdr:nvSpPr>
        <xdr:cNvPr id="336" name="n_3mainValue【市民会館】&#10;一人当たり面積"/>
        <xdr:cNvSpPr txBox="1"/>
      </xdr:nvSpPr>
      <xdr:spPr>
        <a:xfrm>
          <a:off x="7626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7" name="直線コネクタ 34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8" name="テキスト ボックス 34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9" name="直線コネクタ 34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0" name="テキスト ボックス 34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1" name="直線コネクタ 35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2" name="テキスト ボックス 35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3" name="直線コネクタ 35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4" name="テキスト ボックス 35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5" name="直線コネクタ 35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6" name="テキスト ボックス 35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7" name="直線コネクタ 35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8" name="テキスト ボックス 35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62" name="直線コネクタ 361"/>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63"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64" name="直線コネクタ 363"/>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65"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66" name="直線コネクタ 365"/>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67"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68" name="フローチャート: 判断 367"/>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69" name="フローチャート: 判断 368"/>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70"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71" name="フローチャート: 判断 370"/>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372"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35197</xdr:rowOff>
    </xdr:from>
    <xdr:to>
      <xdr:col>72</xdr:col>
      <xdr:colOff>38100</xdr:colOff>
      <xdr:row>37</xdr:row>
      <xdr:rowOff>136797</xdr:rowOff>
    </xdr:to>
    <xdr:sp macro="" textlink="">
      <xdr:nvSpPr>
        <xdr:cNvPr id="373" name="フローチャート: 判断 372"/>
        <xdr:cNvSpPr/>
      </xdr:nvSpPr>
      <xdr:spPr>
        <a:xfrm>
          <a:off x="13652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153324</xdr:rowOff>
    </xdr:from>
    <xdr:ext cx="405111" cy="259045"/>
    <xdr:sp macro="" textlink="">
      <xdr:nvSpPr>
        <xdr:cNvPr id="374" name="n_3aveValue【一般廃棄物処理施設】&#10;有形固定資産減価償却率"/>
        <xdr:cNvSpPr txBox="1"/>
      </xdr:nvSpPr>
      <xdr:spPr>
        <a:xfrm>
          <a:off x="13500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380" name="楕円 379"/>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152763</xdr:rowOff>
    </xdr:from>
    <xdr:to>
      <xdr:col>76</xdr:col>
      <xdr:colOff>165100</xdr:colOff>
      <xdr:row>38</xdr:row>
      <xdr:rowOff>82913</xdr:rowOff>
    </xdr:to>
    <xdr:sp macro="" textlink="">
      <xdr:nvSpPr>
        <xdr:cNvPr id="381" name="楕円 380"/>
        <xdr:cNvSpPr/>
      </xdr:nvSpPr>
      <xdr:spPr>
        <a:xfrm>
          <a:off x="14541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32113</xdr:rowOff>
    </xdr:from>
    <xdr:to>
      <xdr:col>81</xdr:col>
      <xdr:colOff>50800</xdr:colOff>
      <xdr:row>40</xdr:row>
      <xdr:rowOff>53340</xdr:rowOff>
    </xdr:to>
    <xdr:cxnSp macro="">
      <xdr:nvCxnSpPr>
        <xdr:cNvPr id="382" name="直線コネクタ 381"/>
        <xdr:cNvCxnSpPr/>
      </xdr:nvCxnSpPr>
      <xdr:spPr>
        <a:xfrm>
          <a:off x="14592300" y="6547213"/>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120667</xdr:rowOff>
    </xdr:from>
    <xdr:ext cx="405111" cy="259045"/>
    <xdr:sp macro="" textlink="">
      <xdr:nvSpPr>
        <xdr:cNvPr id="383" name="n_1mainValue【一般廃棄物処理施設】&#10;有形固定資産減価償却率"/>
        <xdr:cNvSpPr txBox="1"/>
      </xdr:nvSpPr>
      <xdr:spPr>
        <a:xfrm>
          <a:off x="152660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74040</xdr:rowOff>
    </xdr:from>
    <xdr:ext cx="405111" cy="259045"/>
    <xdr:sp macro="" textlink="">
      <xdr:nvSpPr>
        <xdr:cNvPr id="384" name="n_2mainValue【一般廃棄物処理施設】&#10;有形固定資産減価償却率"/>
        <xdr:cNvSpPr txBox="1"/>
      </xdr:nvSpPr>
      <xdr:spPr>
        <a:xfrm>
          <a:off x="14389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5" name="直線コネクタ 3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6" name="テキスト ボックス 39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7" name="直線コネクタ 3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398" name="テキスト ボックス 397"/>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9" name="直線コネクタ 3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00" name="テキスト ボックス 399"/>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1" name="直線コネクタ 4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02" name="テキスト ボックス 401"/>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3" name="直線コネクタ 4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4" name="テキスト ボックス 40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5" name="直線コネクタ 4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06" name="テキスト ボックス 405"/>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08" name="テキスト ボックス 407"/>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10" name="直線コネクタ 409"/>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11"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12" name="直線コネクタ 411"/>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13"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14" name="直線コネクタ 413"/>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15"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16" name="フローチャート: 判断 415"/>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17" name="フローチャート: 判断 416"/>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18"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19" name="フローチャート: 判断 418"/>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20"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27367</xdr:rowOff>
    </xdr:from>
    <xdr:to>
      <xdr:col>102</xdr:col>
      <xdr:colOff>165100</xdr:colOff>
      <xdr:row>42</xdr:row>
      <xdr:rowOff>128967</xdr:rowOff>
    </xdr:to>
    <xdr:sp macro="" textlink="">
      <xdr:nvSpPr>
        <xdr:cNvPr id="421" name="フローチャート: 判断 420"/>
        <xdr:cNvSpPr/>
      </xdr:nvSpPr>
      <xdr:spPr>
        <a:xfrm>
          <a:off x="19494500" y="72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145494</xdr:rowOff>
    </xdr:from>
    <xdr:ext cx="534377" cy="259045"/>
    <xdr:sp macro="" textlink="">
      <xdr:nvSpPr>
        <xdr:cNvPr id="422" name="n_3aveValue【一般廃棄物処理施設】&#10;一人当たり有形固定資産（償却資産）額"/>
        <xdr:cNvSpPr txBox="1"/>
      </xdr:nvSpPr>
      <xdr:spPr>
        <a:xfrm>
          <a:off x="19278111" y="70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34845</xdr:rowOff>
    </xdr:from>
    <xdr:to>
      <xdr:col>112</xdr:col>
      <xdr:colOff>38100</xdr:colOff>
      <xdr:row>42</xdr:row>
      <xdr:rowOff>136445</xdr:rowOff>
    </xdr:to>
    <xdr:sp macro="" textlink="">
      <xdr:nvSpPr>
        <xdr:cNvPr id="428" name="楕円 427"/>
        <xdr:cNvSpPr/>
      </xdr:nvSpPr>
      <xdr:spPr>
        <a:xfrm>
          <a:off x="21272500" y="72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27478</xdr:rowOff>
    </xdr:from>
    <xdr:to>
      <xdr:col>107</xdr:col>
      <xdr:colOff>101600</xdr:colOff>
      <xdr:row>42</xdr:row>
      <xdr:rowOff>129078</xdr:rowOff>
    </xdr:to>
    <xdr:sp macro="" textlink="">
      <xdr:nvSpPr>
        <xdr:cNvPr id="429" name="楕円 428"/>
        <xdr:cNvSpPr/>
      </xdr:nvSpPr>
      <xdr:spPr>
        <a:xfrm>
          <a:off x="20383500" y="72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78278</xdr:rowOff>
    </xdr:from>
    <xdr:to>
      <xdr:col>111</xdr:col>
      <xdr:colOff>177800</xdr:colOff>
      <xdr:row>42</xdr:row>
      <xdr:rowOff>85645</xdr:rowOff>
    </xdr:to>
    <xdr:cxnSp macro="">
      <xdr:nvCxnSpPr>
        <xdr:cNvPr id="430" name="直線コネクタ 429"/>
        <xdr:cNvCxnSpPr/>
      </xdr:nvCxnSpPr>
      <xdr:spPr>
        <a:xfrm>
          <a:off x="20434300" y="7279178"/>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127572</xdr:rowOff>
    </xdr:from>
    <xdr:ext cx="534377" cy="259045"/>
    <xdr:sp macro="" textlink="">
      <xdr:nvSpPr>
        <xdr:cNvPr id="431" name="n_1mainValue【一般廃棄物処理施設】&#10;一人当たり有形固定資産（償却資産）額"/>
        <xdr:cNvSpPr txBox="1"/>
      </xdr:nvSpPr>
      <xdr:spPr>
        <a:xfrm>
          <a:off x="21043411" y="73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120205</xdr:rowOff>
    </xdr:from>
    <xdr:ext cx="534377" cy="259045"/>
    <xdr:sp macro="" textlink="">
      <xdr:nvSpPr>
        <xdr:cNvPr id="432" name="n_2mainValue【一般廃棄物処理施設】&#10;一人当たり有形固定資産（償却資産）額"/>
        <xdr:cNvSpPr txBox="1"/>
      </xdr:nvSpPr>
      <xdr:spPr>
        <a:xfrm>
          <a:off x="20167111" y="73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4" name="テキスト ボックス 44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4" name="テキスト ボックス 45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6" name="テキスト ボックス 4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58" name="直線コネクタ 457"/>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59"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60" name="直線コネクタ 459"/>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2" name="直線コネクタ 46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63"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64" name="フローチャート: 判断 463"/>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65" name="フローチャート: 判断 464"/>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466"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67" name="フローチャート: 判断 46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468"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16147</xdr:rowOff>
    </xdr:from>
    <xdr:to>
      <xdr:col>72</xdr:col>
      <xdr:colOff>38100</xdr:colOff>
      <xdr:row>60</xdr:row>
      <xdr:rowOff>117747</xdr:rowOff>
    </xdr:to>
    <xdr:sp macro="" textlink="">
      <xdr:nvSpPr>
        <xdr:cNvPr id="469" name="フローチャート: 判断 468"/>
        <xdr:cNvSpPr/>
      </xdr:nvSpPr>
      <xdr:spPr>
        <a:xfrm>
          <a:off x="13652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108874</xdr:rowOff>
    </xdr:from>
    <xdr:ext cx="405111" cy="259045"/>
    <xdr:sp macro="" textlink="">
      <xdr:nvSpPr>
        <xdr:cNvPr id="470" name="n_3aveValue【保健センター・保健所】&#10;有形固定資産減価償却率"/>
        <xdr:cNvSpPr txBox="1"/>
      </xdr:nvSpPr>
      <xdr:spPr>
        <a:xfrm>
          <a:off x="13500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476" name="楕円 475"/>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37374</xdr:rowOff>
    </xdr:from>
    <xdr:to>
      <xdr:col>76</xdr:col>
      <xdr:colOff>165100</xdr:colOff>
      <xdr:row>56</xdr:row>
      <xdr:rowOff>138974</xdr:rowOff>
    </xdr:to>
    <xdr:sp macro="" textlink="">
      <xdr:nvSpPr>
        <xdr:cNvPr id="477" name="楕円 476"/>
        <xdr:cNvSpPr/>
      </xdr:nvSpPr>
      <xdr:spPr>
        <a:xfrm>
          <a:off x="14541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88174</xdr:rowOff>
    </xdr:to>
    <xdr:cxnSp macro="">
      <xdr:nvCxnSpPr>
        <xdr:cNvPr id="478" name="直線コネクタ 477"/>
        <xdr:cNvCxnSpPr/>
      </xdr:nvCxnSpPr>
      <xdr:spPr>
        <a:xfrm flipV="1">
          <a:off x="14592300" y="96469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79828</xdr:rowOff>
    </xdr:from>
    <xdr:to>
      <xdr:col>72</xdr:col>
      <xdr:colOff>38100</xdr:colOff>
      <xdr:row>57</xdr:row>
      <xdr:rowOff>9978</xdr:rowOff>
    </xdr:to>
    <xdr:sp macro="" textlink="">
      <xdr:nvSpPr>
        <xdr:cNvPr id="479" name="楕円 478"/>
        <xdr:cNvSpPr/>
      </xdr:nvSpPr>
      <xdr:spPr>
        <a:xfrm>
          <a:off x="13652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88174</xdr:rowOff>
    </xdr:from>
    <xdr:to>
      <xdr:col>76</xdr:col>
      <xdr:colOff>114300</xdr:colOff>
      <xdr:row>56</xdr:row>
      <xdr:rowOff>130628</xdr:rowOff>
    </xdr:to>
    <xdr:cxnSp macro="">
      <xdr:nvCxnSpPr>
        <xdr:cNvPr id="480" name="直線コネクタ 479"/>
        <xdr:cNvCxnSpPr/>
      </xdr:nvCxnSpPr>
      <xdr:spPr>
        <a:xfrm flipV="1">
          <a:off x="13703300" y="96893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113047</xdr:rowOff>
    </xdr:from>
    <xdr:ext cx="405111" cy="259045"/>
    <xdr:sp macro="" textlink="">
      <xdr:nvSpPr>
        <xdr:cNvPr id="481" name="n_1mainValue【保健センター・保健所】&#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155501</xdr:rowOff>
    </xdr:from>
    <xdr:ext cx="405111" cy="259045"/>
    <xdr:sp macro="" textlink="">
      <xdr:nvSpPr>
        <xdr:cNvPr id="482" name="n_2mainValue【保健センター・保健所】&#10;有形固定資産減価償却率"/>
        <xdr:cNvSpPr txBox="1"/>
      </xdr:nvSpPr>
      <xdr:spPr>
        <a:xfrm>
          <a:off x="14389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26505</xdr:rowOff>
    </xdr:from>
    <xdr:ext cx="405111" cy="259045"/>
    <xdr:sp macro="" textlink="">
      <xdr:nvSpPr>
        <xdr:cNvPr id="483" name="n_3mainValue【保健センター・保健所】&#10;有形固定資産減価償却率"/>
        <xdr:cNvSpPr txBox="1"/>
      </xdr:nvSpPr>
      <xdr:spPr>
        <a:xfrm>
          <a:off x="13500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4" name="直線コネクタ 4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5" name="テキスト ボックス 4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6" name="直線コネクタ 4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7" name="テキスト ボックス 4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0" name="直線コネクタ 4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1" name="テキスト ボックス 5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2" name="直線コネクタ 5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3" name="テキスト ボックス 5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07" name="直線コネクタ 50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0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09" name="直線コネクタ 50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1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11" name="直線コネクタ 51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12"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13" name="フローチャート: 判断 51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14" name="フローチャート: 判断 51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15"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16" name="フローチャート: 判断 515"/>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1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162560</xdr:rowOff>
    </xdr:from>
    <xdr:to>
      <xdr:col>102</xdr:col>
      <xdr:colOff>165100</xdr:colOff>
      <xdr:row>63</xdr:row>
      <xdr:rowOff>92710</xdr:rowOff>
    </xdr:to>
    <xdr:sp macro="" textlink="">
      <xdr:nvSpPr>
        <xdr:cNvPr id="518" name="フローチャート: 判断 517"/>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109237</xdr:rowOff>
    </xdr:from>
    <xdr:ext cx="469744" cy="259045"/>
    <xdr:sp macro="" textlink="">
      <xdr:nvSpPr>
        <xdr:cNvPr id="519"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525" name="楕円 524"/>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526" name="楕円 525"/>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83820</xdr:rowOff>
    </xdr:to>
    <xdr:cxnSp macro="">
      <xdr:nvCxnSpPr>
        <xdr:cNvPr id="527" name="直線コネクタ 526"/>
        <xdr:cNvCxnSpPr/>
      </xdr:nvCxnSpPr>
      <xdr:spPr>
        <a:xfrm>
          <a:off x="20434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528" name="楕円 527"/>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87630</xdr:rowOff>
    </xdr:to>
    <xdr:cxnSp macro="">
      <xdr:nvCxnSpPr>
        <xdr:cNvPr id="529" name="直線コネクタ 528"/>
        <xdr:cNvCxnSpPr/>
      </xdr:nvCxnSpPr>
      <xdr:spPr>
        <a:xfrm flipV="1">
          <a:off x="19545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125747</xdr:rowOff>
    </xdr:from>
    <xdr:ext cx="469744" cy="259045"/>
    <xdr:sp macro="" textlink="">
      <xdr:nvSpPr>
        <xdr:cNvPr id="530" name="n_1mainValue【保健センター・保健所】&#10;一人当たり面積"/>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531" name="n_2mainValue【保健センター・保健所】&#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532" name="n_3main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9" name="直線コネクタ 5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60" name="テキスト ボックス 55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1" name="直線コネクタ 5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2" name="テキスト ボックス 5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3" name="直線コネクタ 5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4" name="テキスト ボックス 5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5" name="直線コネクタ 5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6" name="テキスト ボックス 5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7" name="直線コネクタ 5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8" name="テキスト ボックス 5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2" name="直線コネクタ 57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7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4" name="直線コネクタ 5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7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76" name="直線コネクタ 57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577"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578" name="フローチャート: 判断 577"/>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579" name="フローチャート: 判断 578"/>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580"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81" name="フローチャート: 判断 58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582"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7620</xdr:rowOff>
    </xdr:from>
    <xdr:to>
      <xdr:col>72</xdr:col>
      <xdr:colOff>38100</xdr:colOff>
      <xdr:row>104</xdr:row>
      <xdr:rowOff>109220</xdr:rowOff>
    </xdr:to>
    <xdr:sp macro="" textlink="">
      <xdr:nvSpPr>
        <xdr:cNvPr id="583" name="フローチャート: 判断 582"/>
        <xdr:cNvSpPr/>
      </xdr:nvSpPr>
      <xdr:spPr>
        <a:xfrm>
          <a:off x="13652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100347</xdr:rowOff>
    </xdr:from>
    <xdr:ext cx="405111" cy="259045"/>
    <xdr:sp macro="" textlink="">
      <xdr:nvSpPr>
        <xdr:cNvPr id="584" name="n_3aveValue【庁舎】&#10;有形固定資産減価償却率"/>
        <xdr:cNvSpPr txBox="1"/>
      </xdr:nvSpPr>
      <xdr:spPr>
        <a:xfrm>
          <a:off x="13500744"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590" name="楕円 589"/>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591" name="楕円 590"/>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103</xdr:row>
      <xdr:rowOff>148589</xdr:rowOff>
    </xdr:to>
    <xdr:cxnSp macro="">
      <xdr:nvCxnSpPr>
        <xdr:cNvPr id="592" name="直線コネクタ 591"/>
        <xdr:cNvCxnSpPr/>
      </xdr:nvCxnSpPr>
      <xdr:spPr>
        <a:xfrm flipV="1">
          <a:off x="14592300" y="17781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593" name="楕円 592"/>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103</xdr:row>
      <xdr:rowOff>148589</xdr:rowOff>
    </xdr:to>
    <xdr:cxnSp macro="">
      <xdr:nvCxnSpPr>
        <xdr:cNvPr id="594" name="直線コネクタ 593"/>
        <xdr:cNvCxnSpPr/>
      </xdr:nvCxnSpPr>
      <xdr:spPr>
        <a:xfrm>
          <a:off x="13703300" y="17804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595" name="n_1main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596" name="n_2mainValue【庁舎】&#10;有形固定資産減価償却率"/>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597" name="n_3mainValue【庁舎】&#10;有形固定資産減価償却率"/>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23" name="直線コネクタ 622"/>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24"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25" name="直線コネクタ 624"/>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26"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27" name="直線コネクタ 626"/>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28"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29" name="フローチャート: 判断 62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30" name="フローチャート: 判断 629"/>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631"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32" name="フローチャート: 判断 63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63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76019</xdr:rowOff>
    </xdr:from>
    <xdr:to>
      <xdr:col>102</xdr:col>
      <xdr:colOff>165100</xdr:colOff>
      <xdr:row>107</xdr:row>
      <xdr:rowOff>6169</xdr:rowOff>
    </xdr:to>
    <xdr:sp macro="" textlink="">
      <xdr:nvSpPr>
        <xdr:cNvPr id="634" name="フローチャート: 判断 633"/>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22696</xdr:rowOff>
    </xdr:from>
    <xdr:ext cx="469744" cy="259045"/>
    <xdr:sp macro="" textlink="">
      <xdr:nvSpPr>
        <xdr:cNvPr id="635"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641" name="楕円 640"/>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642" name="楕円 641"/>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32113</xdr:rowOff>
    </xdr:to>
    <xdr:cxnSp macro="">
      <xdr:nvCxnSpPr>
        <xdr:cNvPr id="643" name="直線コネクタ 642"/>
        <xdr:cNvCxnSpPr/>
      </xdr:nvCxnSpPr>
      <xdr:spPr>
        <a:xfrm flipV="1">
          <a:off x="20434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644" name="楕円 643"/>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35379</xdr:rowOff>
    </xdr:to>
    <xdr:cxnSp macro="">
      <xdr:nvCxnSpPr>
        <xdr:cNvPr id="645" name="直線コネクタ 644"/>
        <xdr:cNvCxnSpPr/>
      </xdr:nvCxnSpPr>
      <xdr:spPr>
        <a:xfrm flipV="1">
          <a:off x="19545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70775</xdr:rowOff>
    </xdr:from>
    <xdr:ext cx="469744" cy="259045"/>
    <xdr:sp macro="" textlink="">
      <xdr:nvSpPr>
        <xdr:cNvPr id="646"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647" name="n_2main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648" name="n_3mainValue【庁舎】&#10;一人当たり面積"/>
        <xdr:cNvSpPr txBox="1"/>
      </xdr:nvSpPr>
      <xdr:spPr>
        <a:xfrm>
          <a:off x="19310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ea"/>
              <a:ea typeface="+mn-ea"/>
              <a:cs typeface="+mn-cs"/>
            </a:rPr>
            <a:t>ほとんどの類型において、有形固定資産減価償却率は類似団体平均を下回っているものの、体育館・プール、保健センター・保健所、庁舎については、類似団体平均を上回っている。これは、昭和</a:t>
          </a:r>
          <a:r>
            <a:rPr lang="en-US" altLang="ja-JP" sz="1100" b="0" i="0" baseline="0">
              <a:solidFill>
                <a:schemeClr val="dk1"/>
              </a:solidFill>
              <a:effectLst/>
              <a:latin typeface="+mn-ea"/>
              <a:ea typeface="+mn-ea"/>
              <a:cs typeface="+mn-cs"/>
            </a:rPr>
            <a:t>45</a:t>
          </a:r>
          <a:r>
            <a:rPr lang="ja-JP" altLang="ja-JP" sz="1100" b="0" i="0" baseline="0">
              <a:solidFill>
                <a:schemeClr val="dk1"/>
              </a:solidFill>
              <a:effectLst/>
              <a:latin typeface="+mn-ea"/>
              <a:ea typeface="+mn-ea"/>
              <a:cs typeface="+mn-cs"/>
            </a:rPr>
            <a:t>年以前に建設された北斗市保健センター、昭和</a:t>
          </a:r>
          <a:r>
            <a:rPr lang="en-US" altLang="ja-JP" sz="1100" b="0" i="0" baseline="0">
              <a:solidFill>
                <a:schemeClr val="dk1"/>
              </a:solidFill>
              <a:effectLst/>
              <a:latin typeface="+mn-ea"/>
              <a:ea typeface="+mn-ea"/>
              <a:cs typeface="+mn-cs"/>
            </a:rPr>
            <a:t>55</a:t>
          </a:r>
          <a:r>
            <a:rPr lang="ja-JP" altLang="ja-JP" sz="1100" b="0" i="0" baseline="0">
              <a:solidFill>
                <a:schemeClr val="dk1"/>
              </a:solidFill>
              <a:effectLst/>
              <a:latin typeface="+mn-ea"/>
              <a:ea typeface="+mn-ea"/>
              <a:cs typeface="+mn-cs"/>
            </a:rPr>
            <a:t>年以前に建設された総合体育館、昭和</a:t>
          </a:r>
          <a:r>
            <a:rPr lang="en-US" altLang="ja-JP" sz="1100" b="0" i="0" baseline="0">
              <a:solidFill>
                <a:schemeClr val="dk1"/>
              </a:solidFill>
              <a:effectLst/>
              <a:latin typeface="+mn-ea"/>
              <a:ea typeface="+mn-ea"/>
              <a:cs typeface="+mn-cs"/>
            </a:rPr>
            <a:t>58</a:t>
          </a:r>
          <a:r>
            <a:rPr lang="ja-JP" altLang="ja-JP" sz="1100" b="0" i="0" baseline="0">
              <a:solidFill>
                <a:schemeClr val="dk1"/>
              </a:solidFill>
              <a:effectLst/>
              <a:latin typeface="+mn-ea"/>
              <a:ea typeface="+mn-ea"/>
              <a:cs typeface="+mn-cs"/>
            </a:rPr>
            <a:t>年に建設された庁舎がそれぞれ耐用年数を超えていたり、間近に迎えているためである。これらの施設については、随時個別施設計画を作成し、適切に修繕を行っているため、使用する上での問題はない。</a:t>
          </a:r>
          <a:endParaRPr lang="ja-JP" altLang="ja-JP" sz="1400">
            <a:effectLst/>
            <a:latin typeface="+mn-ea"/>
            <a:ea typeface="+mn-ea"/>
          </a:endParaRPr>
        </a:p>
        <a:p>
          <a:endParaRPr kumimoji="1" lang="ja-JP" altLang="en-US" sz="13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46,487
46,265
397.44
21,736,397
21,304,844
410,154
12,315,468
16,535,874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北海道平均及び類似団体平均を上回っているが、全国市町村平均を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月の合併により行財政基盤の強化が図られているが、平成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年度から合併算定替による縮減が始まったことで収入は減少していくため、今後も計画的な行財政改革の推進に努める必要がある。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全国市町村平均、北海道平均及び類似団体平均のいずれも下回っている状況にある。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人口千人あたり職員数が類似団体内最小の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人のため、人件費は抑制されているが、扶助費及び社会保障関係経費は年々増加している。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計画的に実施していく必要のある施設改修事業や合併特例事業に係る公債費負担が財政運営を圧迫しないよう、更なる行財政改革を推進し、現行水準の維持に努めることが必要である。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93435</xdr:rowOff>
    </xdr:from>
    <xdr:to>
      <xdr:col>23</xdr:col>
      <xdr:colOff>133350</xdr:colOff>
      <xdr:row>59</xdr:row>
      <xdr:rowOff>152037</xdr:rowOff>
    </xdr:to>
    <xdr:cxnSp macro="">
      <xdr:nvCxnSpPr>
        <xdr:cNvPr id="134" name="直線コネクタ 133"/>
        <xdr:cNvCxnSpPr/>
      </xdr:nvCxnSpPr>
      <xdr:spPr>
        <a:xfrm>
          <a:off x="4114800" y="10208985"/>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93435</xdr:rowOff>
    </xdr:from>
    <xdr:to>
      <xdr:col>19</xdr:col>
      <xdr:colOff>133350</xdr:colOff>
      <xdr:row>59</xdr:row>
      <xdr:rowOff>114119</xdr:rowOff>
    </xdr:to>
    <xdr:cxnSp macro="">
      <xdr:nvCxnSpPr>
        <xdr:cNvPr id="137" name="直線コネクタ 136"/>
        <xdr:cNvCxnSpPr/>
      </xdr:nvCxnSpPr>
      <xdr:spPr>
        <a:xfrm flipV="1">
          <a:off x="3225800" y="102089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69306</xdr:rowOff>
    </xdr:from>
    <xdr:to>
      <xdr:col>15</xdr:col>
      <xdr:colOff>82550</xdr:colOff>
      <xdr:row>59</xdr:row>
      <xdr:rowOff>114119</xdr:rowOff>
    </xdr:to>
    <xdr:cxnSp macro="">
      <xdr:nvCxnSpPr>
        <xdr:cNvPr id="140" name="直線コネクタ 139"/>
        <xdr:cNvCxnSpPr/>
      </xdr:nvCxnSpPr>
      <xdr:spPr>
        <a:xfrm>
          <a:off x="2336800" y="1018485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69306</xdr:rowOff>
    </xdr:to>
    <xdr:cxnSp macro="">
      <xdr:nvCxnSpPr>
        <xdr:cNvPr id="143" name="直線コネクタ 142"/>
        <xdr:cNvCxnSpPr/>
      </xdr:nvCxnSpPr>
      <xdr:spPr>
        <a:xfrm>
          <a:off x="1447800" y="101676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125367</xdr:rowOff>
    </xdr:from>
    <xdr:to>
      <xdr:col>11</xdr:col>
      <xdr:colOff>82550</xdr:colOff>
      <xdr:row>60</xdr:row>
      <xdr:rowOff>55517</xdr:rowOff>
    </xdr:to>
    <xdr:sp macro="" textlink="">
      <xdr:nvSpPr>
        <xdr:cNvPr id="144" name="フローチャート: 判断 143"/>
        <xdr:cNvSpPr/>
      </xdr:nvSpPr>
      <xdr:spPr>
        <a:xfrm>
          <a:off x="2286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40294</xdr:rowOff>
    </xdr:from>
    <xdr:ext cx="762000" cy="259045"/>
    <xdr:sp macro="" textlink="">
      <xdr:nvSpPr>
        <xdr:cNvPr id="145" name="テキスト ボックス 144"/>
        <xdr:cNvSpPr txBox="1"/>
      </xdr:nvSpPr>
      <xdr:spPr>
        <a:xfrm>
          <a:off x="1955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101237</xdr:rowOff>
    </xdr:from>
    <xdr:to>
      <xdr:col>23</xdr:col>
      <xdr:colOff>184150</xdr:colOff>
      <xdr:row>60</xdr:row>
      <xdr:rowOff>31387</xdr:rowOff>
    </xdr:to>
    <xdr:sp macro="" textlink="">
      <xdr:nvSpPr>
        <xdr:cNvPr id="153" name="楕円 152"/>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117764</xdr:rowOff>
    </xdr:from>
    <xdr:ext cx="762000" cy="259045"/>
    <xdr:sp macro="" textlink="">
      <xdr:nvSpPr>
        <xdr:cNvPr id="154" name="財政構造の弾力性該当値テキスト"/>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42635</xdr:rowOff>
    </xdr:from>
    <xdr:to>
      <xdr:col>19</xdr:col>
      <xdr:colOff>184150</xdr:colOff>
      <xdr:row>59</xdr:row>
      <xdr:rowOff>144235</xdr:rowOff>
    </xdr:to>
    <xdr:sp macro="" textlink="">
      <xdr:nvSpPr>
        <xdr:cNvPr id="155" name="楕円 154"/>
        <xdr:cNvSpPr/>
      </xdr:nvSpPr>
      <xdr:spPr>
        <a:xfrm>
          <a:off x="4064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154412</xdr:rowOff>
    </xdr:from>
    <xdr:ext cx="736600" cy="259045"/>
    <xdr:sp macro="" textlink="">
      <xdr:nvSpPr>
        <xdr:cNvPr id="156" name="テキスト ボックス 155"/>
        <xdr:cNvSpPr txBox="1"/>
      </xdr:nvSpPr>
      <xdr:spPr>
        <a:xfrm>
          <a:off x="3733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63319</xdr:rowOff>
    </xdr:from>
    <xdr:to>
      <xdr:col>15</xdr:col>
      <xdr:colOff>133350</xdr:colOff>
      <xdr:row>59</xdr:row>
      <xdr:rowOff>164919</xdr:rowOff>
    </xdr:to>
    <xdr:sp macro="" textlink="">
      <xdr:nvSpPr>
        <xdr:cNvPr id="157" name="楕円 156"/>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3646</xdr:rowOff>
    </xdr:from>
    <xdr:ext cx="762000" cy="259045"/>
    <xdr:sp macro="" textlink="">
      <xdr:nvSpPr>
        <xdr:cNvPr id="158" name="テキスト ボックス 157"/>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18506</xdr:rowOff>
    </xdr:from>
    <xdr:to>
      <xdr:col>11</xdr:col>
      <xdr:colOff>82550</xdr:colOff>
      <xdr:row>59</xdr:row>
      <xdr:rowOff>120106</xdr:rowOff>
    </xdr:to>
    <xdr:sp macro="" textlink="">
      <xdr:nvSpPr>
        <xdr:cNvPr id="159" name="楕円 158"/>
        <xdr:cNvSpPr/>
      </xdr:nvSpPr>
      <xdr:spPr>
        <a:xfrm>
          <a:off x="2286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130283</xdr:rowOff>
    </xdr:from>
    <xdr:ext cx="762000" cy="259045"/>
    <xdr:sp macro="" textlink="">
      <xdr:nvSpPr>
        <xdr:cNvPr id="160" name="テキスト ボックス 159"/>
        <xdr:cNvSpPr txBox="1"/>
      </xdr:nvSpPr>
      <xdr:spPr>
        <a:xfrm>
          <a:off x="1955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1" name="楕円 160"/>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2" name="テキスト ボックス 161"/>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人件費の抑制、行財政運営の効率化により全国市町村平均、北海道平均及び類似団体平均のいずれも下回っている。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ただし、新規採用の抑制も限界が来ており、今後は一定数の採用が見込まれるため、人件費の増高が予想される。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19324</xdr:rowOff>
    </xdr:from>
    <xdr:to>
      <xdr:col>23</xdr:col>
      <xdr:colOff>133350</xdr:colOff>
      <xdr:row>82</xdr:row>
      <xdr:rowOff>26202</xdr:rowOff>
    </xdr:to>
    <xdr:cxnSp macro="">
      <xdr:nvCxnSpPr>
        <xdr:cNvPr id="193" name="直線コネクタ 192"/>
        <xdr:cNvCxnSpPr/>
      </xdr:nvCxnSpPr>
      <xdr:spPr>
        <a:xfrm flipV="1">
          <a:off x="4114800" y="14078224"/>
          <a:ext cx="8382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158307</xdr:rowOff>
    </xdr:from>
    <xdr:to>
      <xdr:col>19</xdr:col>
      <xdr:colOff>133350</xdr:colOff>
      <xdr:row>82</xdr:row>
      <xdr:rowOff>26202</xdr:rowOff>
    </xdr:to>
    <xdr:cxnSp macro="">
      <xdr:nvCxnSpPr>
        <xdr:cNvPr id="196" name="直線コネクタ 195"/>
        <xdr:cNvCxnSpPr/>
      </xdr:nvCxnSpPr>
      <xdr:spPr>
        <a:xfrm>
          <a:off x="3225800" y="14045757"/>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158307</xdr:rowOff>
    </xdr:from>
    <xdr:to>
      <xdr:col>15</xdr:col>
      <xdr:colOff>82550</xdr:colOff>
      <xdr:row>81</xdr:row>
      <xdr:rowOff>160750</xdr:rowOff>
    </xdr:to>
    <xdr:cxnSp macro="">
      <xdr:nvCxnSpPr>
        <xdr:cNvPr id="199" name="直線コネクタ 198"/>
        <xdr:cNvCxnSpPr/>
      </xdr:nvCxnSpPr>
      <xdr:spPr>
        <a:xfrm flipV="1">
          <a:off x="2336800" y="140457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126702</xdr:rowOff>
    </xdr:from>
    <xdr:to>
      <xdr:col>11</xdr:col>
      <xdr:colOff>31750</xdr:colOff>
      <xdr:row>81</xdr:row>
      <xdr:rowOff>160750</xdr:rowOff>
    </xdr:to>
    <xdr:cxnSp macro="">
      <xdr:nvCxnSpPr>
        <xdr:cNvPr id="202" name="直線コネクタ 201"/>
        <xdr:cNvCxnSpPr/>
      </xdr:nvCxnSpPr>
      <xdr:spPr>
        <a:xfrm>
          <a:off x="1447800" y="14014152"/>
          <a:ext cx="889000" cy="3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140492</xdr:rowOff>
    </xdr:from>
    <xdr:to>
      <xdr:col>11</xdr:col>
      <xdr:colOff>82550</xdr:colOff>
      <xdr:row>83</xdr:row>
      <xdr:rowOff>70642</xdr:rowOff>
    </xdr:to>
    <xdr:sp macro="" textlink="">
      <xdr:nvSpPr>
        <xdr:cNvPr id="203" name="フローチャート: 判断 202"/>
        <xdr:cNvSpPr/>
      </xdr:nvSpPr>
      <xdr:spPr>
        <a:xfrm>
          <a:off x="2286000" y="141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55419</xdr:rowOff>
    </xdr:from>
    <xdr:ext cx="762000" cy="259045"/>
    <xdr:sp macro="" textlink="">
      <xdr:nvSpPr>
        <xdr:cNvPr id="204" name="テキスト ボックス 203"/>
        <xdr:cNvSpPr txBox="1"/>
      </xdr:nvSpPr>
      <xdr:spPr>
        <a:xfrm>
          <a:off x="1955800" y="1428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139974</xdr:rowOff>
    </xdr:from>
    <xdr:to>
      <xdr:col>23</xdr:col>
      <xdr:colOff>184150</xdr:colOff>
      <xdr:row>82</xdr:row>
      <xdr:rowOff>70124</xdr:rowOff>
    </xdr:to>
    <xdr:sp macro="" textlink="">
      <xdr:nvSpPr>
        <xdr:cNvPr id="212" name="楕円 211"/>
        <xdr:cNvSpPr/>
      </xdr:nvSpPr>
      <xdr:spPr>
        <a:xfrm>
          <a:off x="4902200" y="140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61251</xdr:rowOff>
    </xdr:from>
    <xdr:ext cx="762000" cy="259045"/>
    <xdr:sp macro="" textlink="">
      <xdr:nvSpPr>
        <xdr:cNvPr id="213" name="人件費・物件費等の状況該当値テキスト"/>
        <xdr:cNvSpPr txBox="1"/>
      </xdr:nvSpPr>
      <xdr:spPr>
        <a:xfrm>
          <a:off x="5041900" y="1394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146852</xdr:rowOff>
    </xdr:from>
    <xdr:to>
      <xdr:col>19</xdr:col>
      <xdr:colOff>184150</xdr:colOff>
      <xdr:row>82</xdr:row>
      <xdr:rowOff>77002</xdr:rowOff>
    </xdr:to>
    <xdr:sp macro="" textlink="">
      <xdr:nvSpPr>
        <xdr:cNvPr id="214" name="楕円 213"/>
        <xdr:cNvSpPr/>
      </xdr:nvSpPr>
      <xdr:spPr>
        <a:xfrm>
          <a:off x="4064000" y="140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87179</xdr:rowOff>
    </xdr:from>
    <xdr:ext cx="736600" cy="259045"/>
    <xdr:sp macro="" textlink="">
      <xdr:nvSpPr>
        <xdr:cNvPr id="215" name="テキスト ボックス 214"/>
        <xdr:cNvSpPr txBox="1"/>
      </xdr:nvSpPr>
      <xdr:spPr>
        <a:xfrm>
          <a:off x="3733800" y="13803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107507</xdr:rowOff>
    </xdr:from>
    <xdr:to>
      <xdr:col>15</xdr:col>
      <xdr:colOff>133350</xdr:colOff>
      <xdr:row>82</xdr:row>
      <xdr:rowOff>37657</xdr:rowOff>
    </xdr:to>
    <xdr:sp macro="" textlink="">
      <xdr:nvSpPr>
        <xdr:cNvPr id="216" name="楕円 215"/>
        <xdr:cNvSpPr/>
      </xdr:nvSpPr>
      <xdr:spPr>
        <a:xfrm>
          <a:off x="3175000" y="13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47834</xdr:rowOff>
    </xdr:from>
    <xdr:ext cx="762000" cy="259045"/>
    <xdr:sp macro="" textlink="">
      <xdr:nvSpPr>
        <xdr:cNvPr id="217" name="テキスト ボックス 216"/>
        <xdr:cNvSpPr txBox="1"/>
      </xdr:nvSpPr>
      <xdr:spPr>
        <a:xfrm>
          <a:off x="2844800" y="137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109950</xdr:rowOff>
    </xdr:from>
    <xdr:to>
      <xdr:col>11</xdr:col>
      <xdr:colOff>82550</xdr:colOff>
      <xdr:row>82</xdr:row>
      <xdr:rowOff>40100</xdr:rowOff>
    </xdr:to>
    <xdr:sp macro="" textlink="">
      <xdr:nvSpPr>
        <xdr:cNvPr id="218" name="楕円 217"/>
        <xdr:cNvSpPr/>
      </xdr:nvSpPr>
      <xdr:spPr>
        <a:xfrm>
          <a:off x="2286000" y="139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50277</xdr:rowOff>
    </xdr:from>
    <xdr:ext cx="762000" cy="259045"/>
    <xdr:sp macro="" textlink="">
      <xdr:nvSpPr>
        <xdr:cNvPr id="219" name="テキスト ボックス 218"/>
        <xdr:cNvSpPr txBox="1"/>
      </xdr:nvSpPr>
      <xdr:spPr>
        <a:xfrm>
          <a:off x="1955800" y="1376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75902</xdr:rowOff>
    </xdr:from>
    <xdr:to>
      <xdr:col>7</xdr:col>
      <xdr:colOff>31750</xdr:colOff>
      <xdr:row>82</xdr:row>
      <xdr:rowOff>6052</xdr:rowOff>
    </xdr:to>
    <xdr:sp macro="" textlink="">
      <xdr:nvSpPr>
        <xdr:cNvPr id="220" name="楕円 219"/>
        <xdr:cNvSpPr/>
      </xdr:nvSpPr>
      <xdr:spPr>
        <a:xfrm>
          <a:off x="1397000" y="139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16229</xdr:rowOff>
    </xdr:from>
    <xdr:ext cx="762000" cy="259045"/>
    <xdr:sp macro="" textlink="">
      <xdr:nvSpPr>
        <xdr:cNvPr id="221" name="テキスト ボックス 220"/>
        <xdr:cNvSpPr txBox="1"/>
      </xdr:nvSpPr>
      <xdr:spPr>
        <a:xfrm>
          <a:off x="1066800" y="1373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全国市平均を下回っているが、全国町村平均を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今後も人事院勧告に基づく給与・人事制度の適正な運用を進めるとともに、年齢階層ごとの職員数の平準化を図る必要がある。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87</xdr:row>
      <xdr:rowOff>22073</xdr:rowOff>
    </xdr:to>
    <xdr:cxnSp macro="">
      <xdr:nvCxnSpPr>
        <xdr:cNvPr id="257" name="直線コネクタ 256"/>
        <xdr:cNvCxnSpPr/>
      </xdr:nvCxnSpPr>
      <xdr:spPr>
        <a:xfrm>
          <a:off x="16179800" y="14857791"/>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159052</xdr:rowOff>
    </xdr:to>
    <xdr:cxnSp macro="">
      <xdr:nvCxnSpPr>
        <xdr:cNvPr id="260" name="直線コネクタ 259"/>
        <xdr:cNvCxnSpPr/>
      </xdr:nvCxnSpPr>
      <xdr:spPr>
        <a:xfrm flipV="1">
          <a:off x="15290800" y="1485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33564</xdr:rowOff>
    </xdr:to>
    <xdr:cxnSp macro="">
      <xdr:nvCxnSpPr>
        <xdr:cNvPr id="263" name="直線コネクタ 262"/>
        <xdr:cNvCxnSpPr/>
      </xdr:nvCxnSpPr>
      <xdr:spPr>
        <a:xfrm flipV="1">
          <a:off x="14401800" y="149037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33564</xdr:rowOff>
    </xdr:to>
    <xdr:cxnSp macro="">
      <xdr:nvCxnSpPr>
        <xdr:cNvPr id="266" name="直線コネクタ 265"/>
        <xdr:cNvCxnSpPr/>
      </xdr:nvCxnSpPr>
      <xdr:spPr>
        <a:xfrm>
          <a:off x="13512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7" name="フローチャート: 判断 266"/>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8" name="テキスト ボックス 267"/>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6" name="楕円 275"/>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159250</xdr:rowOff>
    </xdr:from>
    <xdr:ext cx="762000" cy="259045"/>
    <xdr:sp macro="" textlink="">
      <xdr:nvSpPr>
        <xdr:cNvPr id="277" name="給与水準   （国との比較）該当値テキスト"/>
        <xdr:cNvSpPr txBox="1"/>
      </xdr:nvSpPr>
      <xdr:spPr>
        <a:xfrm>
          <a:off x="171069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8" name="楕円 277"/>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79" name="テキスト ボックス 278"/>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48579</xdr:rowOff>
    </xdr:from>
    <xdr:ext cx="762000" cy="259045"/>
    <xdr:sp macro="" textlink="">
      <xdr:nvSpPr>
        <xdr:cNvPr id="281" name="テキスト ボックス 280"/>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83" name="テキスト ボックス 282"/>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これまでの定員管理計画に基づき、新規採用の抑制、労務職員の退職者不補充などにより、類似団体内で最小を継続している。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事務量などの関係から大幅な職員数削減は困難だが、適正な人員配置により一層の適正化に努める必要がある。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168366</xdr:rowOff>
    </xdr:from>
    <xdr:to>
      <xdr:col>81</xdr:col>
      <xdr:colOff>44450</xdr:colOff>
      <xdr:row>59</xdr:row>
      <xdr:rowOff>363</xdr:rowOff>
    </xdr:to>
    <xdr:cxnSp macro="">
      <xdr:nvCxnSpPr>
        <xdr:cNvPr id="322" name="直線コネクタ 321"/>
        <xdr:cNvCxnSpPr/>
      </xdr:nvCxnSpPr>
      <xdr:spPr>
        <a:xfrm flipV="1">
          <a:off x="16179800" y="1011246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363</xdr:rowOff>
    </xdr:from>
    <xdr:to>
      <xdr:col>77</xdr:col>
      <xdr:colOff>44450</xdr:colOff>
      <xdr:row>59</xdr:row>
      <xdr:rowOff>1512</xdr:rowOff>
    </xdr:to>
    <xdr:cxnSp macro="">
      <xdr:nvCxnSpPr>
        <xdr:cNvPr id="325" name="直線コネクタ 324"/>
        <xdr:cNvCxnSpPr/>
      </xdr:nvCxnSpPr>
      <xdr:spPr>
        <a:xfrm flipV="1">
          <a:off x="15290800" y="1011591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163770</xdr:rowOff>
    </xdr:from>
    <xdr:to>
      <xdr:col>72</xdr:col>
      <xdr:colOff>203200</xdr:colOff>
      <xdr:row>59</xdr:row>
      <xdr:rowOff>1512</xdr:rowOff>
    </xdr:to>
    <xdr:cxnSp macro="">
      <xdr:nvCxnSpPr>
        <xdr:cNvPr id="328" name="直線コネクタ 327"/>
        <xdr:cNvCxnSpPr/>
      </xdr:nvCxnSpPr>
      <xdr:spPr>
        <a:xfrm>
          <a:off x="14401800" y="1010787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145385</xdr:rowOff>
    </xdr:from>
    <xdr:to>
      <xdr:col>68</xdr:col>
      <xdr:colOff>152400</xdr:colOff>
      <xdr:row>58</xdr:row>
      <xdr:rowOff>163770</xdr:rowOff>
    </xdr:to>
    <xdr:cxnSp macro="">
      <xdr:nvCxnSpPr>
        <xdr:cNvPr id="331" name="直線コネクタ 330"/>
        <xdr:cNvCxnSpPr/>
      </xdr:nvCxnSpPr>
      <xdr:spPr>
        <a:xfrm>
          <a:off x="13512800" y="1008948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89263</xdr:rowOff>
    </xdr:from>
    <xdr:to>
      <xdr:col>68</xdr:col>
      <xdr:colOff>203200</xdr:colOff>
      <xdr:row>62</xdr:row>
      <xdr:rowOff>19413</xdr:rowOff>
    </xdr:to>
    <xdr:sp macro="" textlink="">
      <xdr:nvSpPr>
        <xdr:cNvPr id="332" name="フローチャート: 判断 331"/>
        <xdr:cNvSpPr/>
      </xdr:nvSpPr>
      <xdr:spPr>
        <a:xfrm>
          <a:off x="14351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4190</xdr:rowOff>
    </xdr:from>
    <xdr:ext cx="762000" cy="259045"/>
    <xdr:sp macro="" textlink="">
      <xdr:nvSpPr>
        <xdr:cNvPr id="333" name="テキスト ボックス 332"/>
        <xdr:cNvSpPr txBox="1"/>
      </xdr:nvSpPr>
      <xdr:spPr>
        <a:xfrm>
          <a:off x="14020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117566</xdr:rowOff>
    </xdr:from>
    <xdr:to>
      <xdr:col>81</xdr:col>
      <xdr:colOff>95250</xdr:colOff>
      <xdr:row>59</xdr:row>
      <xdr:rowOff>47716</xdr:rowOff>
    </xdr:to>
    <xdr:sp macro="" textlink="">
      <xdr:nvSpPr>
        <xdr:cNvPr id="341" name="楕円 340"/>
        <xdr:cNvSpPr/>
      </xdr:nvSpPr>
      <xdr:spPr>
        <a:xfrm>
          <a:off x="169672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38843</xdr:rowOff>
    </xdr:from>
    <xdr:ext cx="762000" cy="259045"/>
    <xdr:sp macro="" textlink="">
      <xdr:nvSpPr>
        <xdr:cNvPr id="342" name="定員管理の状況該当値テキスト"/>
        <xdr:cNvSpPr txBox="1"/>
      </xdr:nvSpPr>
      <xdr:spPr>
        <a:xfrm>
          <a:off x="17106900" y="998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121013</xdr:rowOff>
    </xdr:from>
    <xdr:to>
      <xdr:col>77</xdr:col>
      <xdr:colOff>95250</xdr:colOff>
      <xdr:row>59</xdr:row>
      <xdr:rowOff>51163</xdr:rowOff>
    </xdr:to>
    <xdr:sp macro="" textlink="">
      <xdr:nvSpPr>
        <xdr:cNvPr id="343" name="楕円 342"/>
        <xdr:cNvSpPr/>
      </xdr:nvSpPr>
      <xdr:spPr>
        <a:xfrm>
          <a:off x="16129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61340</xdr:rowOff>
    </xdr:from>
    <xdr:ext cx="736600" cy="259045"/>
    <xdr:sp macro="" textlink="">
      <xdr:nvSpPr>
        <xdr:cNvPr id="344" name="テキスト ボックス 343"/>
        <xdr:cNvSpPr txBox="1"/>
      </xdr:nvSpPr>
      <xdr:spPr>
        <a:xfrm>
          <a:off x="15798800" y="983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122162</xdr:rowOff>
    </xdr:from>
    <xdr:to>
      <xdr:col>73</xdr:col>
      <xdr:colOff>44450</xdr:colOff>
      <xdr:row>59</xdr:row>
      <xdr:rowOff>52312</xdr:rowOff>
    </xdr:to>
    <xdr:sp macro="" textlink="">
      <xdr:nvSpPr>
        <xdr:cNvPr id="345" name="楕円 344"/>
        <xdr:cNvSpPr/>
      </xdr:nvSpPr>
      <xdr:spPr>
        <a:xfrm>
          <a:off x="15240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62489</xdr:rowOff>
    </xdr:from>
    <xdr:ext cx="762000" cy="259045"/>
    <xdr:sp macro="" textlink="">
      <xdr:nvSpPr>
        <xdr:cNvPr id="346" name="テキスト ボックス 345"/>
        <xdr:cNvSpPr txBox="1"/>
      </xdr:nvSpPr>
      <xdr:spPr>
        <a:xfrm>
          <a:off x="14909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112970</xdr:rowOff>
    </xdr:from>
    <xdr:to>
      <xdr:col>68</xdr:col>
      <xdr:colOff>203200</xdr:colOff>
      <xdr:row>59</xdr:row>
      <xdr:rowOff>43120</xdr:rowOff>
    </xdr:to>
    <xdr:sp macro="" textlink="">
      <xdr:nvSpPr>
        <xdr:cNvPr id="347" name="楕円 346"/>
        <xdr:cNvSpPr/>
      </xdr:nvSpPr>
      <xdr:spPr>
        <a:xfrm>
          <a:off x="14351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53297</xdr:rowOff>
    </xdr:from>
    <xdr:ext cx="762000" cy="259045"/>
    <xdr:sp macro="" textlink="">
      <xdr:nvSpPr>
        <xdr:cNvPr id="348" name="テキスト ボックス 347"/>
        <xdr:cNvSpPr txBox="1"/>
      </xdr:nvSpPr>
      <xdr:spPr>
        <a:xfrm>
          <a:off x="14020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94585</xdr:rowOff>
    </xdr:from>
    <xdr:to>
      <xdr:col>64</xdr:col>
      <xdr:colOff>152400</xdr:colOff>
      <xdr:row>59</xdr:row>
      <xdr:rowOff>24735</xdr:rowOff>
    </xdr:to>
    <xdr:sp macro="" textlink="">
      <xdr:nvSpPr>
        <xdr:cNvPr id="349" name="楕円 348"/>
        <xdr:cNvSpPr/>
      </xdr:nvSpPr>
      <xdr:spPr>
        <a:xfrm>
          <a:off x="13462000" y="100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34912</xdr:rowOff>
    </xdr:from>
    <xdr:ext cx="762000" cy="259045"/>
    <xdr:sp macro="" textlink="">
      <xdr:nvSpPr>
        <xdr:cNvPr id="350" name="テキスト ボックス 349"/>
        <xdr:cNvSpPr txBox="1"/>
      </xdr:nvSpPr>
      <xdr:spPr>
        <a:xfrm>
          <a:off x="13131800" y="980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第２次北斗市</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総合計画のもと、地域住民との意見交換を図り適量・適切な事業実施により、類似団体平均を大きく下回る</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％となっている。この水準は過去３年間、同じ程度となっており、今後とも、緊急度・住民ニーズを的確に把握した事業の選択により、起債に大きく頼ることのない財政運営に努める。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109008</xdr:rowOff>
    </xdr:from>
    <xdr:to>
      <xdr:col>81</xdr:col>
      <xdr:colOff>44450</xdr:colOff>
      <xdr:row>36</xdr:row>
      <xdr:rowOff>115041</xdr:rowOff>
    </xdr:to>
    <xdr:cxnSp macro="">
      <xdr:nvCxnSpPr>
        <xdr:cNvPr id="384" name="直線コネクタ 383"/>
        <xdr:cNvCxnSpPr/>
      </xdr:nvCxnSpPr>
      <xdr:spPr>
        <a:xfrm flipV="1">
          <a:off x="16179800" y="628120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115041</xdr:rowOff>
    </xdr:from>
    <xdr:to>
      <xdr:col>77</xdr:col>
      <xdr:colOff>44450</xdr:colOff>
      <xdr:row>36</xdr:row>
      <xdr:rowOff>125095</xdr:rowOff>
    </xdr:to>
    <xdr:cxnSp macro="">
      <xdr:nvCxnSpPr>
        <xdr:cNvPr id="387" name="直線コネクタ 386"/>
        <xdr:cNvCxnSpPr/>
      </xdr:nvCxnSpPr>
      <xdr:spPr>
        <a:xfrm flipV="1">
          <a:off x="15290800" y="62872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125095</xdr:rowOff>
    </xdr:from>
    <xdr:to>
      <xdr:col>72</xdr:col>
      <xdr:colOff>203200</xdr:colOff>
      <xdr:row>36</xdr:row>
      <xdr:rowOff>143192</xdr:rowOff>
    </xdr:to>
    <xdr:cxnSp macro="">
      <xdr:nvCxnSpPr>
        <xdr:cNvPr id="390" name="直線コネクタ 389"/>
        <xdr:cNvCxnSpPr/>
      </xdr:nvCxnSpPr>
      <xdr:spPr>
        <a:xfrm flipV="1">
          <a:off x="14401800" y="629729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143192</xdr:rowOff>
    </xdr:from>
    <xdr:to>
      <xdr:col>68</xdr:col>
      <xdr:colOff>152400</xdr:colOff>
      <xdr:row>36</xdr:row>
      <xdr:rowOff>155258</xdr:rowOff>
    </xdr:to>
    <xdr:cxnSp macro="">
      <xdr:nvCxnSpPr>
        <xdr:cNvPr id="393" name="直線コネクタ 392"/>
        <xdr:cNvCxnSpPr/>
      </xdr:nvCxnSpPr>
      <xdr:spPr>
        <a:xfrm flipV="1">
          <a:off x="13512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4" name="フローチャート: 判断 393"/>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5" name="テキスト ボックス 394"/>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58208</xdr:rowOff>
    </xdr:from>
    <xdr:to>
      <xdr:col>81</xdr:col>
      <xdr:colOff>95250</xdr:colOff>
      <xdr:row>36</xdr:row>
      <xdr:rowOff>159808</xdr:rowOff>
    </xdr:to>
    <xdr:sp macro="" textlink="">
      <xdr:nvSpPr>
        <xdr:cNvPr id="403" name="楕円 402"/>
        <xdr:cNvSpPr/>
      </xdr:nvSpPr>
      <xdr:spPr>
        <a:xfrm>
          <a:off x="16967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150935</xdr:rowOff>
    </xdr:from>
    <xdr:ext cx="762000" cy="259045"/>
    <xdr:sp macro="" textlink="">
      <xdr:nvSpPr>
        <xdr:cNvPr id="404" name="公債費負担の状況該当値テキスト"/>
        <xdr:cNvSpPr txBox="1"/>
      </xdr:nvSpPr>
      <xdr:spPr>
        <a:xfrm>
          <a:off x="17106900" y="61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64241</xdr:rowOff>
    </xdr:from>
    <xdr:to>
      <xdr:col>77</xdr:col>
      <xdr:colOff>95250</xdr:colOff>
      <xdr:row>36</xdr:row>
      <xdr:rowOff>165841</xdr:rowOff>
    </xdr:to>
    <xdr:sp macro="" textlink="">
      <xdr:nvSpPr>
        <xdr:cNvPr id="405" name="楕円 404"/>
        <xdr:cNvSpPr/>
      </xdr:nvSpPr>
      <xdr:spPr>
        <a:xfrm>
          <a:off x="16129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4568</xdr:rowOff>
    </xdr:from>
    <xdr:ext cx="736600" cy="259045"/>
    <xdr:sp macro="" textlink="">
      <xdr:nvSpPr>
        <xdr:cNvPr id="406" name="テキスト ボックス 405"/>
        <xdr:cNvSpPr txBox="1"/>
      </xdr:nvSpPr>
      <xdr:spPr>
        <a:xfrm>
          <a:off x="15798800" y="600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74295</xdr:rowOff>
    </xdr:from>
    <xdr:to>
      <xdr:col>73</xdr:col>
      <xdr:colOff>44450</xdr:colOff>
      <xdr:row>37</xdr:row>
      <xdr:rowOff>4445</xdr:rowOff>
    </xdr:to>
    <xdr:sp macro="" textlink="">
      <xdr:nvSpPr>
        <xdr:cNvPr id="407" name="楕円 406"/>
        <xdr:cNvSpPr/>
      </xdr:nvSpPr>
      <xdr:spPr>
        <a:xfrm>
          <a:off x="15240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14622</xdr:rowOff>
    </xdr:from>
    <xdr:ext cx="762000" cy="259045"/>
    <xdr:sp macro="" textlink="">
      <xdr:nvSpPr>
        <xdr:cNvPr id="408" name="テキスト ボックス 407"/>
        <xdr:cNvSpPr txBox="1"/>
      </xdr:nvSpPr>
      <xdr:spPr>
        <a:xfrm>
          <a:off x="14909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92392</xdr:rowOff>
    </xdr:from>
    <xdr:to>
      <xdr:col>68</xdr:col>
      <xdr:colOff>203200</xdr:colOff>
      <xdr:row>37</xdr:row>
      <xdr:rowOff>22542</xdr:rowOff>
    </xdr:to>
    <xdr:sp macro="" textlink="">
      <xdr:nvSpPr>
        <xdr:cNvPr id="409" name="楕円 408"/>
        <xdr:cNvSpPr/>
      </xdr:nvSpPr>
      <xdr:spPr>
        <a:xfrm>
          <a:off x="14351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32719</xdr:rowOff>
    </xdr:from>
    <xdr:ext cx="762000" cy="259045"/>
    <xdr:sp macro="" textlink="">
      <xdr:nvSpPr>
        <xdr:cNvPr id="410" name="テキスト ボックス 409"/>
        <xdr:cNvSpPr txBox="1"/>
      </xdr:nvSpPr>
      <xdr:spPr>
        <a:xfrm>
          <a:off x="14020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104458</xdr:rowOff>
    </xdr:from>
    <xdr:to>
      <xdr:col>64</xdr:col>
      <xdr:colOff>152400</xdr:colOff>
      <xdr:row>37</xdr:row>
      <xdr:rowOff>34608</xdr:rowOff>
    </xdr:to>
    <xdr:sp macro="" textlink="">
      <xdr:nvSpPr>
        <xdr:cNvPr id="411" name="楕円 410"/>
        <xdr:cNvSpPr/>
      </xdr:nvSpPr>
      <xdr:spPr>
        <a:xfrm>
          <a:off x="13462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44785</xdr:rowOff>
    </xdr:from>
    <xdr:ext cx="762000" cy="259045"/>
    <xdr:sp macro="" textlink="">
      <xdr:nvSpPr>
        <xdr:cNvPr id="412" name="テキスト ボックス 411"/>
        <xdr:cNvSpPr txBox="1"/>
      </xdr:nvSpPr>
      <xdr:spPr>
        <a:xfrm>
          <a:off x="13131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年度から将来負担比率がゼロを下回り、全国市町村平均、北海道平均及び類似団体平均のいずれも下回っている状況にある。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運動公園拡充事業等の合併特例事業が終了することで起債額は徐々に減少していくと見込まれるが、引き続き世代間負担の公平化に配慮しつつ、将来の世代に過剰な負担を残さないよう適正な市債残高の管理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5171</xdr:rowOff>
    </xdr:from>
    <xdr:to>
      <xdr:col>68</xdr:col>
      <xdr:colOff>203200</xdr:colOff>
      <xdr:row>14</xdr:row>
      <xdr:rowOff>106771</xdr:rowOff>
    </xdr:to>
    <xdr:sp macro="" textlink="">
      <xdr:nvSpPr>
        <xdr:cNvPr id="454" name="フローチャート: 判断 453"/>
        <xdr:cNvSpPr/>
      </xdr:nvSpPr>
      <xdr:spPr>
        <a:xfrm>
          <a:off x="14351000" y="240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116948</xdr:rowOff>
    </xdr:from>
    <xdr:ext cx="762000" cy="259045"/>
    <xdr:sp macro="" textlink="">
      <xdr:nvSpPr>
        <xdr:cNvPr id="455" name="テキスト ボックス 454"/>
        <xdr:cNvSpPr txBox="1"/>
      </xdr:nvSpPr>
      <xdr:spPr>
        <a:xfrm>
          <a:off x="14020800" y="217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46,487
46,265
397.44
21,736,397
21,304,844
410,154
12,315,468
16,535,874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全国市町村平均、北海道平均及び類似団体平均を大きく下回っている。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ただし、今後は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新規採用の抑制の限界から、一定数の採用が見込まれるため、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推移を注視する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34</xdr:row>
      <xdr:rowOff>85852</xdr:rowOff>
    </xdr:to>
    <xdr:cxnSp macro="">
      <xdr:nvCxnSpPr>
        <xdr:cNvPr id="64" name="直線コネクタ 63"/>
        <xdr:cNvCxnSpPr/>
      </xdr:nvCxnSpPr>
      <xdr:spPr>
        <a:xfrm>
          <a:off x="3987800" y="5906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72136</xdr:rowOff>
    </xdr:from>
    <xdr:to>
      <xdr:col>19</xdr:col>
      <xdr:colOff>187325</xdr:colOff>
      <xdr:row>34</xdr:row>
      <xdr:rowOff>76708</xdr:rowOff>
    </xdr:to>
    <xdr:cxnSp macro="">
      <xdr:nvCxnSpPr>
        <xdr:cNvPr id="67" name="直線コネクタ 66"/>
        <xdr:cNvCxnSpPr/>
      </xdr:nvCxnSpPr>
      <xdr:spPr>
        <a:xfrm>
          <a:off x="3098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62992</xdr:rowOff>
    </xdr:from>
    <xdr:to>
      <xdr:col>15</xdr:col>
      <xdr:colOff>98425</xdr:colOff>
      <xdr:row>34</xdr:row>
      <xdr:rowOff>72136</xdr:rowOff>
    </xdr:to>
    <xdr:cxnSp macro="">
      <xdr:nvCxnSpPr>
        <xdr:cNvPr id="70" name="直線コネクタ 69"/>
        <xdr:cNvCxnSpPr/>
      </xdr:nvCxnSpPr>
      <xdr:spPr>
        <a:xfrm>
          <a:off x="2209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62992</xdr:rowOff>
    </xdr:from>
    <xdr:to>
      <xdr:col>11</xdr:col>
      <xdr:colOff>9525</xdr:colOff>
      <xdr:row>34</xdr:row>
      <xdr:rowOff>94996</xdr:rowOff>
    </xdr:to>
    <xdr:cxnSp macro="">
      <xdr:nvCxnSpPr>
        <xdr:cNvPr id="73" name="直線コネクタ 72"/>
        <xdr:cNvCxnSpPr/>
      </xdr:nvCxnSpPr>
      <xdr:spPr>
        <a:xfrm flipV="1">
          <a:off x="1320800" y="5892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35052</xdr:rowOff>
    </xdr:from>
    <xdr:to>
      <xdr:col>24</xdr:col>
      <xdr:colOff>76200</xdr:colOff>
      <xdr:row>34</xdr:row>
      <xdr:rowOff>136652</xdr:rowOff>
    </xdr:to>
    <xdr:sp macro="" textlink="">
      <xdr:nvSpPr>
        <xdr:cNvPr id="83" name="楕円 82"/>
        <xdr:cNvSpPr/>
      </xdr:nvSpPr>
      <xdr:spPr>
        <a:xfrm>
          <a:off x="4775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115079</xdr:rowOff>
    </xdr:from>
    <xdr:ext cx="762000" cy="259045"/>
    <xdr:sp macro="" textlink="">
      <xdr:nvSpPr>
        <xdr:cNvPr id="84" name="人件費該当値テキスト"/>
        <xdr:cNvSpPr txBox="1"/>
      </xdr:nvSpPr>
      <xdr:spPr>
        <a:xfrm>
          <a:off x="4914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21336</xdr:rowOff>
    </xdr:from>
    <xdr:to>
      <xdr:col>15</xdr:col>
      <xdr:colOff>149225</xdr:colOff>
      <xdr:row>34</xdr:row>
      <xdr:rowOff>122936</xdr:rowOff>
    </xdr:to>
    <xdr:sp macro="" textlink="">
      <xdr:nvSpPr>
        <xdr:cNvPr id="87" name="楕円 86"/>
        <xdr:cNvSpPr/>
      </xdr:nvSpPr>
      <xdr:spPr>
        <a:xfrm>
          <a:off x="3048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133113</xdr:rowOff>
    </xdr:from>
    <xdr:ext cx="762000" cy="259045"/>
    <xdr:sp macro="" textlink="">
      <xdr:nvSpPr>
        <xdr:cNvPr id="88" name="テキスト ボックス 87"/>
        <xdr:cNvSpPr txBox="1"/>
      </xdr:nvSpPr>
      <xdr:spPr>
        <a:xfrm>
          <a:off x="2717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xdr:rowOff>
    </xdr:from>
    <xdr:to>
      <xdr:col>11</xdr:col>
      <xdr:colOff>60325</xdr:colOff>
      <xdr:row>34</xdr:row>
      <xdr:rowOff>113792</xdr:rowOff>
    </xdr:to>
    <xdr:sp macro="" textlink="">
      <xdr:nvSpPr>
        <xdr:cNvPr id="89" name="楕円 88"/>
        <xdr:cNvSpPr/>
      </xdr:nvSpPr>
      <xdr:spPr>
        <a:xfrm>
          <a:off x="2159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123969</xdr:rowOff>
    </xdr:from>
    <xdr:ext cx="762000" cy="259045"/>
    <xdr:sp macro="" textlink="">
      <xdr:nvSpPr>
        <xdr:cNvPr id="90" name="テキスト ボックス 89"/>
        <xdr:cNvSpPr txBox="1"/>
      </xdr:nvSpPr>
      <xdr:spPr>
        <a:xfrm>
          <a:off x="1828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91" name="楕円 90"/>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92" name="テキスト ボックス 91"/>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全国平均、北海道平均及び類似団体平均を上回っている。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運動公園拡充整備事業に伴う土木費の委託料増加と、</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教育環境整備事業における、タブレット端末購入による教育費の備品購入費増加が大きな要因である。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今後も老朽化施設の修繕料増加などが予想されるため、公共施設整備計画に基づき、市有施設の統廃合検討を進めるなど、物件費抑制に努める。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19</xdr:row>
      <xdr:rowOff>42636</xdr:rowOff>
    </xdr:to>
    <xdr:cxnSp macro="">
      <xdr:nvCxnSpPr>
        <xdr:cNvPr id="127" name="直線コネクタ 126"/>
        <xdr:cNvCxnSpPr/>
      </xdr:nvCxnSpPr>
      <xdr:spPr>
        <a:xfrm>
          <a:off x="15671800" y="31586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72571</xdr:rowOff>
    </xdr:to>
    <xdr:cxnSp macro="">
      <xdr:nvCxnSpPr>
        <xdr:cNvPr id="130" name="直線コネクタ 129"/>
        <xdr:cNvCxnSpPr/>
      </xdr:nvCxnSpPr>
      <xdr:spPr>
        <a:xfrm>
          <a:off x="14782800" y="3115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29029</xdr:rowOff>
    </xdr:to>
    <xdr:cxnSp macro="">
      <xdr:nvCxnSpPr>
        <xdr:cNvPr id="133" name="直線コネクタ 132"/>
        <xdr:cNvCxnSpPr/>
      </xdr:nvCxnSpPr>
      <xdr:spPr>
        <a:xfrm>
          <a:off x="13893800" y="3060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146050</xdr:rowOff>
    </xdr:to>
    <xdr:cxnSp macro="">
      <xdr:nvCxnSpPr>
        <xdr:cNvPr id="136" name="直線コネクタ 135"/>
        <xdr:cNvCxnSpPr/>
      </xdr:nvCxnSpPr>
      <xdr:spPr>
        <a:xfrm>
          <a:off x="13004800" y="2951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6" name="楕円 145"/>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7" name="物件費該当値テキスト"/>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48" name="楕円 147"/>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49" name="テキスト ボックス 148"/>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5" name="テキスト ボックス 154"/>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扶助費に係る経常収支比率が類似団体平均を大きく上回り、かつその傾向がここ数年継続している要因として、社会福祉費が他団体の平均値よりも特に高いことが挙げられる。高齢者の自立支援や重度化防止、介護予防等に必要な取組を推進するとともに、市独自施策等の見直しを進めていくことで、財政を圧迫する上昇傾向に歯止めをかけるよう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61</xdr:row>
      <xdr:rowOff>4535</xdr:rowOff>
    </xdr:to>
    <xdr:cxnSp macro="">
      <xdr:nvCxnSpPr>
        <xdr:cNvPr id="190" name="直線コネクタ 189"/>
        <xdr:cNvCxnSpPr/>
      </xdr:nvCxnSpPr>
      <xdr:spPr>
        <a:xfrm>
          <a:off x="3987800" y="10397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60</xdr:row>
      <xdr:rowOff>165100</xdr:rowOff>
    </xdr:to>
    <xdr:cxnSp macro="">
      <xdr:nvCxnSpPr>
        <xdr:cNvPr id="193" name="直線コネクタ 192"/>
        <xdr:cNvCxnSpPr/>
      </xdr:nvCxnSpPr>
      <xdr:spPr>
        <a:xfrm flipV="1">
          <a:off x="3098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56243</xdr:rowOff>
    </xdr:from>
    <xdr:to>
      <xdr:col>15</xdr:col>
      <xdr:colOff>98425</xdr:colOff>
      <xdr:row>60</xdr:row>
      <xdr:rowOff>165100</xdr:rowOff>
    </xdr:to>
    <xdr:cxnSp macro="">
      <xdr:nvCxnSpPr>
        <xdr:cNvPr id="196" name="直線コネクタ 195"/>
        <xdr:cNvCxnSpPr/>
      </xdr:nvCxnSpPr>
      <xdr:spPr>
        <a:xfrm>
          <a:off x="2209800" y="1034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34472</xdr:rowOff>
    </xdr:from>
    <xdr:to>
      <xdr:col>11</xdr:col>
      <xdr:colOff>9525</xdr:colOff>
      <xdr:row>60</xdr:row>
      <xdr:rowOff>56243</xdr:rowOff>
    </xdr:to>
    <xdr:cxnSp macro="">
      <xdr:nvCxnSpPr>
        <xdr:cNvPr id="199" name="直線コネクタ 198"/>
        <xdr:cNvCxnSpPr/>
      </xdr:nvCxnSpPr>
      <xdr:spPr>
        <a:xfrm>
          <a:off x="1320800" y="1032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0" name="フローチャート: 判断 199"/>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1" name="テキスト ボックス 200"/>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125185</xdr:rowOff>
    </xdr:from>
    <xdr:to>
      <xdr:col>24</xdr:col>
      <xdr:colOff>76200</xdr:colOff>
      <xdr:row>61</xdr:row>
      <xdr:rowOff>55335</xdr:rowOff>
    </xdr:to>
    <xdr:sp macro="" textlink="">
      <xdr:nvSpPr>
        <xdr:cNvPr id="209" name="楕円 208"/>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33762</xdr:rowOff>
    </xdr:from>
    <xdr:ext cx="762000" cy="259045"/>
    <xdr:sp macro="" textlink="">
      <xdr:nvSpPr>
        <xdr:cNvPr id="210"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11" name="楕円 210"/>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2" name="テキスト ボックス 211"/>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3" name="楕円 212"/>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4" name="テキスト ボックス 213"/>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5443</xdr:rowOff>
    </xdr:from>
    <xdr:to>
      <xdr:col>11</xdr:col>
      <xdr:colOff>60325</xdr:colOff>
      <xdr:row>60</xdr:row>
      <xdr:rowOff>107043</xdr:rowOff>
    </xdr:to>
    <xdr:sp macro="" textlink="">
      <xdr:nvSpPr>
        <xdr:cNvPr id="215" name="楕円 214"/>
        <xdr:cNvSpPr/>
      </xdr:nvSpPr>
      <xdr:spPr>
        <a:xfrm>
          <a:off x="2159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91820</xdr:rowOff>
    </xdr:from>
    <xdr:ext cx="762000" cy="259045"/>
    <xdr:sp macro="" textlink="">
      <xdr:nvSpPr>
        <xdr:cNvPr id="216" name="テキスト ボックス 215"/>
        <xdr:cNvSpPr txBox="1"/>
      </xdr:nvSpPr>
      <xdr:spPr>
        <a:xfrm>
          <a:off x="1828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155122</xdr:rowOff>
    </xdr:from>
    <xdr:to>
      <xdr:col>6</xdr:col>
      <xdr:colOff>171450</xdr:colOff>
      <xdr:row>60</xdr:row>
      <xdr:rowOff>85272</xdr:rowOff>
    </xdr:to>
    <xdr:sp macro="" textlink="">
      <xdr:nvSpPr>
        <xdr:cNvPr id="217" name="楕円 216"/>
        <xdr:cNvSpPr/>
      </xdr:nvSpPr>
      <xdr:spPr>
        <a:xfrm>
          <a:off x="1270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70049</xdr:rowOff>
    </xdr:from>
    <xdr:ext cx="762000" cy="259045"/>
    <xdr:sp macro="" textlink="">
      <xdr:nvSpPr>
        <xdr:cNvPr id="218" name="テキスト ボックス 217"/>
        <xdr:cNvSpPr txBox="1"/>
      </xdr:nvSpPr>
      <xdr:spPr>
        <a:xfrm>
          <a:off x="939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全国市町村平均、北海道平均及び類似団体平均を下回っている。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主な経費は特別会計への繰出金である。</a:t>
          </a:r>
        </a:p>
        <a:p>
          <a:r>
            <a:rPr kumimoji="1" lang="ja-JP" altLang="en-US" sz="1300">
              <a:latin typeface="ＭＳ Ｐゴシック" panose="020B0600070205080204" pitchFamily="50" charset="-128"/>
              <a:ea typeface="ＭＳ Ｐゴシック" panose="020B0600070205080204" pitchFamily="50" charset="-128"/>
            </a:rPr>
            <a:t>　今後も、繰出の必要な会計については、独立採算の原則に立ち、健全経営に努める必要がある。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27396</xdr:rowOff>
    </xdr:to>
    <xdr:cxnSp macro="">
      <xdr:nvCxnSpPr>
        <xdr:cNvPr id="253" name="直線コネクタ 252"/>
        <xdr:cNvCxnSpPr/>
      </xdr:nvCxnSpPr>
      <xdr:spPr>
        <a:xfrm flipV="1">
          <a:off x="15671800" y="94375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14333</xdr:rowOff>
    </xdr:from>
    <xdr:to>
      <xdr:col>78</xdr:col>
      <xdr:colOff>69850</xdr:colOff>
      <xdr:row>55</xdr:row>
      <xdr:rowOff>27396</xdr:rowOff>
    </xdr:to>
    <xdr:cxnSp macro="">
      <xdr:nvCxnSpPr>
        <xdr:cNvPr id="256" name="直線コネクタ 255"/>
        <xdr:cNvCxnSpPr/>
      </xdr:nvCxnSpPr>
      <xdr:spPr>
        <a:xfrm>
          <a:off x="14782800" y="9444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14333</xdr:rowOff>
    </xdr:to>
    <xdr:cxnSp macro="">
      <xdr:nvCxnSpPr>
        <xdr:cNvPr id="259" name="直線コネクタ 258"/>
        <xdr:cNvCxnSpPr/>
      </xdr:nvCxnSpPr>
      <xdr:spPr>
        <a:xfrm>
          <a:off x="13893800" y="94375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7801</xdr:rowOff>
    </xdr:from>
    <xdr:to>
      <xdr:col>69</xdr:col>
      <xdr:colOff>92075</xdr:colOff>
      <xdr:row>55</xdr:row>
      <xdr:rowOff>7801</xdr:rowOff>
    </xdr:to>
    <xdr:cxnSp macro="">
      <xdr:nvCxnSpPr>
        <xdr:cNvPr id="262" name="直線コネクタ 261"/>
        <xdr:cNvCxnSpPr/>
      </xdr:nvCxnSpPr>
      <xdr:spPr>
        <a:xfrm>
          <a:off x="13004800" y="9437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3" name="フローチャート: 判断 26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4" name="テキスト ボックス 26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128451</xdr:rowOff>
    </xdr:from>
    <xdr:to>
      <xdr:col>82</xdr:col>
      <xdr:colOff>158750</xdr:colOff>
      <xdr:row>55</xdr:row>
      <xdr:rowOff>58601</xdr:rowOff>
    </xdr:to>
    <xdr:sp macro="" textlink="">
      <xdr:nvSpPr>
        <xdr:cNvPr id="272" name="楕円 271"/>
        <xdr:cNvSpPr/>
      </xdr:nvSpPr>
      <xdr:spPr>
        <a:xfrm>
          <a:off x="164592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144978</xdr:rowOff>
    </xdr:from>
    <xdr:ext cx="762000" cy="259045"/>
    <xdr:sp macro="" textlink="">
      <xdr:nvSpPr>
        <xdr:cNvPr id="273" name="その他該当値テキスト"/>
        <xdr:cNvSpPr txBox="1"/>
      </xdr:nvSpPr>
      <xdr:spPr>
        <a:xfrm>
          <a:off x="16598900" y="923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4" name="楕円 273"/>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5" name="テキスト ボックス 274"/>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134983</xdr:rowOff>
    </xdr:from>
    <xdr:to>
      <xdr:col>74</xdr:col>
      <xdr:colOff>31750</xdr:colOff>
      <xdr:row>55</xdr:row>
      <xdr:rowOff>65133</xdr:rowOff>
    </xdr:to>
    <xdr:sp macro="" textlink="">
      <xdr:nvSpPr>
        <xdr:cNvPr id="276" name="楕円 275"/>
        <xdr:cNvSpPr/>
      </xdr:nvSpPr>
      <xdr:spPr>
        <a:xfrm>
          <a:off x="14732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75310</xdr:rowOff>
    </xdr:from>
    <xdr:ext cx="762000" cy="259045"/>
    <xdr:sp macro="" textlink="">
      <xdr:nvSpPr>
        <xdr:cNvPr id="277" name="テキスト ボックス 276"/>
        <xdr:cNvSpPr txBox="1"/>
      </xdr:nvSpPr>
      <xdr:spPr>
        <a:xfrm>
          <a:off x="14401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8" name="楕円 277"/>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9" name="テキスト ボックス 278"/>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128451</xdr:rowOff>
    </xdr:from>
    <xdr:to>
      <xdr:col>65</xdr:col>
      <xdr:colOff>53975</xdr:colOff>
      <xdr:row>55</xdr:row>
      <xdr:rowOff>58601</xdr:rowOff>
    </xdr:to>
    <xdr:sp macro="" textlink="">
      <xdr:nvSpPr>
        <xdr:cNvPr id="280" name="楕円 279"/>
        <xdr:cNvSpPr/>
      </xdr:nvSpPr>
      <xdr:spPr>
        <a:xfrm>
          <a:off x="12954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68778</xdr:rowOff>
    </xdr:from>
    <xdr:ext cx="762000" cy="259045"/>
    <xdr:sp macro="" textlink="">
      <xdr:nvSpPr>
        <xdr:cNvPr id="281" name="テキスト ボックス 280"/>
        <xdr:cNvSpPr txBox="1"/>
      </xdr:nvSpPr>
      <xdr:spPr>
        <a:xfrm>
          <a:off x="12623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全国市町村平均、北海道平均及び類似団体平均を大きく上回っている。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これは、北斗消防署北分署建替工事やごみ焼却施設改良工事に伴う、消防や廃棄物処理等一部事務組合に対する負担金が類似団体平均に比べ高くなったことが理由である。</a:t>
          </a:r>
        </a:p>
        <a:p>
          <a:r>
            <a:rPr kumimoji="1" lang="ja-JP" altLang="en-US" sz="1300">
              <a:latin typeface="ＭＳ Ｐゴシック" panose="020B0600070205080204" pitchFamily="50" charset="-128"/>
              <a:ea typeface="ＭＳ Ｐゴシック" panose="020B0600070205080204" pitchFamily="50" charset="-128"/>
            </a:rPr>
            <a:t>　今後も、計画的な施設の維持・修繕を心掛け、経費の縮減を図り、負担金の縮減を図る必要がある。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143002</xdr:rowOff>
    </xdr:to>
    <xdr:cxnSp macro="">
      <xdr:nvCxnSpPr>
        <xdr:cNvPr id="311" name="直線コネクタ 310"/>
        <xdr:cNvCxnSpPr/>
      </xdr:nvCxnSpPr>
      <xdr:spPr>
        <a:xfrm>
          <a:off x="15671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115570</xdr:rowOff>
    </xdr:to>
    <xdr:cxnSp macro="">
      <xdr:nvCxnSpPr>
        <xdr:cNvPr id="314" name="直線コネクタ 313"/>
        <xdr:cNvCxnSpPr/>
      </xdr:nvCxnSpPr>
      <xdr:spPr>
        <a:xfrm>
          <a:off x="14782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110998</xdr:rowOff>
    </xdr:to>
    <xdr:cxnSp macro="">
      <xdr:nvCxnSpPr>
        <xdr:cNvPr id="317" name="直線コネクタ 316"/>
        <xdr:cNvCxnSpPr/>
      </xdr:nvCxnSpPr>
      <xdr:spPr>
        <a:xfrm flipV="1">
          <a:off x="13893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110998</xdr:rowOff>
    </xdr:to>
    <xdr:cxnSp macro="">
      <xdr:nvCxnSpPr>
        <xdr:cNvPr id="320" name="直線コネクタ 319"/>
        <xdr:cNvCxnSpPr/>
      </xdr:nvCxnSpPr>
      <xdr:spPr>
        <a:xfrm>
          <a:off x="13004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30" name="楕円 329"/>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31"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2" name="楕円 331"/>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3" name="テキスト ボックス 33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4" name="楕円 333"/>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5" name="テキスト ボックス 334"/>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6" name="楕円 335"/>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7" name="テキスト ボックス 336"/>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8" name="楕円 337"/>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9" name="テキスト ボックス 338"/>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全国市町村平均、北海道平均及び類似団体平均を下回っている。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今後も建設事業のコスト縮減や北斗市総合計画に基づく事業の厳選と計画的事業実施に努め、新規市債発行を最小限に抑えるなど、公債費負担の縮減を図る必要がある。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109855</xdr:rowOff>
    </xdr:from>
    <xdr:to>
      <xdr:col>24</xdr:col>
      <xdr:colOff>25400</xdr:colOff>
      <xdr:row>74</xdr:row>
      <xdr:rowOff>123190</xdr:rowOff>
    </xdr:to>
    <xdr:cxnSp macro="">
      <xdr:nvCxnSpPr>
        <xdr:cNvPr id="371" name="直線コネクタ 370"/>
        <xdr:cNvCxnSpPr/>
      </xdr:nvCxnSpPr>
      <xdr:spPr>
        <a:xfrm flipV="1">
          <a:off x="3987800" y="127971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123190</xdr:rowOff>
    </xdr:from>
    <xdr:to>
      <xdr:col>19</xdr:col>
      <xdr:colOff>187325</xdr:colOff>
      <xdr:row>74</xdr:row>
      <xdr:rowOff>144145</xdr:rowOff>
    </xdr:to>
    <xdr:cxnSp macro="">
      <xdr:nvCxnSpPr>
        <xdr:cNvPr id="374" name="直線コネクタ 373"/>
        <xdr:cNvCxnSpPr/>
      </xdr:nvCxnSpPr>
      <xdr:spPr>
        <a:xfrm flipV="1">
          <a:off x="3098800" y="12810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144145</xdr:rowOff>
    </xdr:from>
    <xdr:to>
      <xdr:col>15</xdr:col>
      <xdr:colOff>98425</xdr:colOff>
      <xdr:row>74</xdr:row>
      <xdr:rowOff>149860</xdr:rowOff>
    </xdr:to>
    <xdr:cxnSp macro="">
      <xdr:nvCxnSpPr>
        <xdr:cNvPr id="377" name="直線コネクタ 376"/>
        <xdr:cNvCxnSpPr/>
      </xdr:nvCxnSpPr>
      <xdr:spPr>
        <a:xfrm flipV="1">
          <a:off x="2209800" y="12831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151765</xdr:rowOff>
    </xdr:to>
    <xdr:cxnSp macro="">
      <xdr:nvCxnSpPr>
        <xdr:cNvPr id="380" name="直線コネクタ 379"/>
        <xdr:cNvCxnSpPr/>
      </xdr:nvCxnSpPr>
      <xdr:spPr>
        <a:xfrm flipV="1">
          <a:off x="1320800" y="12837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95250</xdr:rowOff>
    </xdr:from>
    <xdr:to>
      <xdr:col>11</xdr:col>
      <xdr:colOff>60325</xdr:colOff>
      <xdr:row>75</xdr:row>
      <xdr:rowOff>25400</xdr:rowOff>
    </xdr:to>
    <xdr:sp macro="" textlink="">
      <xdr:nvSpPr>
        <xdr:cNvPr id="381" name="フローチャート: 判断 380"/>
        <xdr:cNvSpPr/>
      </xdr:nvSpPr>
      <xdr:spPr>
        <a:xfrm>
          <a:off x="2159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82" name="テキスト ボックス 381"/>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90" name="楕円 389"/>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139082</xdr:rowOff>
    </xdr:from>
    <xdr:ext cx="762000" cy="259045"/>
    <xdr:sp macro="" textlink="">
      <xdr:nvSpPr>
        <xdr:cNvPr id="391" name="公債費該当値テキスト"/>
        <xdr:cNvSpPr txBox="1"/>
      </xdr:nvSpPr>
      <xdr:spPr>
        <a:xfrm>
          <a:off x="4914900" y="12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92" name="楕円 391"/>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93" name="テキスト ボックス 392"/>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93345</xdr:rowOff>
    </xdr:from>
    <xdr:to>
      <xdr:col>15</xdr:col>
      <xdr:colOff>149225</xdr:colOff>
      <xdr:row>75</xdr:row>
      <xdr:rowOff>23495</xdr:rowOff>
    </xdr:to>
    <xdr:sp macro="" textlink="">
      <xdr:nvSpPr>
        <xdr:cNvPr id="394" name="楕円 393"/>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33672</xdr:rowOff>
    </xdr:from>
    <xdr:ext cx="762000" cy="259045"/>
    <xdr:sp macro="" textlink="">
      <xdr:nvSpPr>
        <xdr:cNvPr id="395" name="テキスト ボックス 394"/>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6" name="楕円 395"/>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13987</xdr:rowOff>
    </xdr:from>
    <xdr:ext cx="762000" cy="259045"/>
    <xdr:sp macro="" textlink="">
      <xdr:nvSpPr>
        <xdr:cNvPr id="397" name="テキスト ボックス 396"/>
        <xdr:cNvSpPr txBox="1"/>
      </xdr:nvSpPr>
      <xdr:spPr>
        <a:xfrm>
          <a:off x="1828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100965</xdr:rowOff>
    </xdr:from>
    <xdr:to>
      <xdr:col>6</xdr:col>
      <xdr:colOff>171450</xdr:colOff>
      <xdr:row>75</xdr:row>
      <xdr:rowOff>31115</xdr:rowOff>
    </xdr:to>
    <xdr:sp macro="" textlink="">
      <xdr:nvSpPr>
        <xdr:cNvPr id="398" name="楕円 397"/>
        <xdr:cNvSpPr/>
      </xdr:nvSpPr>
      <xdr:spPr>
        <a:xfrm>
          <a:off x="1270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41292</xdr:rowOff>
    </xdr:from>
    <xdr:ext cx="762000" cy="259045"/>
    <xdr:sp macro="" textlink="">
      <xdr:nvSpPr>
        <xdr:cNvPr id="399" name="テキスト ボックス 398"/>
        <xdr:cNvSpPr txBox="1"/>
      </xdr:nvSpPr>
      <xdr:spPr>
        <a:xfrm>
          <a:off x="939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公債費以外の数値については、建設事業のコスト縮減や北斗市総合計画に基づく事業の厳選、選択と集中の観点による計画的事業実施に努める必要がある。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73661</xdr:rowOff>
    </xdr:to>
    <xdr:cxnSp macro="">
      <xdr:nvCxnSpPr>
        <xdr:cNvPr id="432" name="直線コネクタ 431"/>
        <xdr:cNvCxnSpPr/>
      </xdr:nvCxnSpPr>
      <xdr:spPr>
        <a:xfrm>
          <a:off x="15671800" y="133553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77</xdr:row>
      <xdr:rowOff>153670</xdr:rowOff>
    </xdr:to>
    <xdr:cxnSp macro="">
      <xdr:nvCxnSpPr>
        <xdr:cNvPr id="435" name="直線コネクタ 434"/>
        <xdr:cNvCxnSpPr/>
      </xdr:nvCxnSpPr>
      <xdr:spPr>
        <a:xfrm>
          <a:off x="14782800" y="13336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77</xdr:row>
      <xdr:rowOff>134620</xdr:rowOff>
    </xdr:to>
    <xdr:cxnSp macro="">
      <xdr:nvCxnSpPr>
        <xdr:cNvPr id="438" name="直線コネクタ 437"/>
        <xdr:cNvCxnSpPr/>
      </xdr:nvCxnSpPr>
      <xdr:spPr>
        <a:xfrm>
          <a:off x="13893800" y="13275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73661</xdr:rowOff>
    </xdr:to>
    <xdr:cxnSp macro="">
      <xdr:nvCxnSpPr>
        <xdr:cNvPr id="441" name="直線コネクタ 440"/>
        <xdr:cNvCxnSpPr/>
      </xdr:nvCxnSpPr>
      <xdr:spPr>
        <a:xfrm>
          <a:off x="13004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2" name="フローチャート: 判断 441"/>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3" name="テキスト ボックス 442"/>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51" name="楕円 450"/>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52"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53" name="楕円 452"/>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43197</xdr:rowOff>
    </xdr:from>
    <xdr:ext cx="736600" cy="259045"/>
    <xdr:sp macro="" textlink="">
      <xdr:nvSpPr>
        <xdr:cNvPr id="454" name="テキスト ボックス 453"/>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55" name="楕円 454"/>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170197</xdr:rowOff>
    </xdr:from>
    <xdr:ext cx="762000" cy="259045"/>
    <xdr:sp macro="" textlink="">
      <xdr:nvSpPr>
        <xdr:cNvPr id="456" name="テキスト ボックス 455"/>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22861</xdr:rowOff>
    </xdr:from>
    <xdr:to>
      <xdr:col>69</xdr:col>
      <xdr:colOff>142875</xdr:colOff>
      <xdr:row>77</xdr:row>
      <xdr:rowOff>124461</xdr:rowOff>
    </xdr:to>
    <xdr:sp macro="" textlink="">
      <xdr:nvSpPr>
        <xdr:cNvPr id="457" name="楕円 456"/>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58" name="テキスト ボックス 457"/>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59" name="楕円 458"/>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60" name="テキスト ボックス 459"/>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110240</xdr:rowOff>
    </xdr:from>
    <xdr:ext cx="762000" cy="259045"/>
    <xdr:sp macro="" textlink="">
      <xdr:nvSpPr>
        <xdr:cNvPr id="46" name="人口1人当たり決算額の推移最小値テキスト130"/>
        <xdr:cNvSpPr txBox="1"/>
      </xdr:nvSpPr>
      <xdr:spPr>
        <a:xfrm>
          <a:off x="5740400" y="358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100063</xdr:rowOff>
    </xdr:from>
    <xdr:to>
      <xdr:col>29</xdr:col>
      <xdr:colOff>127000</xdr:colOff>
      <xdr:row>20</xdr:row>
      <xdr:rowOff>103987</xdr:rowOff>
    </xdr:to>
    <xdr:cxnSp macro="">
      <xdr:nvCxnSpPr>
        <xdr:cNvPr id="50" name="直線コネクタ 49"/>
        <xdr:cNvCxnSpPr/>
      </xdr:nvCxnSpPr>
      <xdr:spPr bwMode="auto">
        <a:xfrm flipV="1">
          <a:off x="5003800" y="3576688"/>
          <a:ext cx="647700" cy="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103987</xdr:rowOff>
    </xdr:from>
    <xdr:to>
      <xdr:col>26</xdr:col>
      <xdr:colOff>50800</xdr:colOff>
      <xdr:row>20</xdr:row>
      <xdr:rowOff>118097</xdr:rowOff>
    </xdr:to>
    <xdr:cxnSp macro="">
      <xdr:nvCxnSpPr>
        <xdr:cNvPr id="53" name="直線コネクタ 52"/>
        <xdr:cNvCxnSpPr/>
      </xdr:nvCxnSpPr>
      <xdr:spPr bwMode="auto">
        <a:xfrm flipV="1">
          <a:off x="4305300" y="3580612"/>
          <a:ext cx="698500" cy="14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118097</xdr:rowOff>
    </xdr:from>
    <xdr:to>
      <xdr:col>22</xdr:col>
      <xdr:colOff>114300</xdr:colOff>
      <xdr:row>20</xdr:row>
      <xdr:rowOff>127991</xdr:rowOff>
    </xdr:to>
    <xdr:cxnSp macro="">
      <xdr:nvCxnSpPr>
        <xdr:cNvPr id="56" name="直線コネクタ 55"/>
        <xdr:cNvCxnSpPr/>
      </xdr:nvCxnSpPr>
      <xdr:spPr bwMode="auto">
        <a:xfrm flipV="1">
          <a:off x="3606800" y="3594722"/>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127991</xdr:rowOff>
    </xdr:from>
    <xdr:to>
      <xdr:col>18</xdr:col>
      <xdr:colOff>177800</xdr:colOff>
      <xdr:row>20</xdr:row>
      <xdr:rowOff>128651</xdr:rowOff>
    </xdr:to>
    <xdr:cxnSp macro="">
      <xdr:nvCxnSpPr>
        <xdr:cNvPr id="59" name="直線コネクタ 58"/>
        <xdr:cNvCxnSpPr/>
      </xdr:nvCxnSpPr>
      <xdr:spPr bwMode="auto">
        <a:xfrm flipV="1">
          <a:off x="2908300" y="3604616"/>
          <a:ext cx="698500" cy="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133261</xdr:rowOff>
    </xdr:from>
    <xdr:to>
      <xdr:col>19</xdr:col>
      <xdr:colOff>38100</xdr:colOff>
      <xdr:row>18</xdr:row>
      <xdr:rowOff>63411</xdr:rowOff>
    </xdr:to>
    <xdr:sp macro="" textlink="">
      <xdr:nvSpPr>
        <xdr:cNvPr id="60" name="フローチャート: 判断 59"/>
        <xdr:cNvSpPr/>
      </xdr:nvSpPr>
      <xdr:spPr bwMode="auto">
        <a:xfrm>
          <a:off x="35560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73588</xdr:rowOff>
    </xdr:from>
    <xdr:ext cx="762000" cy="259045"/>
    <xdr:sp macro="" textlink="">
      <xdr:nvSpPr>
        <xdr:cNvPr id="61" name="テキスト ボックス 60"/>
        <xdr:cNvSpPr txBox="1"/>
      </xdr:nvSpPr>
      <xdr:spPr>
        <a:xfrm>
          <a:off x="3225800" y="286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49263</xdr:rowOff>
    </xdr:from>
    <xdr:to>
      <xdr:col>29</xdr:col>
      <xdr:colOff>177800</xdr:colOff>
      <xdr:row>20</xdr:row>
      <xdr:rowOff>150863</xdr:rowOff>
    </xdr:to>
    <xdr:sp macro="" textlink="">
      <xdr:nvSpPr>
        <xdr:cNvPr id="69" name="楕円 68"/>
        <xdr:cNvSpPr/>
      </xdr:nvSpPr>
      <xdr:spPr bwMode="auto">
        <a:xfrm>
          <a:off x="5600700" y="352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129290</xdr:rowOff>
    </xdr:from>
    <xdr:ext cx="762000" cy="259045"/>
    <xdr:sp macro="" textlink="">
      <xdr:nvSpPr>
        <xdr:cNvPr id="70" name="人口1人当たり決算額の推移該当値テキスト130"/>
        <xdr:cNvSpPr txBox="1"/>
      </xdr:nvSpPr>
      <xdr:spPr>
        <a:xfrm>
          <a:off x="5740400" y="343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53187</xdr:rowOff>
    </xdr:from>
    <xdr:to>
      <xdr:col>26</xdr:col>
      <xdr:colOff>101600</xdr:colOff>
      <xdr:row>20</xdr:row>
      <xdr:rowOff>154787</xdr:rowOff>
    </xdr:to>
    <xdr:sp macro="" textlink="">
      <xdr:nvSpPr>
        <xdr:cNvPr id="71" name="楕円 70"/>
        <xdr:cNvSpPr/>
      </xdr:nvSpPr>
      <xdr:spPr bwMode="auto">
        <a:xfrm>
          <a:off x="4953000" y="352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139564</xdr:rowOff>
    </xdr:from>
    <xdr:ext cx="736600" cy="259045"/>
    <xdr:sp macro="" textlink="">
      <xdr:nvSpPr>
        <xdr:cNvPr id="72" name="テキスト ボックス 71"/>
        <xdr:cNvSpPr txBox="1"/>
      </xdr:nvSpPr>
      <xdr:spPr>
        <a:xfrm>
          <a:off x="4622800" y="361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67297</xdr:rowOff>
    </xdr:from>
    <xdr:to>
      <xdr:col>22</xdr:col>
      <xdr:colOff>165100</xdr:colOff>
      <xdr:row>20</xdr:row>
      <xdr:rowOff>168897</xdr:rowOff>
    </xdr:to>
    <xdr:sp macro="" textlink="">
      <xdr:nvSpPr>
        <xdr:cNvPr id="73" name="楕円 72"/>
        <xdr:cNvSpPr/>
      </xdr:nvSpPr>
      <xdr:spPr bwMode="auto">
        <a:xfrm>
          <a:off x="4254500" y="3543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153674</xdr:rowOff>
    </xdr:from>
    <xdr:ext cx="762000" cy="259045"/>
    <xdr:sp macro="" textlink="">
      <xdr:nvSpPr>
        <xdr:cNvPr id="74" name="テキスト ボックス 73"/>
        <xdr:cNvSpPr txBox="1"/>
      </xdr:nvSpPr>
      <xdr:spPr>
        <a:xfrm>
          <a:off x="3924300" y="363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77191</xdr:rowOff>
    </xdr:from>
    <xdr:to>
      <xdr:col>19</xdr:col>
      <xdr:colOff>38100</xdr:colOff>
      <xdr:row>21</xdr:row>
      <xdr:rowOff>7341</xdr:rowOff>
    </xdr:to>
    <xdr:sp macro="" textlink="">
      <xdr:nvSpPr>
        <xdr:cNvPr id="75" name="楕円 74"/>
        <xdr:cNvSpPr/>
      </xdr:nvSpPr>
      <xdr:spPr bwMode="auto">
        <a:xfrm>
          <a:off x="3556000" y="35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163568</xdr:rowOff>
    </xdr:from>
    <xdr:ext cx="762000" cy="259045"/>
    <xdr:sp macro="" textlink="">
      <xdr:nvSpPr>
        <xdr:cNvPr id="76" name="テキスト ボックス 75"/>
        <xdr:cNvSpPr txBox="1"/>
      </xdr:nvSpPr>
      <xdr:spPr>
        <a:xfrm>
          <a:off x="3225800" y="364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77851</xdr:rowOff>
    </xdr:from>
    <xdr:to>
      <xdr:col>15</xdr:col>
      <xdr:colOff>101600</xdr:colOff>
      <xdr:row>21</xdr:row>
      <xdr:rowOff>8001</xdr:rowOff>
    </xdr:to>
    <xdr:sp macro="" textlink="">
      <xdr:nvSpPr>
        <xdr:cNvPr id="77" name="楕円 76"/>
        <xdr:cNvSpPr/>
      </xdr:nvSpPr>
      <xdr:spPr bwMode="auto">
        <a:xfrm>
          <a:off x="2857500" y="355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164228</xdr:rowOff>
    </xdr:from>
    <xdr:ext cx="762000" cy="259045"/>
    <xdr:sp macro="" textlink="">
      <xdr:nvSpPr>
        <xdr:cNvPr id="78" name="テキスト ボックス 77"/>
        <xdr:cNvSpPr txBox="1"/>
      </xdr:nvSpPr>
      <xdr:spPr>
        <a:xfrm>
          <a:off x="2527300" y="36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41991</xdr:rowOff>
    </xdr:from>
    <xdr:to>
      <xdr:col>29</xdr:col>
      <xdr:colOff>127000</xdr:colOff>
      <xdr:row>38</xdr:row>
      <xdr:rowOff>53201</xdr:rowOff>
    </xdr:to>
    <xdr:cxnSp macro="">
      <xdr:nvCxnSpPr>
        <xdr:cNvPr id="112" name="直線コネクタ 111"/>
        <xdr:cNvCxnSpPr/>
      </xdr:nvCxnSpPr>
      <xdr:spPr bwMode="auto">
        <a:xfrm flipV="1">
          <a:off x="5003800" y="7509591"/>
          <a:ext cx="647700" cy="1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43187</xdr:rowOff>
    </xdr:from>
    <xdr:to>
      <xdr:col>26</xdr:col>
      <xdr:colOff>50800</xdr:colOff>
      <xdr:row>38</xdr:row>
      <xdr:rowOff>53201</xdr:rowOff>
    </xdr:to>
    <xdr:cxnSp macro="">
      <xdr:nvCxnSpPr>
        <xdr:cNvPr id="115" name="直線コネクタ 114"/>
        <xdr:cNvCxnSpPr/>
      </xdr:nvCxnSpPr>
      <xdr:spPr bwMode="auto">
        <a:xfrm>
          <a:off x="4305300" y="7510787"/>
          <a:ext cx="698500" cy="10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34585</xdr:rowOff>
    </xdr:from>
    <xdr:to>
      <xdr:col>22</xdr:col>
      <xdr:colOff>114300</xdr:colOff>
      <xdr:row>38</xdr:row>
      <xdr:rowOff>43187</xdr:rowOff>
    </xdr:to>
    <xdr:cxnSp macro="">
      <xdr:nvCxnSpPr>
        <xdr:cNvPr id="118" name="直線コネクタ 117"/>
        <xdr:cNvCxnSpPr/>
      </xdr:nvCxnSpPr>
      <xdr:spPr bwMode="auto">
        <a:xfrm>
          <a:off x="3606800" y="7502185"/>
          <a:ext cx="698500" cy="8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34585</xdr:rowOff>
    </xdr:from>
    <xdr:to>
      <xdr:col>18</xdr:col>
      <xdr:colOff>177800</xdr:colOff>
      <xdr:row>38</xdr:row>
      <xdr:rowOff>41291</xdr:rowOff>
    </xdr:to>
    <xdr:cxnSp macro="">
      <xdr:nvCxnSpPr>
        <xdr:cNvPr id="121" name="直線コネクタ 120"/>
        <xdr:cNvCxnSpPr/>
      </xdr:nvCxnSpPr>
      <xdr:spPr bwMode="auto">
        <a:xfrm flipV="1">
          <a:off x="2908300" y="7502185"/>
          <a:ext cx="698500" cy="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296906</xdr:rowOff>
    </xdr:from>
    <xdr:to>
      <xdr:col>19</xdr:col>
      <xdr:colOff>38100</xdr:colOff>
      <xdr:row>38</xdr:row>
      <xdr:rowOff>55606</xdr:rowOff>
    </xdr:to>
    <xdr:sp macro="" textlink="">
      <xdr:nvSpPr>
        <xdr:cNvPr id="122" name="フローチャート: 判断 121"/>
        <xdr:cNvSpPr/>
      </xdr:nvSpPr>
      <xdr:spPr bwMode="auto">
        <a:xfrm>
          <a:off x="3556000" y="7421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65783</xdr:rowOff>
    </xdr:from>
    <xdr:ext cx="762000" cy="259045"/>
    <xdr:sp macro="" textlink="">
      <xdr:nvSpPr>
        <xdr:cNvPr id="123" name="テキスト ボックス 122"/>
        <xdr:cNvSpPr txBox="1"/>
      </xdr:nvSpPr>
      <xdr:spPr>
        <a:xfrm>
          <a:off x="3225800" y="71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334091</xdr:rowOff>
    </xdr:from>
    <xdr:to>
      <xdr:col>29</xdr:col>
      <xdr:colOff>177800</xdr:colOff>
      <xdr:row>38</xdr:row>
      <xdr:rowOff>92791</xdr:rowOff>
    </xdr:to>
    <xdr:sp macro="" textlink="">
      <xdr:nvSpPr>
        <xdr:cNvPr id="131" name="楕円 130"/>
        <xdr:cNvSpPr/>
      </xdr:nvSpPr>
      <xdr:spPr bwMode="auto">
        <a:xfrm>
          <a:off x="5600700" y="745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242668</xdr:rowOff>
    </xdr:from>
    <xdr:ext cx="762000" cy="259045"/>
    <xdr:sp macro="" textlink="">
      <xdr:nvSpPr>
        <xdr:cNvPr id="132" name="人口1人当たり決算額の推移該当値テキスト445"/>
        <xdr:cNvSpPr txBox="1"/>
      </xdr:nvSpPr>
      <xdr:spPr>
        <a:xfrm>
          <a:off x="5740400" y="736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2401</xdr:rowOff>
    </xdr:from>
    <xdr:to>
      <xdr:col>26</xdr:col>
      <xdr:colOff>101600</xdr:colOff>
      <xdr:row>38</xdr:row>
      <xdr:rowOff>104001</xdr:rowOff>
    </xdr:to>
    <xdr:sp macro="" textlink="">
      <xdr:nvSpPr>
        <xdr:cNvPr id="133" name="楕円 132"/>
        <xdr:cNvSpPr/>
      </xdr:nvSpPr>
      <xdr:spPr bwMode="auto">
        <a:xfrm>
          <a:off x="4953000" y="747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88778</xdr:rowOff>
    </xdr:from>
    <xdr:ext cx="736600" cy="259045"/>
    <xdr:sp macro="" textlink="">
      <xdr:nvSpPr>
        <xdr:cNvPr id="134" name="テキスト ボックス 133"/>
        <xdr:cNvSpPr txBox="1"/>
      </xdr:nvSpPr>
      <xdr:spPr>
        <a:xfrm>
          <a:off x="4622800" y="755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335287</xdr:rowOff>
    </xdr:from>
    <xdr:to>
      <xdr:col>22</xdr:col>
      <xdr:colOff>165100</xdr:colOff>
      <xdr:row>38</xdr:row>
      <xdr:rowOff>93987</xdr:rowOff>
    </xdr:to>
    <xdr:sp macro="" textlink="">
      <xdr:nvSpPr>
        <xdr:cNvPr id="135" name="楕円 134"/>
        <xdr:cNvSpPr/>
      </xdr:nvSpPr>
      <xdr:spPr bwMode="auto">
        <a:xfrm>
          <a:off x="4254500" y="745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78764</xdr:rowOff>
    </xdr:from>
    <xdr:ext cx="762000" cy="259045"/>
    <xdr:sp macro="" textlink="">
      <xdr:nvSpPr>
        <xdr:cNvPr id="136" name="テキスト ボックス 135"/>
        <xdr:cNvSpPr txBox="1"/>
      </xdr:nvSpPr>
      <xdr:spPr>
        <a:xfrm>
          <a:off x="3924300" y="754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326685</xdr:rowOff>
    </xdr:from>
    <xdr:to>
      <xdr:col>19</xdr:col>
      <xdr:colOff>38100</xdr:colOff>
      <xdr:row>38</xdr:row>
      <xdr:rowOff>85385</xdr:rowOff>
    </xdr:to>
    <xdr:sp macro="" textlink="">
      <xdr:nvSpPr>
        <xdr:cNvPr id="137" name="楕円 136"/>
        <xdr:cNvSpPr/>
      </xdr:nvSpPr>
      <xdr:spPr bwMode="auto">
        <a:xfrm>
          <a:off x="3556000" y="745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70162</xdr:rowOff>
    </xdr:from>
    <xdr:ext cx="762000" cy="259045"/>
    <xdr:sp macro="" textlink="">
      <xdr:nvSpPr>
        <xdr:cNvPr id="138" name="テキスト ボックス 137"/>
        <xdr:cNvSpPr txBox="1"/>
      </xdr:nvSpPr>
      <xdr:spPr>
        <a:xfrm>
          <a:off x="3225800" y="75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333391</xdr:rowOff>
    </xdr:from>
    <xdr:to>
      <xdr:col>15</xdr:col>
      <xdr:colOff>101600</xdr:colOff>
      <xdr:row>38</xdr:row>
      <xdr:rowOff>92091</xdr:rowOff>
    </xdr:to>
    <xdr:sp macro="" textlink="">
      <xdr:nvSpPr>
        <xdr:cNvPr id="139" name="楕円 138"/>
        <xdr:cNvSpPr/>
      </xdr:nvSpPr>
      <xdr:spPr bwMode="auto">
        <a:xfrm>
          <a:off x="2857500" y="74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76868</xdr:rowOff>
    </xdr:from>
    <xdr:ext cx="762000" cy="259045"/>
    <xdr:sp macro="" textlink="">
      <xdr:nvSpPr>
        <xdr:cNvPr id="140" name="テキスト ボックス 139"/>
        <xdr:cNvSpPr txBox="1"/>
      </xdr:nvSpPr>
      <xdr:spPr>
        <a:xfrm>
          <a:off x="2527300" y="75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46,487
46,265
397.44
21,736,397
21,304,844
410,154
12,315,468
16,535,874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65151</xdr:rowOff>
    </xdr:from>
    <xdr:to>
      <xdr:col>24</xdr:col>
      <xdr:colOff>63500</xdr:colOff>
      <xdr:row>38</xdr:row>
      <xdr:rowOff>70053</xdr:rowOff>
    </xdr:to>
    <xdr:cxnSp macro="">
      <xdr:nvCxnSpPr>
        <xdr:cNvPr id="61" name="直線コネクタ 60"/>
        <xdr:cNvCxnSpPr/>
      </xdr:nvCxnSpPr>
      <xdr:spPr>
        <a:xfrm flipV="1">
          <a:off x="3797300" y="6580251"/>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70053</xdr:rowOff>
    </xdr:from>
    <xdr:to>
      <xdr:col>19</xdr:col>
      <xdr:colOff>177800</xdr:colOff>
      <xdr:row>38</xdr:row>
      <xdr:rowOff>82804</xdr:rowOff>
    </xdr:to>
    <xdr:cxnSp macro="">
      <xdr:nvCxnSpPr>
        <xdr:cNvPr id="64" name="直線コネクタ 63"/>
        <xdr:cNvCxnSpPr/>
      </xdr:nvCxnSpPr>
      <xdr:spPr>
        <a:xfrm flipV="1">
          <a:off x="2908300" y="6585153"/>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76759</xdr:rowOff>
    </xdr:from>
    <xdr:to>
      <xdr:col>15</xdr:col>
      <xdr:colOff>50800</xdr:colOff>
      <xdr:row>38</xdr:row>
      <xdr:rowOff>82804</xdr:rowOff>
    </xdr:to>
    <xdr:cxnSp macro="">
      <xdr:nvCxnSpPr>
        <xdr:cNvPr id="67" name="直線コネクタ 66"/>
        <xdr:cNvCxnSpPr/>
      </xdr:nvCxnSpPr>
      <xdr:spPr>
        <a:xfrm>
          <a:off x="2019300" y="6591859"/>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73711</xdr:rowOff>
    </xdr:from>
    <xdr:to>
      <xdr:col>10</xdr:col>
      <xdr:colOff>114300</xdr:colOff>
      <xdr:row>38</xdr:row>
      <xdr:rowOff>76759</xdr:rowOff>
    </xdr:to>
    <xdr:cxnSp macro="">
      <xdr:nvCxnSpPr>
        <xdr:cNvPr id="70" name="直線コネクタ 69"/>
        <xdr:cNvCxnSpPr/>
      </xdr:nvCxnSpPr>
      <xdr:spPr>
        <a:xfrm>
          <a:off x="1130300" y="658881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67678</xdr:rowOff>
    </xdr:from>
    <xdr:to>
      <xdr:col>10</xdr:col>
      <xdr:colOff>165100</xdr:colOff>
      <xdr:row>35</xdr:row>
      <xdr:rowOff>169278</xdr:rowOff>
    </xdr:to>
    <xdr:sp macro="" textlink="">
      <xdr:nvSpPr>
        <xdr:cNvPr id="71" name="フローチャート: 判断 70"/>
        <xdr:cNvSpPr/>
      </xdr:nvSpPr>
      <xdr:spPr>
        <a:xfrm>
          <a:off x="19685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14355</xdr:rowOff>
    </xdr:from>
    <xdr:ext cx="534377" cy="259045"/>
    <xdr:sp macro="" textlink="">
      <xdr:nvSpPr>
        <xdr:cNvPr id="72" name="テキスト ボックス 71"/>
        <xdr:cNvSpPr txBox="1"/>
      </xdr:nvSpPr>
      <xdr:spPr>
        <a:xfrm>
          <a:off x="1752111" y="58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14351</xdr:rowOff>
    </xdr:from>
    <xdr:to>
      <xdr:col>24</xdr:col>
      <xdr:colOff>114300</xdr:colOff>
      <xdr:row>38</xdr:row>
      <xdr:rowOff>115951</xdr:rowOff>
    </xdr:to>
    <xdr:sp macro="" textlink="">
      <xdr:nvSpPr>
        <xdr:cNvPr id="80" name="楕円 79"/>
        <xdr:cNvSpPr/>
      </xdr:nvSpPr>
      <xdr:spPr>
        <a:xfrm>
          <a:off x="4584700" y="65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100728</xdr:rowOff>
    </xdr:from>
    <xdr:ext cx="534377" cy="259045"/>
    <xdr:sp macro="" textlink="">
      <xdr:nvSpPr>
        <xdr:cNvPr id="81" name="人件費該当値テキスト"/>
        <xdr:cNvSpPr txBox="1"/>
      </xdr:nvSpPr>
      <xdr:spPr>
        <a:xfrm>
          <a:off x="4686300" y="64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19253</xdr:rowOff>
    </xdr:from>
    <xdr:to>
      <xdr:col>20</xdr:col>
      <xdr:colOff>38100</xdr:colOff>
      <xdr:row>38</xdr:row>
      <xdr:rowOff>120853</xdr:rowOff>
    </xdr:to>
    <xdr:sp macro="" textlink="">
      <xdr:nvSpPr>
        <xdr:cNvPr id="82" name="楕円 81"/>
        <xdr:cNvSpPr/>
      </xdr:nvSpPr>
      <xdr:spPr>
        <a:xfrm>
          <a:off x="37465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111980</xdr:rowOff>
    </xdr:from>
    <xdr:ext cx="534377" cy="259045"/>
    <xdr:sp macro="" textlink="">
      <xdr:nvSpPr>
        <xdr:cNvPr id="83" name="テキスト ボックス 82"/>
        <xdr:cNvSpPr txBox="1"/>
      </xdr:nvSpPr>
      <xdr:spPr>
        <a:xfrm>
          <a:off x="3530111" y="66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32004</xdr:rowOff>
    </xdr:from>
    <xdr:to>
      <xdr:col>15</xdr:col>
      <xdr:colOff>101600</xdr:colOff>
      <xdr:row>38</xdr:row>
      <xdr:rowOff>133604</xdr:rowOff>
    </xdr:to>
    <xdr:sp macro="" textlink="">
      <xdr:nvSpPr>
        <xdr:cNvPr id="84" name="楕円 83"/>
        <xdr:cNvSpPr/>
      </xdr:nvSpPr>
      <xdr:spPr>
        <a:xfrm>
          <a:off x="2857500" y="65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124731</xdr:rowOff>
    </xdr:from>
    <xdr:ext cx="534377" cy="259045"/>
    <xdr:sp macro="" textlink="">
      <xdr:nvSpPr>
        <xdr:cNvPr id="85" name="テキスト ボックス 84"/>
        <xdr:cNvSpPr txBox="1"/>
      </xdr:nvSpPr>
      <xdr:spPr>
        <a:xfrm>
          <a:off x="2641111" y="66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25959</xdr:rowOff>
    </xdr:from>
    <xdr:to>
      <xdr:col>10</xdr:col>
      <xdr:colOff>165100</xdr:colOff>
      <xdr:row>38</xdr:row>
      <xdr:rowOff>127559</xdr:rowOff>
    </xdr:to>
    <xdr:sp macro="" textlink="">
      <xdr:nvSpPr>
        <xdr:cNvPr id="86" name="楕円 85"/>
        <xdr:cNvSpPr/>
      </xdr:nvSpPr>
      <xdr:spPr>
        <a:xfrm>
          <a:off x="1968500" y="65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118686</xdr:rowOff>
    </xdr:from>
    <xdr:ext cx="534377" cy="259045"/>
    <xdr:sp macro="" textlink="">
      <xdr:nvSpPr>
        <xdr:cNvPr id="87" name="テキスト ボックス 86"/>
        <xdr:cNvSpPr txBox="1"/>
      </xdr:nvSpPr>
      <xdr:spPr>
        <a:xfrm>
          <a:off x="1752111" y="66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22911</xdr:rowOff>
    </xdr:from>
    <xdr:to>
      <xdr:col>6</xdr:col>
      <xdr:colOff>38100</xdr:colOff>
      <xdr:row>38</xdr:row>
      <xdr:rowOff>124511</xdr:rowOff>
    </xdr:to>
    <xdr:sp macro="" textlink="">
      <xdr:nvSpPr>
        <xdr:cNvPr id="88" name="楕円 87"/>
        <xdr:cNvSpPr/>
      </xdr:nvSpPr>
      <xdr:spPr>
        <a:xfrm>
          <a:off x="1079500" y="65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115638</xdr:rowOff>
    </xdr:from>
    <xdr:ext cx="534377" cy="259045"/>
    <xdr:sp macro="" textlink="">
      <xdr:nvSpPr>
        <xdr:cNvPr id="89" name="テキスト ボックス 88"/>
        <xdr:cNvSpPr txBox="1"/>
      </xdr:nvSpPr>
      <xdr:spPr>
        <a:xfrm>
          <a:off x="863111" y="66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79459</xdr:rowOff>
    </xdr:from>
    <xdr:to>
      <xdr:col>24</xdr:col>
      <xdr:colOff>63500</xdr:colOff>
      <xdr:row>57</xdr:row>
      <xdr:rowOff>122435</xdr:rowOff>
    </xdr:to>
    <xdr:cxnSp macro="">
      <xdr:nvCxnSpPr>
        <xdr:cNvPr id="121" name="直線コネクタ 120"/>
        <xdr:cNvCxnSpPr/>
      </xdr:nvCxnSpPr>
      <xdr:spPr>
        <a:xfrm flipV="1">
          <a:off x="3797300" y="9852109"/>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81831</xdr:rowOff>
    </xdr:from>
    <xdr:to>
      <xdr:col>19</xdr:col>
      <xdr:colOff>177800</xdr:colOff>
      <xdr:row>57</xdr:row>
      <xdr:rowOff>122435</xdr:rowOff>
    </xdr:to>
    <xdr:cxnSp macro="">
      <xdr:nvCxnSpPr>
        <xdr:cNvPr id="124" name="直線コネクタ 123"/>
        <xdr:cNvCxnSpPr/>
      </xdr:nvCxnSpPr>
      <xdr:spPr>
        <a:xfrm>
          <a:off x="2908300" y="9854481"/>
          <a:ext cx="8890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81831</xdr:rowOff>
    </xdr:from>
    <xdr:to>
      <xdr:col>15</xdr:col>
      <xdr:colOff>50800</xdr:colOff>
      <xdr:row>57</xdr:row>
      <xdr:rowOff>104724</xdr:rowOff>
    </xdr:to>
    <xdr:cxnSp macro="">
      <xdr:nvCxnSpPr>
        <xdr:cNvPr id="127" name="直線コネクタ 126"/>
        <xdr:cNvCxnSpPr/>
      </xdr:nvCxnSpPr>
      <xdr:spPr>
        <a:xfrm flipV="1">
          <a:off x="2019300" y="9854481"/>
          <a:ext cx="8890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104724</xdr:rowOff>
    </xdr:from>
    <xdr:to>
      <xdr:col>10</xdr:col>
      <xdr:colOff>114300</xdr:colOff>
      <xdr:row>57</xdr:row>
      <xdr:rowOff>153906</xdr:rowOff>
    </xdr:to>
    <xdr:cxnSp macro="">
      <xdr:nvCxnSpPr>
        <xdr:cNvPr id="130" name="直線コネクタ 129"/>
        <xdr:cNvCxnSpPr/>
      </xdr:nvCxnSpPr>
      <xdr:spPr>
        <a:xfrm flipV="1">
          <a:off x="1130300" y="9877374"/>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31" name="フローチャート: 判断 130"/>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32" name="テキスト ボックス 131"/>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28659</xdr:rowOff>
    </xdr:from>
    <xdr:to>
      <xdr:col>24</xdr:col>
      <xdr:colOff>114300</xdr:colOff>
      <xdr:row>57</xdr:row>
      <xdr:rowOff>130259</xdr:rowOff>
    </xdr:to>
    <xdr:sp macro="" textlink="">
      <xdr:nvSpPr>
        <xdr:cNvPr id="140" name="楕円 139"/>
        <xdr:cNvSpPr/>
      </xdr:nvSpPr>
      <xdr:spPr>
        <a:xfrm>
          <a:off x="4584700" y="98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7086</xdr:rowOff>
    </xdr:from>
    <xdr:ext cx="534377" cy="259045"/>
    <xdr:sp macro="" textlink="">
      <xdr:nvSpPr>
        <xdr:cNvPr id="141" name="物件費該当値テキスト"/>
        <xdr:cNvSpPr txBox="1"/>
      </xdr:nvSpPr>
      <xdr:spPr>
        <a:xfrm>
          <a:off x="4686300" y="97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71635</xdr:rowOff>
    </xdr:from>
    <xdr:to>
      <xdr:col>20</xdr:col>
      <xdr:colOff>38100</xdr:colOff>
      <xdr:row>58</xdr:row>
      <xdr:rowOff>1785</xdr:rowOff>
    </xdr:to>
    <xdr:sp macro="" textlink="">
      <xdr:nvSpPr>
        <xdr:cNvPr id="142" name="楕円 141"/>
        <xdr:cNvSpPr/>
      </xdr:nvSpPr>
      <xdr:spPr>
        <a:xfrm>
          <a:off x="3746500" y="98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164362</xdr:rowOff>
    </xdr:from>
    <xdr:ext cx="534377" cy="259045"/>
    <xdr:sp macro="" textlink="">
      <xdr:nvSpPr>
        <xdr:cNvPr id="143" name="テキスト ボックス 142"/>
        <xdr:cNvSpPr txBox="1"/>
      </xdr:nvSpPr>
      <xdr:spPr>
        <a:xfrm>
          <a:off x="3530111" y="99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31031</xdr:rowOff>
    </xdr:from>
    <xdr:to>
      <xdr:col>15</xdr:col>
      <xdr:colOff>101600</xdr:colOff>
      <xdr:row>57</xdr:row>
      <xdr:rowOff>132631</xdr:rowOff>
    </xdr:to>
    <xdr:sp macro="" textlink="">
      <xdr:nvSpPr>
        <xdr:cNvPr id="144" name="楕円 143"/>
        <xdr:cNvSpPr/>
      </xdr:nvSpPr>
      <xdr:spPr>
        <a:xfrm>
          <a:off x="2857500" y="98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123758</xdr:rowOff>
    </xdr:from>
    <xdr:ext cx="534377" cy="259045"/>
    <xdr:sp macro="" textlink="">
      <xdr:nvSpPr>
        <xdr:cNvPr id="145" name="テキスト ボックス 144"/>
        <xdr:cNvSpPr txBox="1"/>
      </xdr:nvSpPr>
      <xdr:spPr>
        <a:xfrm>
          <a:off x="2641111" y="98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53924</xdr:rowOff>
    </xdr:from>
    <xdr:to>
      <xdr:col>10</xdr:col>
      <xdr:colOff>165100</xdr:colOff>
      <xdr:row>57</xdr:row>
      <xdr:rowOff>155524</xdr:rowOff>
    </xdr:to>
    <xdr:sp macro="" textlink="">
      <xdr:nvSpPr>
        <xdr:cNvPr id="146" name="楕円 145"/>
        <xdr:cNvSpPr/>
      </xdr:nvSpPr>
      <xdr:spPr>
        <a:xfrm>
          <a:off x="1968500" y="98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146651</xdr:rowOff>
    </xdr:from>
    <xdr:ext cx="534377" cy="259045"/>
    <xdr:sp macro="" textlink="">
      <xdr:nvSpPr>
        <xdr:cNvPr id="147" name="テキスト ボックス 146"/>
        <xdr:cNvSpPr txBox="1"/>
      </xdr:nvSpPr>
      <xdr:spPr>
        <a:xfrm>
          <a:off x="1752111" y="99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103106</xdr:rowOff>
    </xdr:from>
    <xdr:to>
      <xdr:col>6</xdr:col>
      <xdr:colOff>38100</xdr:colOff>
      <xdr:row>58</xdr:row>
      <xdr:rowOff>33256</xdr:rowOff>
    </xdr:to>
    <xdr:sp macro="" textlink="">
      <xdr:nvSpPr>
        <xdr:cNvPr id="148" name="楕円 147"/>
        <xdr:cNvSpPr/>
      </xdr:nvSpPr>
      <xdr:spPr>
        <a:xfrm>
          <a:off x="1079500" y="98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24383</xdr:rowOff>
    </xdr:from>
    <xdr:ext cx="534377" cy="259045"/>
    <xdr:sp macro="" textlink="">
      <xdr:nvSpPr>
        <xdr:cNvPr id="149" name="テキスト ボックス 148"/>
        <xdr:cNvSpPr txBox="1"/>
      </xdr:nvSpPr>
      <xdr:spPr>
        <a:xfrm>
          <a:off x="863111" y="996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118188</xdr:rowOff>
    </xdr:from>
    <xdr:to>
      <xdr:col>24</xdr:col>
      <xdr:colOff>63500</xdr:colOff>
      <xdr:row>77</xdr:row>
      <xdr:rowOff>68354</xdr:rowOff>
    </xdr:to>
    <xdr:cxnSp macro="">
      <xdr:nvCxnSpPr>
        <xdr:cNvPr id="176" name="直線コネクタ 175"/>
        <xdr:cNvCxnSpPr/>
      </xdr:nvCxnSpPr>
      <xdr:spPr>
        <a:xfrm>
          <a:off x="3797300" y="13148388"/>
          <a:ext cx="8382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118188</xdr:rowOff>
    </xdr:from>
    <xdr:to>
      <xdr:col>19</xdr:col>
      <xdr:colOff>177800</xdr:colOff>
      <xdr:row>77</xdr:row>
      <xdr:rowOff>153485</xdr:rowOff>
    </xdr:to>
    <xdr:cxnSp macro="">
      <xdr:nvCxnSpPr>
        <xdr:cNvPr id="179" name="直線コネクタ 178"/>
        <xdr:cNvCxnSpPr/>
      </xdr:nvCxnSpPr>
      <xdr:spPr>
        <a:xfrm flipV="1">
          <a:off x="2908300" y="13148388"/>
          <a:ext cx="889000" cy="20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92951</xdr:rowOff>
    </xdr:from>
    <xdr:to>
      <xdr:col>15</xdr:col>
      <xdr:colOff>50800</xdr:colOff>
      <xdr:row>77</xdr:row>
      <xdr:rowOff>153485</xdr:rowOff>
    </xdr:to>
    <xdr:cxnSp macro="">
      <xdr:nvCxnSpPr>
        <xdr:cNvPr id="182" name="直線コネクタ 181"/>
        <xdr:cNvCxnSpPr/>
      </xdr:nvCxnSpPr>
      <xdr:spPr>
        <a:xfrm>
          <a:off x="2019300" y="13294601"/>
          <a:ext cx="8890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92951</xdr:rowOff>
    </xdr:from>
    <xdr:to>
      <xdr:col>10</xdr:col>
      <xdr:colOff>114300</xdr:colOff>
      <xdr:row>77</xdr:row>
      <xdr:rowOff>118394</xdr:rowOff>
    </xdr:to>
    <xdr:cxnSp macro="">
      <xdr:nvCxnSpPr>
        <xdr:cNvPr id="185" name="直線コネクタ 184"/>
        <xdr:cNvCxnSpPr/>
      </xdr:nvCxnSpPr>
      <xdr:spPr>
        <a:xfrm flipV="1">
          <a:off x="1130300" y="13294601"/>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6" name="フローチャート: 判断 185"/>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49108</xdr:rowOff>
    </xdr:from>
    <xdr:ext cx="469744" cy="259045"/>
    <xdr:sp macro="" textlink="">
      <xdr:nvSpPr>
        <xdr:cNvPr id="187" name="テキスト ボックス 186"/>
        <xdr:cNvSpPr txBox="1"/>
      </xdr:nvSpPr>
      <xdr:spPr>
        <a:xfrm>
          <a:off x="1784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17554</xdr:rowOff>
    </xdr:from>
    <xdr:to>
      <xdr:col>24</xdr:col>
      <xdr:colOff>114300</xdr:colOff>
      <xdr:row>77</xdr:row>
      <xdr:rowOff>119154</xdr:rowOff>
    </xdr:to>
    <xdr:sp macro="" textlink="">
      <xdr:nvSpPr>
        <xdr:cNvPr id="195" name="楕円 194"/>
        <xdr:cNvSpPr/>
      </xdr:nvSpPr>
      <xdr:spPr>
        <a:xfrm>
          <a:off x="4584700" y="132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40431</xdr:rowOff>
    </xdr:from>
    <xdr:ext cx="534377" cy="259045"/>
    <xdr:sp macro="" textlink="">
      <xdr:nvSpPr>
        <xdr:cNvPr id="196" name="維持補修費該当値テキスト"/>
        <xdr:cNvSpPr txBox="1"/>
      </xdr:nvSpPr>
      <xdr:spPr>
        <a:xfrm>
          <a:off x="4686300" y="130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67388</xdr:rowOff>
    </xdr:from>
    <xdr:to>
      <xdr:col>20</xdr:col>
      <xdr:colOff>38100</xdr:colOff>
      <xdr:row>76</xdr:row>
      <xdr:rowOff>168988</xdr:rowOff>
    </xdr:to>
    <xdr:sp macro="" textlink="">
      <xdr:nvSpPr>
        <xdr:cNvPr id="197" name="楕円 196"/>
        <xdr:cNvSpPr/>
      </xdr:nvSpPr>
      <xdr:spPr>
        <a:xfrm>
          <a:off x="3746500" y="130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14066</xdr:rowOff>
    </xdr:from>
    <xdr:ext cx="534377" cy="259045"/>
    <xdr:sp macro="" textlink="">
      <xdr:nvSpPr>
        <xdr:cNvPr id="198" name="テキスト ボックス 197"/>
        <xdr:cNvSpPr txBox="1"/>
      </xdr:nvSpPr>
      <xdr:spPr>
        <a:xfrm>
          <a:off x="3530111" y="128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102685</xdr:rowOff>
    </xdr:from>
    <xdr:to>
      <xdr:col>15</xdr:col>
      <xdr:colOff>101600</xdr:colOff>
      <xdr:row>78</xdr:row>
      <xdr:rowOff>32835</xdr:rowOff>
    </xdr:to>
    <xdr:sp macro="" textlink="">
      <xdr:nvSpPr>
        <xdr:cNvPr id="199" name="楕円 198"/>
        <xdr:cNvSpPr/>
      </xdr:nvSpPr>
      <xdr:spPr>
        <a:xfrm>
          <a:off x="2857500" y="133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23962</xdr:rowOff>
    </xdr:from>
    <xdr:ext cx="469744" cy="259045"/>
    <xdr:sp macro="" textlink="">
      <xdr:nvSpPr>
        <xdr:cNvPr id="200" name="テキスト ボックス 199"/>
        <xdr:cNvSpPr txBox="1"/>
      </xdr:nvSpPr>
      <xdr:spPr>
        <a:xfrm>
          <a:off x="2673428" y="133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42151</xdr:rowOff>
    </xdr:from>
    <xdr:to>
      <xdr:col>10</xdr:col>
      <xdr:colOff>165100</xdr:colOff>
      <xdr:row>77</xdr:row>
      <xdr:rowOff>143751</xdr:rowOff>
    </xdr:to>
    <xdr:sp macro="" textlink="">
      <xdr:nvSpPr>
        <xdr:cNvPr id="201" name="楕円 200"/>
        <xdr:cNvSpPr/>
      </xdr:nvSpPr>
      <xdr:spPr>
        <a:xfrm>
          <a:off x="19685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160278</xdr:rowOff>
    </xdr:from>
    <xdr:ext cx="469744" cy="259045"/>
    <xdr:sp macro="" textlink="">
      <xdr:nvSpPr>
        <xdr:cNvPr id="202" name="テキスト ボックス 201"/>
        <xdr:cNvSpPr txBox="1"/>
      </xdr:nvSpPr>
      <xdr:spPr>
        <a:xfrm>
          <a:off x="1784428" y="1301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67594</xdr:rowOff>
    </xdr:from>
    <xdr:to>
      <xdr:col>6</xdr:col>
      <xdr:colOff>38100</xdr:colOff>
      <xdr:row>77</xdr:row>
      <xdr:rowOff>169194</xdr:rowOff>
    </xdr:to>
    <xdr:sp macro="" textlink="">
      <xdr:nvSpPr>
        <xdr:cNvPr id="203" name="楕円 202"/>
        <xdr:cNvSpPr/>
      </xdr:nvSpPr>
      <xdr:spPr>
        <a:xfrm>
          <a:off x="1079500" y="132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14271</xdr:rowOff>
    </xdr:from>
    <xdr:ext cx="469744" cy="259045"/>
    <xdr:sp macro="" textlink="">
      <xdr:nvSpPr>
        <xdr:cNvPr id="204" name="テキスト ボックス 203"/>
        <xdr:cNvSpPr txBox="1"/>
      </xdr:nvSpPr>
      <xdr:spPr>
        <a:xfrm>
          <a:off x="895428" y="1304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16574</xdr:rowOff>
    </xdr:from>
    <xdr:to>
      <xdr:col>24</xdr:col>
      <xdr:colOff>63500</xdr:colOff>
      <xdr:row>94</xdr:row>
      <xdr:rowOff>35713</xdr:rowOff>
    </xdr:to>
    <xdr:cxnSp macro="">
      <xdr:nvCxnSpPr>
        <xdr:cNvPr id="234" name="直線コネクタ 233"/>
        <xdr:cNvCxnSpPr/>
      </xdr:nvCxnSpPr>
      <xdr:spPr>
        <a:xfrm flipV="1">
          <a:off x="3797300" y="16132874"/>
          <a:ext cx="8382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140666</xdr:rowOff>
    </xdr:from>
    <xdr:to>
      <xdr:col>19</xdr:col>
      <xdr:colOff>177800</xdr:colOff>
      <xdr:row>94</xdr:row>
      <xdr:rowOff>35713</xdr:rowOff>
    </xdr:to>
    <xdr:cxnSp macro="">
      <xdr:nvCxnSpPr>
        <xdr:cNvPr id="237" name="直線コネクタ 236"/>
        <xdr:cNvCxnSpPr/>
      </xdr:nvCxnSpPr>
      <xdr:spPr>
        <a:xfrm>
          <a:off x="2908300" y="16085516"/>
          <a:ext cx="8890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140666</xdr:rowOff>
    </xdr:from>
    <xdr:to>
      <xdr:col>15</xdr:col>
      <xdr:colOff>50800</xdr:colOff>
      <xdr:row>94</xdr:row>
      <xdr:rowOff>124434</xdr:rowOff>
    </xdr:to>
    <xdr:cxnSp macro="">
      <xdr:nvCxnSpPr>
        <xdr:cNvPr id="240" name="直線コネクタ 239"/>
        <xdr:cNvCxnSpPr/>
      </xdr:nvCxnSpPr>
      <xdr:spPr>
        <a:xfrm flipV="1">
          <a:off x="2019300" y="16085516"/>
          <a:ext cx="889000" cy="1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124434</xdr:rowOff>
    </xdr:from>
    <xdr:to>
      <xdr:col>10</xdr:col>
      <xdr:colOff>114300</xdr:colOff>
      <xdr:row>94</xdr:row>
      <xdr:rowOff>171374</xdr:rowOff>
    </xdr:to>
    <xdr:cxnSp macro="">
      <xdr:nvCxnSpPr>
        <xdr:cNvPr id="243" name="直線コネクタ 242"/>
        <xdr:cNvCxnSpPr/>
      </xdr:nvCxnSpPr>
      <xdr:spPr>
        <a:xfrm flipV="1">
          <a:off x="1130300" y="16240734"/>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106338</xdr:rowOff>
    </xdr:from>
    <xdr:to>
      <xdr:col>10</xdr:col>
      <xdr:colOff>165100</xdr:colOff>
      <xdr:row>96</xdr:row>
      <xdr:rowOff>36488</xdr:rowOff>
    </xdr:to>
    <xdr:sp macro="" textlink="">
      <xdr:nvSpPr>
        <xdr:cNvPr id="244" name="フローチャート: 判断 243"/>
        <xdr:cNvSpPr/>
      </xdr:nvSpPr>
      <xdr:spPr>
        <a:xfrm>
          <a:off x="1968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27615</xdr:rowOff>
    </xdr:from>
    <xdr:ext cx="599010" cy="259045"/>
    <xdr:sp macro="" textlink="">
      <xdr:nvSpPr>
        <xdr:cNvPr id="245" name="テキスト ボックス 244"/>
        <xdr:cNvSpPr txBox="1"/>
      </xdr:nvSpPr>
      <xdr:spPr>
        <a:xfrm>
          <a:off x="1719795" y="164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137224</xdr:rowOff>
    </xdr:from>
    <xdr:to>
      <xdr:col>24</xdr:col>
      <xdr:colOff>114300</xdr:colOff>
      <xdr:row>94</xdr:row>
      <xdr:rowOff>67374</xdr:rowOff>
    </xdr:to>
    <xdr:sp macro="" textlink="">
      <xdr:nvSpPr>
        <xdr:cNvPr id="253" name="楕円 252"/>
        <xdr:cNvSpPr/>
      </xdr:nvSpPr>
      <xdr:spPr>
        <a:xfrm>
          <a:off x="4584700" y="160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160101</xdr:rowOff>
    </xdr:from>
    <xdr:ext cx="599010" cy="259045"/>
    <xdr:sp macro="" textlink="">
      <xdr:nvSpPr>
        <xdr:cNvPr id="254" name="扶助費該当値テキスト"/>
        <xdr:cNvSpPr txBox="1"/>
      </xdr:nvSpPr>
      <xdr:spPr>
        <a:xfrm>
          <a:off x="4686300" y="1593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156363</xdr:rowOff>
    </xdr:from>
    <xdr:to>
      <xdr:col>20</xdr:col>
      <xdr:colOff>38100</xdr:colOff>
      <xdr:row>94</xdr:row>
      <xdr:rowOff>86513</xdr:rowOff>
    </xdr:to>
    <xdr:sp macro="" textlink="">
      <xdr:nvSpPr>
        <xdr:cNvPr id="255" name="楕円 254"/>
        <xdr:cNvSpPr/>
      </xdr:nvSpPr>
      <xdr:spPr>
        <a:xfrm>
          <a:off x="3746500" y="161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103040</xdr:rowOff>
    </xdr:from>
    <xdr:ext cx="599010" cy="259045"/>
    <xdr:sp macro="" textlink="">
      <xdr:nvSpPr>
        <xdr:cNvPr id="256" name="テキスト ボックス 255"/>
        <xdr:cNvSpPr txBox="1"/>
      </xdr:nvSpPr>
      <xdr:spPr>
        <a:xfrm>
          <a:off x="3497795" y="158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89866</xdr:rowOff>
    </xdr:from>
    <xdr:to>
      <xdr:col>15</xdr:col>
      <xdr:colOff>101600</xdr:colOff>
      <xdr:row>94</xdr:row>
      <xdr:rowOff>20016</xdr:rowOff>
    </xdr:to>
    <xdr:sp macro="" textlink="">
      <xdr:nvSpPr>
        <xdr:cNvPr id="257" name="楕円 256"/>
        <xdr:cNvSpPr/>
      </xdr:nvSpPr>
      <xdr:spPr>
        <a:xfrm>
          <a:off x="2857500" y="160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36543</xdr:rowOff>
    </xdr:from>
    <xdr:ext cx="599010" cy="259045"/>
    <xdr:sp macro="" textlink="">
      <xdr:nvSpPr>
        <xdr:cNvPr id="258" name="テキスト ボックス 257"/>
        <xdr:cNvSpPr txBox="1"/>
      </xdr:nvSpPr>
      <xdr:spPr>
        <a:xfrm>
          <a:off x="2608795" y="1580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73634</xdr:rowOff>
    </xdr:from>
    <xdr:to>
      <xdr:col>10</xdr:col>
      <xdr:colOff>165100</xdr:colOff>
      <xdr:row>95</xdr:row>
      <xdr:rowOff>3784</xdr:rowOff>
    </xdr:to>
    <xdr:sp macro="" textlink="">
      <xdr:nvSpPr>
        <xdr:cNvPr id="259" name="楕円 258"/>
        <xdr:cNvSpPr/>
      </xdr:nvSpPr>
      <xdr:spPr>
        <a:xfrm>
          <a:off x="1968500" y="161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20311</xdr:rowOff>
    </xdr:from>
    <xdr:ext cx="599010" cy="259045"/>
    <xdr:sp macro="" textlink="">
      <xdr:nvSpPr>
        <xdr:cNvPr id="260" name="テキスト ボックス 259"/>
        <xdr:cNvSpPr txBox="1"/>
      </xdr:nvSpPr>
      <xdr:spPr>
        <a:xfrm>
          <a:off x="1719795" y="159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120574</xdr:rowOff>
    </xdr:from>
    <xdr:to>
      <xdr:col>6</xdr:col>
      <xdr:colOff>38100</xdr:colOff>
      <xdr:row>95</xdr:row>
      <xdr:rowOff>50724</xdr:rowOff>
    </xdr:to>
    <xdr:sp macro="" textlink="">
      <xdr:nvSpPr>
        <xdr:cNvPr id="261" name="楕円 260"/>
        <xdr:cNvSpPr/>
      </xdr:nvSpPr>
      <xdr:spPr>
        <a:xfrm>
          <a:off x="1079500" y="162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67251</xdr:rowOff>
    </xdr:from>
    <xdr:ext cx="599010" cy="259045"/>
    <xdr:sp macro="" textlink="">
      <xdr:nvSpPr>
        <xdr:cNvPr id="262" name="テキスト ボックス 261"/>
        <xdr:cNvSpPr txBox="1"/>
      </xdr:nvSpPr>
      <xdr:spPr>
        <a:xfrm>
          <a:off x="830795" y="160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61023</xdr:rowOff>
    </xdr:from>
    <xdr:to>
      <xdr:col>55</xdr:col>
      <xdr:colOff>0</xdr:colOff>
      <xdr:row>36</xdr:row>
      <xdr:rowOff>89355</xdr:rowOff>
    </xdr:to>
    <xdr:cxnSp macro="">
      <xdr:nvCxnSpPr>
        <xdr:cNvPr id="291" name="直線コネクタ 290"/>
        <xdr:cNvCxnSpPr/>
      </xdr:nvCxnSpPr>
      <xdr:spPr>
        <a:xfrm flipV="1">
          <a:off x="9639300" y="6233223"/>
          <a:ext cx="838200" cy="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89355</xdr:rowOff>
    </xdr:from>
    <xdr:to>
      <xdr:col>50</xdr:col>
      <xdr:colOff>114300</xdr:colOff>
      <xdr:row>36</xdr:row>
      <xdr:rowOff>159352</xdr:rowOff>
    </xdr:to>
    <xdr:cxnSp macro="">
      <xdr:nvCxnSpPr>
        <xdr:cNvPr id="294" name="直線コネクタ 293"/>
        <xdr:cNvCxnSpPr/>
      </xdr:nvCxnSpPr>
      <xdr:spPr>
        <a:xfrm flipV="1">
          <a:off x="8750300" y="6261555"/>
          <a:ext cx="8890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138549</xdr:rowOff>
    </xdr:from>
    <xdr:to>
      <xdr:col>45</xdr:col>
      <xdr:colOff>177800</xdr:colOff>
      <xdr:row>36</xdr:row>
      <xdr:rowOff>159352</xdr:rowOff>
    </xdr:to>
    <xdr:cxnSp macro="">
      <xdr:nvCxnSpPr>
        <xdr:cNvPr id="297" name="直線コネクタ 296"/>
        <xdr:cNvCxnSpPr/>
      </xdr:nvCxnSpPr>
      <xdr:spPr>
        <a:xfrm>
          <a:off x="7861300" y="631074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138549</xdr:rowOff>
    </xdr:from>
    <xdr:to>
      <xdr:col>41</xdr:col>
      <xdr:colOff>50800</xdr:colOff>
      <xdr:row>36</xdr:row>
      <xdr:rowOff>156479</xdr:rowOff>
    </xdr:to>
    <xdr:cxnSp macro="">
      <xdr:nvCxnSpPr>
        <xdr:cNvPr id="300" name="直線コネクタ 299"/>
        <xdr:cNvCxnSpPr/>
      </xdr:nvCxnSpPr>
      <xdr:spPr>
        <a:xfrm flipV="1">
          <a:off x="6972300" y="6310749"/>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301" name="フローチャート: 判断 300"/>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302" name="テキスト ボックス 301"/>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10223</xdr:rowOff>
    </xdr:from>
    <xdr:to>
      <xdr:col>55</xdr:col>
      <xdr:colOff>50800</xdr:colOff>
      <xdr:row>36</xdr:row>
      <xdr:rowOff>111823</xdr:rowOff>
    </xdr:to>
    <xdr:sp macro="" textlink="">
      <xdr:nvSpPr>
        <xdr:cNvPr id="310" name="楕円 309"/>
        <xdr:cNvSpPr/>
      </xdr:nvSpPr>
      <xdr:spPr>
        <a:xfrm>
          <a:off x="10426700" y="61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160100</xdr:rowOff>
    </xdr:from>
    <xdr:ext cx="534377" cy="259045"/>
    <xdr:sp macro="" textlink="">
      <xdr:nvSpPr>
        <xdr:cNvPr id="311" name="補助費等該当値テキスト"/>
        <xdr:cNvSpPr txBox="1"/>
      </xdr:nvSpPr>
      <xdr:spPr>
        <a:xfrm>
          <a:off x="10528300" y="61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38555</xdr:rowOff>
    </xdr:from>
    <xdr:to>
      <xdr:col>50</xdr:col>
      <xdr:colOff>165100</xdr:colOff>
      <xdr:row>36</xdr:row>
      <xdr:rowOff>140155</xdr:rowOff>
    </xdr:to>
    <xdr:sp macro="" textlink="">
      <xdr:nvSpPr>
        <xdr:cNvPr id="312" name="楕円 311"/>
        <xdr:cNvSpPr/>
      </xdr:nvSpPr>
      <xdr:spPr>
        <a:xfrm>
          <a:off x="9588500" y="62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131282</xdr:rowOff>
    </xdr:from>
    <xdr:ext cx="534377" cy="259045"/>
    <xdr:sp macro="" textlink="">
      <xdr:nvSpPr>
        <xdr:cNvPr id="313" name="テキスト ボックス 312"/>
        <xdr:cNvSpPr txBox="1"/>
      </xdr:nvSpPr>
      <xdr:spPr>
        <a:xfrm>
          <a:off x="9372111" y="63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108552</xdr:rowOff>
    </xdr:from>
    <xdr:to>
      <xdr:col>46</xdr:col>
      <xdr:colOff>38100</xdr:colOff>
      <xdr:row>37</xdr:row>
      <xdr:rowOff>38702</xdr:rowOff>
    </xdr:to>
    <xdr:sp macro="" textlink="">
      <xdr:nvSpPr>
        <xdr:cNvPr id="314" name="楕円 313"/>
        <xdr:cNvSpPr/>
      </xdr:nvSpPr>
      <xdr:spPr>
        <a:xfrm>
          <a:off x="8699500" y="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29829</xdr:rowOff>
    </xdr:from>
    <xdr:ext cx="534377" cy="259045"/>
    <xdr:sp macro="" textlink="">
      <xdr:nvSpPr>
        <xdr:cNvPr id="315" name="テキスト ボックス 314"/>
        <xdr:cNvSpPr txBox="1"/>
      </xdr:nvSpPr>
      <xdr:spPr>
        <a:xfrm>
          <a:off x="8483111" y="63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87749</xdr:rowOff>
    </xdr:from>
    <xdr:to>
      <xdr:col>41</xdr:col>
      <xdr:colOff>101600</xdr:colOff>
      <xdr:row>37</xdr:row>
      <xdr:rowOff>17899</xdr:rowOff>
    </xdr:to>
    <xdr:sp macro="" textlink="">
      <xdr:nvSpPr>
        <xdr:cNvPr id="316" name="楕円 315"/>
        <xdr:cNvSpPr/>
      </xdr:nvSpPr>
      <xdr:spPr>
        <a:xfrm>
          <a:off x="7810500" y="62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9026</xdr:rowOff>
    </xdr:from>
    <xdr:ext cx="534377" cy="259045"/>
    <xdr:sp macro="" textlink="">
      <xdr:nvSpPr>
        <xdr:cNvPr id="317" name="テキスト ボックス 316"/>
        <xdr:cNvSpPr txBox="1"/>
      </xdr:nvSpPr>
      <xdr:spPr>
        <a:xfrm>
          <a:off x="7594111" y="63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105679</xdr:rowOff>
    </xdr:from>
    <xdr:to>
      <xdr:col>36</xdr:col>
      <xdr:colOff>165100</xdr:colOff>
      <xdr:row>37</xdr:row>
      <xdr:rowOff>35829</xdr:rowOff>
    </xdr:to>
    <xdr:sp macro="" textlink="">
      <xdr:nvSpPr>
        <xdr:cNvPr id="318" name="楕円 317"/>
        <xdr:cNvSpPr/>
      </xdr:nvSpPr>
      <xdr:spPr>
        <a:xfrm>
          <a:off x="6921500" y="6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26956</xdr:rowOff>
    </xdr:from>
    <xdr:ext cx="534377" cy="259045"/>
    <xdr:sp macro="" textlink="">
      <xdr:nvSpPr>
        <xdr:cNvPr id="319" name="テキスト ボックス 318"/>
        <xdr:cNvSpPr txBox="1"/>
      </xdr:nvSpPr>
      <xdr:spPr>
        <a:xfrm>
          <a:off x="6705111" y="637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58958</xdr:rowOff>
    </xdr:from>
    <xdr:to>
      <xdr:col>55</xdr:col>
      <xdr:colOff>0</xdr:colOff>
      <xdr:row>57</xdr:row>
      <xdr:rowOff>91392</xdr:rowOff>
    </xdr:to>
    <xdr:cxnSp macro="">
      <xdr:nvCxnSpPr>
        <xdr:cNvPr id="346" name="直線コネクタ 345"/>
        <xdr:cNvCxnSpPr/>
      </xdr:nvCxnSpPr>
      <xdr:spPr>
        <a:xfrm>
          <a:off x="9639300" y="9831608"/>
          <a:ext cx="8382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58958</xdr:rowOff>
    </xdr:from>
    <xdr:to>
      <xdr:col>50</xdr:col>
      <xdr:colOff>114300</xdr:colOff>
      <xdr:row>57</xdr:row>
      <xdr:rowOff>106558</xdr:rowOff>
    </xdr:to>
    <xdr:cxnSp macro="">
      <xdr:nvCxnSpPr>
        <xdr:cNvPr id="349" name="直線コネクタ 348"/>
        <xdr:cNvCxnSpPr/>
      </xdr:nvCxnSpPr>
      <xdr:spPr>
        <a:xfrm flipV="1">
          <a:off x="8750300" y="9831608"/>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106558</xdr:rowOff>
    </xdr:from>
    <xdr:to>
      <xdr:col>45</xdr:col>
      <xdr:colOff>177800</xdr:colOff>
      <xdr:row>57</xdr:row>
      <xdr:rowOff>109319</xdr:rowOff>
    </xdr:to>
    <xdr:cxnSp macro="">
      <xdr:nvCxnSpPr>
        <xdr:cNvPr id="352" name="直線コネクタ 351"/>
        <xdr:cNvCxnSpPr/>
      </xdr:nvCxnSpPr>
      <xdr:spPr>
        <a:xfrm flipV="1">
          <a:off x="7861300" y="9879208"/>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75514</xdr:rowOff>
    </xdr:from>
    <xdr:to>
      <xdr:col>41</xdr:col>
      <xdr:colOff>50800</xdr:colOff>
      <xdr:row>57</xdr:row>
      <xdr:rowOff>109319</xdr:rowOff>
    </xdr:to>
    <xdr:cxnSp macro="">
      <xdr:nvCxnSpPr>
        <xdr:cNvPr id="355" name="直線コネクタ 354"/>
        <xdr:cNvCxnSpPr/>
      </xdr:nvCxnSpPr>
      <xdr:spPr>
        <a:xfrm>
          <a:off x="6972300" y="9676714"/>
          <a:ext cx="889000" cy="20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6" name="フローチャート: 判断 355"/>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7" name="テキスト ボックス 356"/>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40592</xdr:rowOff>
    </xdr:from>
    <xdr:to>
      <xdr:col>55</xdr:col>
      <xdr:colOff>50800</xdr:colOff>
      <xdr:row>57</xdr:row>
      <xdr:rowOff>142192</xdr:rowOff>
    </xdr:to>
    <xdr:sp macro="" textlink="">
      <xdr:nvSpPr>
        <xdr:cNvPr id="365" name="楕円 364"/>
        <xdr:cNvSpPr/>
      </xdr:nvSpPr>
      <xdr:spPr>
        <a:xfrm>
          <a:off x="10426700" y="98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19019</xdr:rowOff>
    </xdr:from>
    <xdr:ext cx="534377" cy="259045"/>
    <xdr:sp macro="" textlink="">
      <xdr:nvSpPr>
        <xdr:cNvPr id="366" name="普通建設事業費該当値テキスト"/>
        <xdr:cNvSpPr txBox="1"/>
      </xdr:nvSpPr>
      <xdr:spPr>
        <a:xfrm>
          <a:off x="10528300" y="97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8158</xdr:rowOff>
    </xdr:from>
    <xdr:to>
      <xdr:col>50</xdr:col>
      <xdr:colOff>165100</xdr:colOff>
      <xdr:row>57</xdr:row>
      <xdr:rowOff>109758</xdr:rowOff>
    </xdr:to>
    <xdr:sp macro="" textlink="">
      <xdr:nvSpPr>
        <xdr:cNvPr id="367" name="楕円 366"/>
        <xdr:cNvSpPr/>
      </xdr:nvSpPr>
      <xdr:spPr>
        <a:xfrm>
          <a:off x="9588500" y="97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100885</xdr:rowOff>
    </xdr:from>
    <xdr:ext cx="534377" cy="259045"/>
    <xdr:sp macro="" textlink="">
      <xdr:nvSpPr>
        <xdr:cNvPr id="368" name="テキスト ボックス 367"/>
        <xdr:cNvSpPr txBox="1"/>
      </xdr:nvSpPr>
      <xdr:spPr>
        <a:xfrm>
          <a:off x="9372111" y="98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55758</xdr:rowOff>
    </xdr:from>
    <xdr:to>
      <xdr:col>46</xdr:col>
      <xdr:colOff>38100</xdr:colOff>
      <xdr:row>57</xdr:row>
      <xdr:rowOff>157358</xdr:rowOff>
    </xdr:to>
    <xdr:sp macro="" textlink="">
      <xdr:nvSpPr>
        <xdr:cNvPr id="369" name="楕円 368"/>
        <xdr:cNvSpPr/>
      </xdr:nvSpPr>
      <xdr:spPr>
        <a:xfrm>
          <a:off x="8699500" y="98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148485</xdr:rowOff>
    </xdr:from>
    <xdr:ext cx="534377" cy="259045"/>
    <xdr:sp macro="" textlink="">
      <xdr:nvSpPr>
        <xdr:cNvPr id="370" name="テキスト ボックス 369"/>
        <xdr:cNvSpPr txBox="1"/>
      </xdr:nvSpPr>
      <xdr:spPr>
        <a:xfrm>
          <a:off x="8483111" y="99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58519</xdr:rowOff>
    </xdr:from>
    <xdr:to>
      <xdr:col>41</xdr:col>
      <xdr:colOff>101600</xdr:colOff>
      <xdr:row>57</xdr:row>
      <xdr:rowOff>160119</xdr:rowOff>
    </xdr:to>
    <xdr:sp macro="" textlink="">
      <xdr:nvSpPr>
        <xdr:cNvPr id="371" name="楕円 370"/>
        <xdr:cNvSpPr/>
      </xdr:nvSpPr>
      <xdr:spPr>
        <a:xfrm>
          <a:off x="7810500" y="98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151246</xdr:rowOff>
    </xdr:from>
    <xdr:ext cx="534377" cy="259045"/>
    <xdr:sp macro="" textlink="">
      <xdr:nvSpPr>
        <xdr:cNvPr id="372" name="テキスト ボックス 371"/>
        <xdr:cNvSpPr txBox="1"/>
      </xdr:nvSpPr>
      <xdr:spPr>
        <a:xfrm>
          <a:off x="7594111" y="99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24714</xdr:rowOff>
    </xdr:from>
    <xdr:to>
      <xdr:col>36</xdr:col>
      <xdr:colOff>165100</xdr:colOff>
      <xdr:row>56</xdr:row>
      <xdr:rowOff>126314</xdr:rowOff>
    </xdr:to>
    <xdr:sp macro="" textlink="">
      <xdr:nvSpPr>
        <xdr:cNvPr id="373" name="楕円 372"/>
        <xdr:cNvSpPr/>
      </xdr:nvSpPr>
      <xdr:spPr>
        <a:xfrm>
          <a:off x="6921500" y="96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117441</xdr:rowOff>
    </xdr:from>
    <xdr:ext cx="534377" cy="259045"/>
    <xdr:sp macro="" textlink="">
      <xdr:nvSpPr>
        <xdr:cNvPr id="374" name="テキスト ボックス 373"/>
        <xdr:cNvSpPr txBox="1"/>
      </xdr:nvSpPr>
      <xdr:spPr>
        <a:xfrm>
          <a:off x="6705111" y="97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42500</xdr:rowOff>
    </xdr:from>
    <xdr:to>
      <xdr:col>55</xdr:col>
      <xdr:colOff>0</xdr:colOff>
      <xdr:row>78</xdr:row>
      <xdr:rowOff>52319</xdr:rowOff>
    </xdr:to>
    <xdr:cxnSp macro="">
      <xdr:nvCxnSpPr>
        <xdr:cNvPr id="401" name="直線コネクタ 400"/>
        <xdr:cNvCxnSpPr/>
      </xdr:nvCxnSpPr>
      <xdr:spPr>
        <a:xfrm flipV="1">
          <a:off x="9639300" y="13415600"/>
          <a:ext cx="8382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11537</xdr:rowOff>
    </xdr:from>
    <xdr:to>
      <xdr:col>50</xdr:col>
      <xdr:colOff>114300</xdr:colOff>
      <xdr:row>78</xdr:row>
      <xdr:rowOff>52319</xdr:rowOff>
    </xdr:to>
    <xdr:cxnSp macro="">
      <xdr:nvCxnSpPr>
        <xdr:cNvPr id="404" name="直線コネクタ 403"/>
        <xdr:cNvCxnSpPr/>
      </xdr:nvCxnSpPr>
      <xdr:spPr>
        <a:xfrm>
          <a:off x="8750300" y="13384637"/>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164636</xdr:rowOff>
    </xdr:from>
    <xdr:to>
      <xdr:col>45</xdr:col>
      <xdr:colOff>177800</xdr:colOff>
      <xdr:row>78</xdr:row>
      <xdr:rowOff>11537</xdr:rowOff>
    </xdr:to>
    <xdr:cxnSp macro="">
      <xdr:nvCxnSpPr>
        <xdr:cNvPr id="407" name="直線コネクタ 406"/>
        <xdr:cNvCxnSpPr/>
      </xdr:nvCxnSpPr>
      <xdr:spPr>
        <a:xfrm>
          <a:off x="7861300" y="13366286"/>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126724</xdr:rowOff>
    </xdr:from>
    <xdr:to>
      <xdr:col>41</xdr:col>
      <xdr:colOff>50800</xdr:colOff>
      <xdr:row>77</xdr:row>
      <xdr:rowOff>164636</xdr:rowOff>
    </xdr:to>
    <xdr:cxnSp macro="">
      <xdr:nvCxnSpPr>
        <xdr:cNvPr id="410" name="直線コネクタ 409"/>
        <xdr:cNvCxnSpPr/>
      </xdr:nvCxnSpPr>
      <xdr:spPr>
        <a:xfrm>
          <a:off x="6972300" y="13156924"/>
          <a:ext cx="889000" cy="20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660</xdr:rowOff>
    </xdr:from>
    <xdr:to>
      <xdr:col>41</xdr:col>
      <xdr:colOff>101600</xdr:colOff>
      <xdr:row>77</xdr:row>
      <xdr:rowOff>102260</xdr:rowOff>
    </xdr:to>
    <xdr:sp macro="" textlink="">
      <xdr:nvSpPr>
        <xdr:cNvPr id="411" name="フローチャート: 判断 410"/>
        <xdr:cNvSpPr/>
      </xdr:nvSpPr>
      <xdr:spPr>
        <a:xfrm>
          <a:off x="7810500" y="132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118787</xdr:rowOff>
    </xdr:from>
    <xdr:ext cx="534377" cy="259045"/>
    <xdr:sp macro="" textlink="">
      <xdr:nvSpPr>
        <xdr:cNvPr id="412" name="テキスト ボックス 411"/>
        <xdr:cNvSpPr txBox="1"/>
      </xdr:nvSpPr>
      <xdr:spPr>
        <a:xfrm>
          <a:off x="7594111" y="12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163150</xdr:rowOff>
    </xdr:from>
    <xdr:to>
      <xdr:col>55</xdr:col>
      <xdr:colOff>50800</xdr:colOff>
      <xdr:row>78</xdr:row>
      <xdr:rowOff>93300</xdr:rowOff>
    </xdr:to>
    <xdr:sp macro="" textlink="">
      <xdr:nvSpPr>
        <xdr:cNvPr id="420" name="楕円 419"/>
        <xdr:cNvSpPr/>
      </xdr:nvSpPr>
      <xdr:spPr>
        <a:xfrm>
          <a:off x="104267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78077</xdr:rowOff>
    </xdr:from>
    <xdr:ext cx="534377" cy="259045"/>
    <xdr:sp macro="" textlink="">
      <xdr:nvSpPr>
        <xdr:cNvPr id="421" name="普通建設事業費 （ うち新規整備　）該当値テキスト"/>
        <xdr:cNvSpPr txBox="1"/>
      </xdr:nvSpPr>
      <xdr:spPr>
        <a:xfrm>
          <a:off x="10528300" y="132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1519</xdr:rowOff>
    </xdr:from>
    <xdr:to>
      <xdr:col>50</xdr:col>
      <xdr:colOff>165100</xdr:colOff>
      <xdr:row>78</xdr:row>
      <xdr:rowOff>103119</xdr:rowOff>
    </xdr:to>
    <xdr:sp macro="" textlink="">
      <xdr:nvSpPr>
        <xdr:cNvPr id="422" name="楕円 421"/>
        <xdr:cNvSpPr/>
      </xdr:nvSpPr>
      <xdr:spPr>
        <a:xfrm>
          <a:off x="9588500" y="133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94246</xdr:rowOff>
    </xdr:from>
    <xdr:ext cx="469744" cy="259045"/>
    <xdr:sp macro="" textlink="">
      <xdr:nvSpPr>
        <xdr:cNvPr id="423" name="テキスト ボックス 422"/>
        <xdr:cNvSpPr txBox="1"/>
      </xdr:nvSpPr>
      <xdr:spPr>
        <a:xfrm>
          <a:off x="9404428" y="1346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132187</xdr:rowOff>
    </xdr:from>
    <xdr:to>
      <xdr:col>46</xdr:col>
      <xdr:colOff>38100</xdr:colOff>
      <xdr:row>78</xdr:row>
      <xdr:rowOff>62337</xdr:rowOff>
    </xdr:to>
    <xdr:sp macro="" textlink="">
      <xdr:nvSpPr>
        <xdr:cNvPr id="424" name="楕円 423"/>
        <xdr:cNvSpPr/>
      </xdr:nvSpPr>
      <xdr:spPr>
        <a:xfrm>
          <a:off x="8699500" y="133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53464</xdr:rowOff>
    </xdr:from>
    <xdr:ext cx="534377" cy="259045"/>
    <xdr:sp macro="" textlink="">
      <xdr:nvSpPr>
        <xdr:cNvPr id="425" name="テキスト ボックス 424"/>
        <xdr:cNvSpPr txBox="1"/>
      </xdr:nvSpPr>
      <xdr:spPr>
        <a:xfrm>
          <a:off x="8483111" y="134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113836</xdr:rowOff>
    </xdr:from>
    <xdr:to>
      <xdr:col>41</xdr:col>
      <xdr:colOff>101600</xdr:colOff>
      <xdr:row>78</xdr:row>
      <xdr:rowOff>43986</xdr:rowOff>
    </xdr:to>
    <xdr:sp macro="" textlink="">
      <xdr:nvSpPr>
        <xdr:cNvPr id="426" name="楕円 425"/>
        <xdr:cNvSpPr/>
      </xdr:nvSpPr>
      <xdr:spPr>
        <a:xfrm>
          <a:off x="7810500" y="133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35113</xdr:rowOff>
    </xdr:from>
    <xdr:ext cx="534377" cy="259045"/>
    <xdr:sp macro="" textlink="">
      <xdr:nvSpPr>
        <xdr:cNvPr id="427" name="テキスト ボックス 426"/>
        <xdr:cNvSpPr txBox="1"/>
      </xdr:nvSpPr>
      <xdr:spPr>
        <a:xfrm>
          <a:off x="7594111" y="134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75924</xdr:rowOff>
    </xdr:from>
    <xdr:to>
      <xdr:col>36</xdr:col>
      <xdr:colOff>165100</xdr:colOff>
      <xdr:row>77</xdr:row>
      <xdr:rowOff>6074</xdr:rowOff>
    </xdr:to>
    <xdr:sp macro="" textlink="">
      <xdr:nvSpPr>
        <xdr:cNvPr id="428" name="楕円 427"/>
        <xdr:cNvSpPr/>
      </xdr:nvSpPr>
      <xdr:spPr>
        <a:xfrm>
          <a:off x="6921500" y="131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168651</xdr:rowOff>
    </xdr:from>
    <xdr:ext cx="534377" cy="259045"/>
    <xdr:sp macro="" textlink="">
      <xdr:nvSpPr>
        <xdr:cNvPr id="429" name="テキスト ボックス 428"/>
        <xdr:cNvSpPr txBox="1"/>
      </xdr:nvSpPr>
      <xdr:spPr>
        <a:xfrm>
          <a:off x="6705111" y="131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57088</xdr:rowOff>
    </xdr:from>
    <xdr:to>
      <xdr:col>55</xdr:col>
      <xdr:colOff>0</xdr:colOff>
      <xdr:row>97</xdr:row>
      <xdr:rowOff>151555</xdr:rowOff>
    </xdr:to>
    <xdr:cxnSp macro="">
      <xdr:nvCxnSpPr>
        <xdr:cNvPr id="460" name="直線コネクタ 459"/>
        <xdr:cNvCxnSpPr/>
      </xdr:nvCxnSpPr>
      <xdr:spPr>
        <a:xfrm flipV="1">
          <a:off x="9639300" y="16687738"/>
          <a:ext cx="838200" cy="9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151555</xdr:rowOff>
    </xdr:from>
    <xdr:to>
      <xdr:col>50</xdr:col>
      <xdr:colOff>114300</xdr:colOff>
      <xdr:row>98</xdr:row>
      <xdr:rowOff>52189</xdr:rowOff>
    </xdr:to>
    <xdr:cxnSp macro="">
      <xdr:nvCxnSpPr>
        <xdr:cNvPr id="463" name="直線コネクタ 462"/>
        <xdr:cNvCxnSpPr/>
      </xdr:nvCxnSpPr>
      <xdr:spPr>
        <a:xfrm flipV="1">
          <a:off x="8750300" y="16782205"/>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52189</xdr:rowOff>
    </xdr:from>
    <xdr:to>
      <xdr:col>45</xdr:col>
      <xdr:colOff>177800</xdr:colOff>
      <xdr:row>98</xdr:row>
      <xdr:rowOff>72916</xdr:rowOff>
    </xdr:to>
    <xdr:cxnSp macro="">
      <xdr:nvCxnSpPr>
        <xdr:cNvPr id="466" name="直線コネクタ 465"/>
        <xdr:cNvCxnSpPr/>
      </xdr:nvCxnSpPr>
      <xdr:spPr>
        <a:xfrm flipV="1">
          <a:off x="7861300" y="16854289"/>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24626</xdr:rowOff>
    </xdr:from>
    <xdr:to>
      <xdr:col>41</xdr:col>
      <xdr:colOff>50800</xdr:colOff>
      <xdr:row>98</xdr:row>
      <xdr:rowOff>72916</xdr:rowOff>
    </xdr:to>
    <xdr:cxnSp macro="">
      <xdr:nvCxnSpPr>
        <xdr:cNvPr id="469" name="直線コネクタ 468"/>
        <xdr:cNvCxnSpPr/>
      </xdr:nvCxnSpPr>
      <xdr:spPr>
        <a:xfrm>
          <a:off x="6972300" y="16655276"/>
          <a:ext cx="889000" cy="2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86179</xdr:rowOff>
    </xdr:from>
    <xdr:to>
      <xdr:col>41</xdr:col>
      <xdr:colOff>101600</xdr:colOff>
      <xdr:row>98</xdr:row>
      <xdr:rowOff>16329</xdr:rowOff>
    </xdr:to>
    <xdr:sp macro="" textlink="">
      <xdr:nvSpPr>
        <xdr:cNvPr id="470" name="フローチャート: 判断 469"/>
        <xdr:cNvSpPr/>
      </xdr:nvSpPr>
      <xdr:spPr>
        <a:xfrm>
          <a:off x="7810500" y="1671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32856</xdr:rowOff>
    </xdr:from>
    <xdr:ext cx="534377" cy="259045"/>
    <xdr:sp macro="" textlink="">
      <xdr:nvSpPr>
        <xdr:cNvPr id="471" name="テキスト ボックス 470"/>
        <xdr:cNvSpPr txBox="1"/>
      </xdr:nvSpPr>
      <xdr:spPr>
        <a:xfrm>
          <a:off x="7594111" y="164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6288</xdr:rowOff>
    </xdr:from>
    <xdr:to>
      <xdr:col>55</xdr:col>
      <xdr:colOff>50800</xdr:colOff>
      <xdr:row>97</xdr:row>
      <xdr:rowOff>107888</xdr:rowOff>
    </xdr:to>
    <xdr:sp macro="" textlink="">
      <xdr:nvSpPr>
        <xdr:cNvPr id="479" name="楕円 478"/>
        <xdr:cNvSpPr/>
      </xdr:nvSpPr>
      <xdr:spPr>
        <a:xfrm>
          <a:off x="10426700" y="166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156165</xdr:rowOff>
    </xdr:from>
    <xdr:ext cx="534377" cy="259045"/>
    <xdr:sp macro="" textlink="">
      <xdr:nvSpPr>
        <xdr:cNvPr id="480" name="普通建設事業費 （ うち更新整備　）該当値テキスト"/>
        <xdr:cNvSpPr txBox="1"/>
      </xdr:nvSpPr>
      <xdr:spPr>
        <a:xfrm>
          <a:off x="10528300" y="166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100755</xdr:rowOff>
    </xdr:from>
    <xdr:to>
      <xdr:col>50</xdr:col>
      <xdr:colOff>165100</xdr:colOff>
      <xdr:row>98</xdr:row>
      <xdr:rowOff>30905</xdr:rowOff>
    </xdr:to>
    <xdr:sp macro="" textlink="">
      <xdr:nvSpPr>
        <xdr:cNvPr id="481" name="楕円 480"/>
        <xdr:cNvSpPr/>
      </xdr:nvSpPr>
      <xdr:spPr>
        <a:xfrm>
          <a:off x="9588500" y="167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22032</xdr:rowOff>
    </xdr:from>
    <xdr:ext cx="534377" cy="259045"/>
    <xdr:sp macro="" textlink="">
      <xdr:nvSpPr>
        <xdr:cNvPr id="482" name="テキスト ボックス 481"/>
        <xdr:cNvSpPr txBox="1"/>
      </xdr:nvSpPr>
      <xdr:spPr>
        <a:xfrm>
          <a:off x="9372111" y="168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1389</xdr:rowOff>
    </xdr:from>
    <xdr:to>
      <xdr:col>46</xdr:col>
      <xdr:colOff>38100</xdr:colOff>
      <xdr:row>98</xdr:row>
      <xdr:rowOff>102989</xdr:rowOff>
    </xdr:to>
    <xdr:sp macro="" textlink="">
      <xdr:nvSpPr>
        <xdr:cNvPr id="483" name="楕円 482"/>
        <xdr:cNvSpPr/>
      </xdr:nvSpPr>
      <xdr:spPr>
        <a:xfrm>
          <a:off x="8699500" y="16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94116</xdr:rowOff>
    </xdr:from>
    <xdr:ext cx="534377" cy="259045"/>
    <xdr:sp macro="" textlink="">
      <xdr:nvSpPr>
        <xdr:cNvPr id="484" name="テキスト ボックス 483"/>
        <xdr:cNvSpPr txBox="1"/>
      </xdr:nvSpPr>
      <xdr:spPr>
        <a:xfrm>
          <a:off x="8483111" y="168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22116</xdr:rowOff>
    </xdr:from>
    <xdr:to>
      <xdr:col>41</xdr:col>
      <xdr:colOff>101600</xdr:colOff>
      <xdr:row>98</xdr:row>
      <xdr:rowOff>123716</xdr:rowOff>
    </xdr:to>
    <xdr:sp macro="" textlink="">
      <xdr:nvSpPr>
        <xdr:cNvPr id="485" name="楕円 484"/>
        <xdr:cNvSpPr/>
      </xdr:nvSpPr>
      <xdr:spPr>
        <a:xfrm>
          <a:off x="7810500" y="168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114843</xdr:rowOff>
    </xdr:from>
    <xdr:ext cx="534377" cy="259045"/>
    <xdr:sp macro="" textlink="">
      <xdr:nvSpPr>
        <xdr:cNvPr id="486" name="テキスト ボックス 485"/>
        <xdr:cNvSpPr txBox="1"/>
      </xdr:nvSpPr>
      <xdr:spPr>
        <a:xfrm>
          <a:off x="7594111" y="169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145276</xdr:rowOff>
    </xdr:from>
    <xdr:to>
      <xdr:col>36</xdr:col>
      <xdr:colOff>165100</xdr:colOff>
      <xdr:row>97</xdr:row>
      <xdr:rowOff>75426</xdr:rowOff>
    </xdr:to>
    <xdr:sp macro="" textlink="">
      <xdr:nvSpPr>
        <xdr:cNvPr id="487" name="楕円 486"/>
        <xdr:cNvSpPr/>
      </xdr:nvSpPr>
      <xdr:spPr>
        <a:xfrm>
          <a:off x="6921500" y="166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91953</xdr:rowOff>
    </xdr:from>
    <xdr:ext cx="534377" cy="259045"/>
    <xdr:sp macro="" textlink="">
      <xdr:nvSpPr>
        <xdr:cNvPr id="488" name="テキスト ボックス 487"/>
        <xdr:cNvSpPr txBox="1"/>
      </xdr:nvSpPr>
      <xdr:spPr>
        <a:xfrm>
          <a:off x="6705111" y="1637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35052</xdr:rowOff>
    </xdr:from>
    <xdr:to>
      <xdr:col>85</xdr:col>
      <xdr:colOff>127000</xdr:colOff>
      <xdr:row>39</xdr:row>
      <xdr:rowOff>41122</xdr:rowOff>
    </xdr:to>
    <xdr:cxnSp macro="">
      <xdr:nvCxnSpPr>
        <xdr:cNvPr id="517" name="直線コネクタ 516"/>
        <xdr:cNvCxnSpPr/>
      </xdr:nvCxnSpPr>
      <xdr:spPr>
        <a:xfrm flipV="1">
          <a:off x="15481300" y="6721602"/>
          <a:ext cx="8382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37605</xdr:rowOff>
    </xdr:from>
    <xdr:to>
      <xdr:col>81</xdr:col>
      <xdr:colOff>50800</xdr:colOff>
      <xdr:row>39</xdr:row>
      <xdr:rowOff>41122</xdr:rowOff>
    </xdr:to>
    <xdr:cxnSp macro="">
      <xdr:nvCxnSpPr>
        <xdr:cNvPr id="520" name="直線コネクタ 519"/>
        <xdr:cNvCxnSpPr/>
      </xdr:nvCxnSpPr>
      <xdr:spPr>
        <a:xfrm>
          <a:off x="14592300" y="6724155"/>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37605</xdr:rowOff>
    </xdr:from>
    <xdr:to>
      <xdr:col>76</xdr:col>
      <xdr:colOff>114300</xdr:colOff>
      <xdr:row>39</xdr:row>
      <xdr:rowOff>42266</xdr:rowOff>
    </xdr:to>
    <xdr:cxnSp macro="">
      <xdr:nvCxnSpPr>
        <xdr:cNvPr id="523" name="直線コネクタ 522"/>
        <xdr:cNvCxnSpPr/>
      </xdr:nvCxnSpPr>
      <xdr:spPr>
        <a:xfrm flipV="1">
          <a:off x="13703300" y="6724155"/>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21768</xdr:rowOff>
    </xdr:from>
    <xdr:to>
      <xdr:col>71</xdr:col>
      <xdr:colOff>177800</xdr:colOff>
      <xdr:row>39</xdr:row>
      <xdr:rowOff>42266</xdr:rowOff>
    </xdr:to>
    <xdr:cxnSp macro="">
      <xdr:nvCxnSpPr>
        <xdr:cNvPr id="526" name="直線コネクタ 525"/>
        <xdr:cNvCxnSpPr/>
      </xdr:nvCxnSpPr>
      <xdr:spPr>
        <a:xfrm>
          <a:off x="12814300" y="670831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121653</xdr:rowOff>
    </xdr:from>
    <xdr:to>
      <xdr:col>72</xdr:col>
      <xdr:colOff>38100</xdr:colOff>
      <xdr:row>39</xdr:row>
      <xdr:rowOff>51803</xdr:rowOff>
    </xdr:to>
    <xdr:sp macro="" textlink="">
      <xdr:nvSpPr>
        <xdr:cNvPr id="527" name="フローチャート: 判断 526"/>
        <xdr:cNvSpPr/>
      </xdr:nvSpPr>
      <xdr:spPr>
        <a:xfrm>
          <a:off x="13652500" y="66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68330</xdr:rowOff>
    </xdr:from>
    <xdr:ext cx="469744" cy="259045"/>
    <xdr:sp macro="" textlink="">
      <xdr:nvSpPr>
        <xdr:cNvPr id="528" name="テキスト ボックス 527"/>
        <xdr:cNvSpPr txBox="1"/>
      </xdr:nvSpPr>
      <xdr:spPr>
        <a:xfrm>
          <a:off x="13468428" y="641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155702</xdr:rowOff>
    </xdr:from>
    <xdr:to>
      <xdr:col>85</xdr:col>
      <xdr:colOff>177800</xdr:colOff>
      <xdr:row>39</xdr:row>
      <xdr:rowOff>85852</xdr:rowOff>
    </xdr:to>
    <xdr:sp macro="" textlink="">
      <xdr:nvSpPr>
        <xdr:cNvPr id="536" name="楕円 535"/>
        <xdr:cNvSpPr/>
      </xdr:nvSpPr>
      <xdr:spPr>
        <a:xfrm>
          <a:off x="162687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70629</xdr:rowOff>
    </xdr:from>
    <xdr:ext cx="378565" cy="259045"/>
    <xdr:sp macro="" textlink="">
      <xdr:nvSpPr>
        <xdr:cNvPr id="537" name="災害復旧事業費該当値テキスト"/>
        <xdr:cNvSpPr txBox="1"/>
      </xdr:nvSpPr>
      <xdr:spPr>
        <a:xfrm>
          <a:off x="16370300" y="6585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161772</xdr:rowOff>
    </xdr:from>
    <xdr:to>
      <xdr:col>81</xdr:col>
      <xdr:colOff>101600</xdr:colOff>
      <xdr:row>39</xdr:row>
      <xdr:rowOff>91922</xdr:rowOff>
    </xdr:to>
    <xdr:sp macro="" textlink="">
      <xdr:nvSpPr>
        <xdr:cNvPr id="538" name="楕円 537"/>
        <xdr:cNvSpPr/>
      </xdr:nvSpPr>
      <xdr:spPr>
        <a:xfrm>
          <a:off x="15430500" y="66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83049</xdr:rowOff>
    </xdr:from>
    <xdr:ext cx="378565" cy="259045"/>
    <xdr:sp macro="" textlink="">
      <xdr:nvSpPr>
        <xdr:cNvPr id="539" name="テキスト ボックス 538"/>
        <xdr:cNvSpPr txBox="1"/>
      </xdr:nvSpPr>
      <xdr:spPr>
        <a:xfrm>
          <a:off x="15292017" y="676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158255</xdr:rowOff>
    </xdr:from>
    <xdr:to>
      <xdr:col>76</xdr:col>
      <xdr:colOff>165100</xdr:colOff>
      <xdr:row>39</xdr:row>
      <xdr:rowOff>88405</xdr:rowOff>
    </xdr:to>
    <xdr:sp macro="" textlink="">
      <xdr:nvSpPr>
        <xdr:cNvPr id="540" name="楕円 539"/>
        <xdr:cNvSpPr/>
      </xdr:nvSpPr>
      <xdr:spPr>
        <a:xfrm>
          <a:off x="14541500" y="6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79532</xdr:rowOff>
    </xdr:from>
    <xdr:ext cx="378565" cy="259045"/>
    <xdr:sp macro="" textlink="">
      <xdr:nvSpPr>
        <xdr:cNvPr id="541" name="テキスト ボックス 540"/>
        <xdr:cNvSpPr txBox="1"/>
      </xdr:nvSpPr>
      <xdr:spPr>
        <a:xfrm>
          <a:off x="14403017" y="676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162916</xdr:rowOff>
    </xdr:from>
    <xdr:to>
      <xdr:col>72</xdr:col>
      <xdr:colOff>38100</xdr:colOff>
      <xdr:row>39</xdr:row>
      <xdr:rowOff>93066</xdr:rowOff>
    </xdr:to>
    <xdr:sp macro="" textlink="">
      <xdr:nvSpPr>
        <xdr:cNvPr id="542" name="楕円 541"/>
        <xdr:cNvSpPr/>
      </xdr:nvSpPr>
      <xdr:spPr>
        <a:xfrm>
          <a:off x="13652500" y="66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84193</xdr:rowOff>
    </xdr:from>
    <xdr:ext cx="378565" cy="259045"/>
    <xdr:sp macro="" textlink="">
      <xdr:nvSpPr>
        <xdr:cNvPr id="543" name="テキスト ボックス 542"/>
        <xdr:cNvSpPr txBox="1"/>
      </xdr:nvSpPr>
      <xdr:spPr>
        <a:xfrm>
          <a:off x="13514017" y="677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142418</xdr:rowOff>
    </xdr:from>
    <xdr:to>
      <xdr:col>67</xdr:col>
      <xdr:colOff>101600</xdr:colOff>
      <xdr:row>39</xdr:row>
      <xdr:rowOff>72568</xdr:rowOff>
    </xdr:to>
    <xdr:sp macro="" textlink="">
      <xdr:nvSpPr>
        <xdr:cNvPr id="544" name="楕円 543"/>
        <xdr:cNvSpPr/>
      </xdr:nvSpPr>
      <xdr:spPr>
        <a:xfrm>
          <a:off x="12763500" y="66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63695</xdr:rowOff>
    </xdr:from>
    <xdr:ext cx="469744" cy="259045"/>
    <xdr:sp macro="" textlink="">
      <xdr:nvSpPr>
        <xdr:cNvPr id="545" name="テキスト ボックス 544"/>
        <xdr:cNvSpPr txBox="1"/>
      </xdr:nvSpPr>
      <xdr:spPr>
        <a:xfrm>
          <a:off x="12579428" y="67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9" name="テキスト ボックス 558"/>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1" name="テキスト ボックス 560"/>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3" name="テキスト ボックス 562"/>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5" name="テキスト ボックス 56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153416</xdr:rowOff>
    </xdr:from>
    <xdr:to>
      <xdr:col>85</xdr:col>
      <xdr:colOff>126364</xdr:colOff>
      <xdr:row>58</xdr:row>
      <xdr:rowOff>139700</xdr:rowOff>
    </xdr:to>
    <xdr:cxnSp macro="">
      <xdr:nvCxnSpPr>
        <xdr:cNvPr id="567" name="直線コネクタ 566"/>
        <xdr:cNvCxnSpPr/>
      </xdr:nvCxnSpPr>
      <xdr:spPr>
        <a:xfrm flipV="1">
          <a:off x="16317595" y="9754616"/>
          <a:ext cx="1269" cy="32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18305</xdr:rowOff>
    </xdr:from>
    <xdr:ext cx="249299" cy="259045"/>
    <xdr:sp macro="" textlink="">
      <xdr:nvSpPr>
        <xdr:cNvPr id="568" name="失業対策事業費最小値テキスト"/>
        <xdr:cNvSpPr txBox="1"/>
      </xdr:nvSpPr>
      <xdr:spPr>
        <a:xfrm>
          <a:off x="16370300" y="10133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9" name="直線コネクタ 56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100093</xdr:rowOff>
    </xdr:from>
    <xdr:ext cx="313932" cy="259045"/>
    <xdr:sp macro="" textlink="">
      <xdr:nvSpPr>
        <xdr:cNvPr id="570" name="失業対策事業費最大値テキスト"/>
        <xdr:cNvSpPr txBox="1"/>
      </xdr:nvSpPr>
      <xdr:spPr>
        <a:xfrm>
          <a:off x="16370300" y="9529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153416</xdr:rowOff>
    </xdr:from>
    <xdr:to>
      <xdr:col>86</xdr:col>
      <xdr:colOff>25400</xdr:colOff>
      <xdr:row>56</xdr:row>
      <xdr:rowOff>153416</xdr:rowOff>
    </xdr:to>
    <xdr:cxnSp macro="">
      <xdr:nvCxnSpPr>
        <xdr:cNvPr id="571" name="直線コネクタ 570"/>
        <xdr:cNvCxnSpPr/>
      </xdr:nvCxnSpPr>
      <xdr:spPr>
        <a:xfrm>
          <a:off x="16230600" y="975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64262</xdr:rowOff>
    </xdr:from>
    <xdr:to>
      <xdr:col>85</xdr:col>
      <xdr:colOff>127000</xdr:colOff>
      <xdr:row>56</xdr:row>
      <xdr:rowOff>153416</xdr:rowOff>
    </xdr:to>
    <xdr:cxnSp macro="">
      <xdr:nvCxnSpPr>
        <xdr:cNvPr id="572" name="直線コネクタ 571"/>
        <xdr:cNvCxnSpPr/>
      </xdr:nvCxnSpPr>
      <xdr:spPr>
        <a:xfrm>
          <a:off x="15481300" y="949401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62755</xdr:rowOff>
    </xdr:from>
    <xdr:ext cx="249299" cy="259045"/>
    <xdr:sp macro="" textlink="">
      <xdr:nvSpPr>
        <xdr:cNvPr id="573" name="失業対策事業費平均値テキスト"/>
        <xdr:cNvSpPr txBox="1"/>
      </xdr:nvSpPr>
      <xdr:spPr>
        <a:xfrm>
          <a:off x="16370300" y="100068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84328</xdr:rowOff>
    </xdr:from>
    <xdr:to>
      <xdr:col>85</xdr:col>
      <xdr:colOff>177800</xdr:colOff>
      <xdr:row>59</xdr:row>
      <xdr:rowOff>14478</xdr:rowOff>
    </xdr:to>
    <xdr:sp macro="" textlink="">
      <xdr:nvSpPr>
        <xdr:cNvPr id="574" name="フローチャート: 判断 573"/>
        <xdr:cNvSpPr/>
      </xdr:nvSpPr>
      <xdr:spPr>
        <a:xfrm>
          <a:off x="16268700" y="100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64262</xdr:rowOff>
    </xdr:from>
    <xdr:to>
      <xdr:col>81</xdr:col>
      <xdr:colOff>50800</xdr:colOff>
      <xdr:row>55</xdr:row>
      <xdr:rowOff>68834</xdr:rowOff>
    </xdr:to>
    <xdr:cxnSp macro="">
      <xdr:nvCxnSpPr>
        <xdr:cNvPr id="575" name="直線コネクタ 574"/>
        <xdr:cNvCxnSpPr/>
      </xdr:nvCxnSpPr>
      <xdr:spPr>
        <a:xfrm flipV="1">
          <a:off x="14592300" y="9494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84328</xdr:rowOff>
    </xdr:from>
    <xdr:to>
      <xdr:col>81</xdr:col>
      <xdr:colOff>101600</xdr:colOff>
      <xdr:row>59</xdr:row>
      <xdr:rowOff>14478</xdr:rowOff>
    </xdr:to>
    <xdr:sp macro="" textlink="">
      <xdr:nvSpPr>
        <xdr:cNvPr id="576" name="フローチャート: 判断 575"/>
        <xdr:cNvSpPr/>
      </xdr:nvSpPr>
      <xdr:spPr>
        <a:xfrm>
          <a:off x="15430500" y="100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5605</xdr:rowOff>
    </xdr:from>
    <xdr:ext cx="249299" cy="259045"/>
    <xdr:sp macro="" textlink="">
      <xdr:nvSpPr>
        <xdr:cNvPr id="577" name="テキスト ボックス 576"/>
        <xdr:cNvSpPr txBox="1"/>
      </xdr:nvSpPr>
      <xdr:spPr>
        <a:xfrm>
          <a:off x="15356650" y="10121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160274</xdr:rowOff>
    </xdr:from>
    <xdr:to>
      <xdr:col>76</xdr:col>
      <xdr:colOff>114300</xdr:colOff>
      <xdr:row>55</xdr:row>
      <xdr:rowOff>68834</xdr:rowOff>
    </xdr:to>
    <xdr:cxnSp macro="">
      <xdr:nvCxnSpPr>
        <xdr:cNvPr id="578" name="直線コネクタ 577"/>
        <xdr:cNvCxnSpPr/>
      </xdr:nvCxnSpPr>
      <xdr:spPr>
        <a:xfrm>
          <a:off x="13703300" y="924712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84328</xdr:rowOff>
    </xdr:from>
    <xdr:to>
      <xdr:col>76</xdr:col>
      <xdr:colOff>165100</xdr:colOff>
      <xdr:row>59</xdr:row>
      <xdr:rowOff>14478</xdr:rowOff>
    </xdr:to>
    <xdr:sp macro="" textlink="">
      <xdr:nvSpPr>
        <xdr:cNvPr id="579" name="フローチャート: 判断 578"/>
        <xdr:cNvSpPr/>
      </xdr:nvSpPr>
      <xdr:spPr>
        <a:xfrm>
          <a:off x="14541500" y="100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5605</xdr:rowOff>
    </xdr:from>
    <xdr:ext cx="249299" cy="259045"/>
    <xdr:sp macro="" textlink="">
      <xdr:nvSpPr>
        <xdr:cNvPr id="580" name="テキスト ボックス 579"/>
        <xdr:cNvSpPr txBox="1"/>
      </xdr:nvSpPr>
      <xdr:spPr>
        <a:xfrm>
          <a:off x="14467650" y="10121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93980</xdr:rowOff>
    </xdr:from>
    <xdr:to>
      <xdr:col>71</xdr:col>
      <xdr:colOff>177800</xdr:colOff>
      <xdr:row>53</xdr:row>
      <xdr:rowOff>160274</xdr:rowOff>
    </xdr:to>
    <xdr:cxnSp macro="">
      <xdr:nvCxnSpPr>
        <xdr:cNvPr id="581" name="直線コネクタ 580"/>
        <xdr:cNvCxnSpPr/>
      </xdr:nvCxnSpPr>
      <xdr:spPr>
        <a:xfrm>
          <a:off x="12814300" y="8666480"/>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2" name="フローチャート: 判断 581"/>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140479</xdr:rowOff>
    </xdr:from>
    <xdr:ext cx="249299" cy="259045"/>
    <xdr:sp macro="" textlink="">
      <xdr:nvSpPr>
        <xdr:cNvPr id="583" name="テキスト ボックス 582"/>
        <xdr:cNvSpPr txBox="1"/>
      </xdr:nvSpPr>
      <xdr:spPr>
        <a:xfrm>
          <a:off x="13578650" y="100845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75184</xdr:rowOff>
    </xdr:from>
    <xdr:to>
      <xdr:col>67</xdr:col>
      <xdr:colOff>101600</xdr:colOff>
      <xdr:row>59</xdr:row>
      <xdr:rowOff>5334</xdr:rowOff>
    </xdr:to>
    <xdr:sp macro="" textlink="">
      <xdr:nvSpPr>
        <xdr:cNvPr id="584" name="フローチャート: 判断 583"/>
        <xdr:cNvSpPr/>
      </xdr:nvSpPr>
      <xdr:spPr>
        <a:xfrm>
          <a:off x="1276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167911</xdr:rowOff>
    </xdr:from>
    <xdr:ext cx="249299" cy="259045"/>
    <xdr:sp macro="" textlink="">
      <xdr:nvSpPr>
        <xdr:cNvPr id="585" name="テキスト ボックス 584"/>
        <xdr:cNvSpPr txBox="1"/>
      </xdr:nvSpPr>
      <xdr:spPr>
        <a:xfrm>
          <a:off x="12689650" y="10112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102616</xdr:rowOff>
    </xdr:from>
    <xdr:to>
      <xdr:col>85</xdr:col>
      <xdr:colOff>177800</xdr:colOff>
      <xdr:row>57</xdr:row>
      <xdr:rowOff>32766</xdr:rowOff>
    </xdr:to>
    <xdr:sp macro="" textlink="">
      <xdr:nvSpPr>
        <xdr:cNvPr id="591" name="楕円 590"/>
        <xdr:cNvSpPr/>
      </xdr:nvSpPr>
      <xdr:spPr>
        <a:xfrm>
          <a:off x="16268700" y="97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55643</xdr:rowOff>
    </xdr:from>
    <xdr:ext cx="313932" cy="259045"/>
    <xdr:sp macro="" textlink="">
      <xdr:nvSpPr>
        <xdr:cNvPr id="592" name="失業対策事業費該当値テキスト"/>
        <xdr:cNvSpPr txBox="1"/>
      </xdr:nvSpPr>
      <xdr:spPr>
        <a:xfrm>
          <a:off x="16370300" y="9656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13462</xdr:rowOff>
    </xdr:from>
    <xdr:to>
      <xdr:col>81</xdr:col>
      <xdr:colOff>101600</xdr:colOff>
      <xdr:row>55</xdr:row>
      <xdr:rowOff>115062</xdr:rowOff>
    </xdr:to>
    <xdr:sp macro="" textlink="">
      <xdr:nvSpPr>
        <xdr:cNvPr id="593" name="楕円 592"/>
        <xdr:cNvSpPr/>
      </xdr:nvSpPr>
      <xdr:spPr>
        <a:xfrm>
          <a:off x="15430500" y="94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53</xdr:row>
      <xdr:rowOff>131589</xdr:rowOff>
    </xdr:from>
    <xdr:ext cx="378565" cy="259045"/>
    <xdr:sp macro="" textlink="">
      <xdr:nvSpPr>
        <xdr:cNvPr id="594" name="テキスト ボックス 593"/>
        <xdr:cNvSpPr txBox="1"/>
      </xdr:nvSpPr>
      <xdr:spPr>
        <a:xfrm>
          <a:off x="15292017" y="921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18034</xdr:rowOff>
    </xdr:from>
    <xdr:to>
      <xdr:col>76</xdr:col>
      <xdr:colOff>165100</xdr:colOff>
      <xdr:row>55</xdr:row>
      <xdr:rowOff>119634</xdr:rowOff>
    </xdr:to>
    <xdr:sp macro="" textlink="">
      <xdr:nvSpPr>
        <xdr:cNvPr id="595" name="楕円 594"/>
        <xdr:cNvSpPr/>
      </xdr:nvSpPr>
      <xdr:spPr>
        <a:xfrm>
          <a:off x="14541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53</xdr:row>
      <xdr:rowOff>136161</xdr:rowOff>
    </xdr:from>
    <xdr:ext cx="378565" cy="259045"/>
    <xdr:sp macro="" textlink="">
      <xdr:nvSpPr>
        <xdr:cNvPr id="596" name="テキスト ボックス 595"/>
        <xdr:cNvSpPr txBox="1"/>
      </xdr:nvSpPr>
      <xdr:spPr>
        <a:xfrm>
          <a:off x="14403017" y="922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109474</xdr:rowOff>
    </xdr:from>
    <xdr:to>
      <xdr:col>72</xdr:col>
      <xdr:colOff>38100</xdr:colOff>
      <xdr:row>54</xdr:row>
      <xdr:rowOff>39624</xdr:rowOff>
    </xdr:to>
    <xdr:sp macro="" textlink="">
      <xdr:nvSpPr>
        <xdr:cNvPr id="597" name="楕円 596"/>
        <xdr:cNvSpPr/>
      </xdr:nvSpPr>
      <xdr:spPr>
        <a:xfrm>
          <a:off x="13652500" y="9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52</xdr:row>
      <xdr:rowOff>56151</xdr:rowOff>
    </xdr:from>
    <xdr:ext cx="378565" cy="259045"/>
    <xdr:sp macro="" textlink="">
      <xdr:nvSpPr>
        <xdr:cNvPr id="598" name="テキスト ボックス 597"/>
        <xdr:cNvSpPr txBox="1"/>
      </xdr:nvSpPr>
      <xdr:spPr>
        <a:xfrm>
          <a:off x="13514017" y="8971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43180</xdr:rowOff>
    </xdr:from>
    <xdr:to>
      <xdr:col>67</xdr:col>
      <xdr:colOff>101600</xdr:colOff>
      <xdr:row>50</xdr:row>
      <xdr:rowOff>144780</xdr:rowOff>
    </xdr:to>
    <xdr:sp macro="" textlink="">
      <xdr:nvSpPr>
        <xdr:cNvPr id="599" name="楕円 598"/>
        <xdr:cNvSpPr/>
      </xdr:nvSpPr>
      <xdr:spPr>
        <a:xfrm>
          <a:off x="12763500" y="86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161307</xdr:rowOff>
    </xdr:from>
    <xdr:ext cx="378565" cy="259045"/>
    <xdr:sp macro="" textlink="">
      <xdr:nvSpPr>
        <xdr:cNvPr id="600" name="テキスト ボックス 599"/>
        <xdr:cNvSpPr txBox="1"/>
      </xdr:nvSpPr>
      <xdr:spPr>
        <a:xfrm>
          <a:off x="12625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4" name="直線コネクタ 623"/>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5"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6" name="直線コネクタ 625"/>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7"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28" name="直線コネクタ 627"/>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39760</xdr:rowOff>
    </xdr:from>
    <xdr:to>
      <xdr:col>85</xdr:col>
      <xdr:colOff>127000</xdr:colOff>
      <xdr:row>78</xdr:row>
      <xdr:rowOff>48165</xdr:rowOff>
    </xdr:to>
    <xdr:cxnSp macro="">
      <xdr:nvCxnSpPr>
        <xdr:cNvPr id="629" name="直線コネクタ 628"/>
        <xdr:cNvCxnSpPr/>
      </xdr:nvCxnSpPr>
      <xdr:spPr>
        <a:xfrm>
          <a:off x="15481300" y="13412860"/>
          <a:ext cx="838200" cy="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0"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1" name="フローチャート: 判断 630"/>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31352</xdr:rowOff>
    </xdr:from>
    <xdr:to>
      <xdr:col>81</xdr:col>
      <xdr:colOff>50800</xdr:colOff>
      <xdr:row>78</xdr:row>
      <xdr:rowOff>39760</xdr:rowOff>
    </xdr:to>
    <xdr:cxnSp macro="">
      <xdr:nvCxnSpPr>
        <xdr:cNvPr id="632" name="直線コネクタ 631"/>
        <xdr:cNvCxnSpPr/>
      </xdr:nvCxnSpPr>
      <xdr:spPr>
        <a:xfrm>
          <a:off x="14592300" y="13404452"/>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3" name="フローチャート: 判断 632"/>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4" name="テキスト ボックス 633"/>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26851</xdr:rowOff>
    </xdr:from>
    <xdr:to>
      <xdr:col>76</xdr:col>
      <xdr:colOff>114300</xdr:colOff>
      <xdr:row>78</xdr:row>
      <xdr:rowOff>31352</xdr:rowOff>
    </xdr:to>
    <xdr:cxnSp macro="">
      <xdr:nvCxnSpPr>
        <xdr:cNvPr id="635" name="直線コネクタ 634"/>
        <xdr:cNvCxnSpPr/>
      </xdr:nvCxnSpPr>
      <xdr:spPr>
        <a:xfrm>
          <a:off x="13703300" y="13399951"/>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6" name="フローチャート: 判断 635"/>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7" name="テキスト ボックス 636"/>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26851</xdr:rowOff>
    </xdr:from>
    <xdr:to>
      <xdr:col>71</xdr:col>
      <xdr:colOff>177800</xdr:colOff>
      <xdr:row>78</xdr:row>
      <xdr:rowOff>30335</xdr:rowOff>
    </xdr:to>
    <xdr:cxnSp macro="">
      <xdr:nvCxnSpPr>
        <xdr:cNvPr id="638" name="直線コネクタ 637"/>
        <xdr:cNvCxnSpPr/>
      </xdr:nvCxnSpPr>
      <xdr:spPr>
        <a:xfrm flipV="1">
          <a:off x="12814300" y="13399951"/>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128688</xdr:rowOff>
    </xdr:from>
    <xdr:to>
      <xdr:col>72</xdr:col>
      <xdr:colOff>38100</xdr:colOff>
      <xdr:row>78</xdr:row>
      <xdr:rowOff>58838</xdr:rowOff>
    </xdr:to>
    <xdr:sp macro="" textlink="">
      <xdr:nvSpPr>
        <xdr:cNvPr id="639" name="フローチャート: 判断 638"/>
        <xdr:cNvSpPr/>
      </xdr:nvSpPr>
      <xdr:spPr>
        <a:xfrm>
          <a:off x="13652500" y="133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75365</xdr:rowOff>
    </xdr:from>
    <xdr:ext cx="534377" cy="259045"/>
    <xdr:sp macro="" textlink="">
      <xdr:nvSpPr>
        <xdr:cNvPr id="640" name="テキスト ボックス 639"/>
        <xdr:cNvSpPr txBox="1"/>
      </xdr:nvSpPr>
      <xdr:spPr>
        <a:xfrm>
          <a:off x="13436111" y="131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1" name="フローチャート: 判断 640"/>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2" name="テキスト ボックス 641"/>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168815</xdr:rowOff>
    </xdr:from>
    <xdr:to>
      <xdr:col>85</xdr:col>
      <xdr:colOff>177800</xdr:colOff>
      <xdr:row>78</xdr:row>
      <xdr:rowOff>98965</xdr:rowOff>
    </xdr:to>
    <xdr:sp macro="" textlink="">
      <xdr:nvSpPr>
        <xdr:cNvPr id="648" name="楕円 647"/>
        <xdr:cNvSpPr/>
      </xdr:nvSpPr>
      <xdr:spPr>
        <a:xfrm>
          <a:off x="16268700" y="133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83742</xdr:rowOff>
    </xdr:from>
    <xdr:ext cx="534377" cy="259045"/>
    <xdr:sp macro="" textlink="">
      <xdr:nvSpPr>
        <xdr:cNvPr id="649" name="公債費該当値テキスト"/>
        <xdr:cNvSpPr txBox="1"/>
      </xdr:nvSpPr>
      <xdr:spPr>
        <a:xfrm>
          <a:off x="16370300" y="132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160410</xdr:rowOff>
    </xdr:from>
    <xdr:to>
      <xdr:col>81</xdr:col>
      <xdr:colOff>101600</xdr:colOff>
      <xdr:row>78</xdr:row>
      <xdr:rowOff>90560</xdr:rowOff>
    </xdr:to>
    <xdr:sp macro="" textlink="">
      <xdr:nvSpPr>
        <xdr:cNvPr id="650" name="楕円 649"/>
        <xdr:cNvSpPr/>
      </xdr:nvSpPr>
      <xdr:spPr>
        <a:xfrm>
          <a:off x="15430500" y="133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81687</xdr:rowOff>
    </xdr:from>
    <xdr:ext cx="534377" cy="259045"/>
    <xdr:sp macro="" textlink="">
      <xdr:nvSpPr>
        <xdr:cNvPr id="651" name="テキスト ボックス 650"/>
        <xdr:cNvSpPr txBox="1"/>
      </xdr:nvSpPr>
      <xdr:spPr>
        <a:xfrm>
          <a:off x="15214111" y="134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152002</xdr:rowOff>
    </xdr:from>
    <xdr:to>
      <xdr:col>76</xdr:col>
      <xdr:colOff>165100</xdr:colOff>
      <xdr:row>78</xdr:row>
      <xdr:rowOff>82152</xdr:rowOff>
    </xdr:to>
    <xdr:sp macro="" textlink="">
      <xdr:nvSpPr>
        <xdr:cNvPr id="652" name="楕円 651"/>
        <xdr:cNvSpPr/>
      </xdr:nvSpPr>
      <xdr:spPr>
        <a:xfrm>
          <a:off x="14541500" y="133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73279</xdr:rowOff>
    </xdr:from>
    <xdr:ext cx="534377" cy="259045"/>
    <xdr:sp macro="" textlink="">
      <xdr:nvSpPr>
        <xdr:cNvPr id="653" name="テキスト ボックス 652"/>
        <xdr:cNvSpPr txBox="1"/>
      </xdr:nvSpPr>
      <xdr:spPr>
        <a:xfrm>
          <a:off x="14325111" y="134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147501</xdr:rowOff>
    </xdr:from>
    <xdr:to>
      <xdr:col>72</xdr:col>
      <xdr:colOff>38100</xdr:colOff>
      <xdr:row>78</xdr:row>
      <xdr:rowOff>77651</xdr:rowOff>
    </xdr:to>
    <xdr:sp macro="" textlink="">
      <xdr:nvSpPr>
        <xdr:cNvPr id="654" name="楕円 653"/>
        <xdr:cNvSpPr/>
      </xdr:nvSpPr>
      <xdr:spPr>
        <a:xfrm>
          <a:off x="13652500" y="133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68778</xdr:rowOff>
    </xdr:from>
    <xdr:ext cx="534377" cy="259045"/>
    <xdr:sp macro="" textlink="">
      <xdr:nvSpPr>
        <xdr:cNvPr id="655" name="テキスト ボックス 654"/>
        <xdr:cNvSpPr txBox="1"/>
      </xdr:nvSpPr>
      <xdr:spPr>
        <a:xfrm>
          <a:off x="13436111" y="134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150985</xdr:rowOff>
    </xdr:from>
    <xdr:to>
      <xdr:col>67</xdr:col>
      <xdr:colOff>101600</xdr:colOff>
      <xdr:row>78</xdr:row>
      <xdr:rowOff>81135</xdr:rowOff>
    </xdr:to>
    <xdr:sp macro="" textlink="">
      <xdr:nvSpPr>
        <xdr:cNvPr id="656" name="楕円 655"/>
        <xdr:cNvSpPr/>
      </xdr:nvSpPr>
      <xdr:spPr>
        <a:xfrm>
          <a:off x="12763500" y="133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72262</xdr:rowOff>
    </xdr:from>
    <xdr:ext cx="534377" cy="259045"/>
    <xdr:sp macro="" textlink="">
      <xdr:nvSpPr>
        <xdr:cNvPr id="657" name="テキスト ボックス 656"/>
        <xdr:cNvSpPr txBox="1"/>
      </xdr:nvSpPr>
      <xdr:spPr>
        <a:xfrm>
          <a:off x="12547111" y="134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7" name="直線コネクタ 676"/>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78"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79" name="直線コネクタ 678"/>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0"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1" name="直線コネクタ 680"/>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109513</xdr:rowOff>
    </xdr:from>
    <xdr:to>
      <xdr:col>85</xdr:col>
      <xdr:colOff>127000</xdr:colOff>
      <xdr:row>97</xdr:row>
      <xdr:rowOff>130533</xdr:rowOff>
    </xdr:to>
    <xdr:cxnSp macro="">
      <xdr:nvCxnSpPr>
        <xdr:cNvPr id="682" name="直線コネクタ 681"/>
        <xdr:cNvCxnSpPr/>
      </xdr:nvCxnSpPr>
      <xdr:spPr>
        <a:xfrm flipV="1">
          <a:off x="15481300" y="16740163"/>
          <a:ext cx="838200" cy="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3"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4" name="フローチャート: 判断 683"/>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123213</xdr:rowOff>
    </xdr:from>
    <xdr:to>
      <xdr:col>81</xdr:col>
      <xdr:colOff>50800</xdr:colOff>
      <xdr:row>97</xdr:row>
      <xdr:rowOff>130533</xdr:rowOff>
    </xdr:to>
    <xdr:cxnSp macro="">
      <xdr:nvCxnSpPr>
        <xdr:cNvPr id="685" name="直線コネクタ 684"/>
        <xdr:cNvCxnSpPr/>
      </xdr:nvCxnSpPr>
      <xdr:spPr>
        <a:xfrm>
          <a:off x="14592300" y="16753863"/>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6" name="フローチャート: 判断 685"/>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7" name="テキスト ボックス 686"/>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102690</xdr:rowOff>
    </xdr:from>
    <xdr:to>
      <xdr:col>76</xdr:col>
      <xdr:colOff>114300</xdr:colOff>
      <xdr:row>97</xdr:row>
      <xdr:rowOff>123213</xdr:rowOff>
    </xdr:to>
    <xdr:cxnSp macro="">
      <xdr:nvCxnSpPr>
        <xdr:cNvPr id="688" name="直線コネクタ 687"/>
        <xdr:cNvCxnSpPr/>
      </xdr:nvCxnSpPr>
      <xdr:spPr>
        <a:xfrm>
          <a:off x="13703300" y="16733340"/>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89" name="フローチャート: 判断 688"/>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0" name="テキスト ボックス 689"/>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47220</xdr:rowOff>
    </xdr:from>
    <xdr:to>
      <xdr:col>71</xdr:col>
      <xdr:colOff>177800</xdr:colOff>
      <xdr:row>97</xdr:row>
      <xdr:rowOff>102690</xdr:rowOff>
    </xdr:to>
    <xdr:cxnSp macro="">
      <xdr:nvCxnSpPr>
        <xdr:cNvPr id="691" name="直線コネクタ 690"/>
        <xdr:cNvCxnSpPr/>
      </xdr:nvCxnSpPr>
      <xdr:spPr>
        <a:xfrm>
          <a:off x="12814300" y="16677870"/>
          <a:ext cx="889000" cy="5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68354</xdr:rowOff>
    </xdr:from>
    <xdr:to>
      <xdr:col>72</xdr:col>
      <xdr:colOff>38100</xdr:colOff>
      <xdr:row>97</xdr:row>
      <xdr:rowOff>169954</xdr:rowOff>
    </xdr:to>
    <xdr:sp macro="" textlink="">
      <xdr:nvSpPr>
        <xdr:cNvPr id="692" name="フローチャート: 判断 691"/>
        <xdr:cNvSpPr/>
      </xdr:nvSpPr>
      <xdr:spPr>
        <a:xfrm>
          <a:off x="13652500" y="166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161081</xdr:rowOff>
    </xdr:from>
    <xdr:ext cx="534377" cy="259045"/>
    <xdr:sp macro="" textlink="">
      <xdr:nvSpPr>
        <xdr:cNvPr id="693" name="テキスト ボックス 692"/>
        <xdr:cNvSpPr txBox="1"/>
      </xdr:nvSpPr>
      <xdr:spPr>
        <a:xfrm>
          <a:off x="13436111" y="167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4" name="フローチャート: 判断 693"/>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5" name="テキスト ボックス 694"/>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58713</xdr:rowOff>
    </xdr:from>
    <xdr:to>
      <xdr:col>85</xdr:col>
      <xdr:colOff>177800</xdr:colOff>
      <xdr:row>97</xdr:row>
      <xdr:rowOff>160313</xdr:rowOff>
    </xdr:to>
    <xdr:sp macro="" textlink="">
      <xdr:nvSpPr>
        <xdr:cNvPr id="701" name="楕円 700"/>
        <xdr:cNvSpPr/>
      </xdr:nvSpPr>
      <xdr:spPr>
        <a:xfrm>
          <a:off x="16268700" y="166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2" name="積立金該当値テキスト"/>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79733</xdr:rowOff>
    </xdr:from>
    <xdr:to>
      <xdr:col>81</xdr:col>
      <xdr:colOff>101600</xdr:colOff>
      <xdr:row>98</xdr:row>
      <xdr:rowOff>9883</xdr:rowOff>
    </xdr:to>
    <xdr:sp macro="" textlink="">
      <xdr:nvSpPr>
        <xdr:cNvPr id="703" name="楕円 702"/>
        <xdr:cNvSpPr/>
      </xdr:nvSpPr>
      <xdr:spPr>
        <a:xfrm>
          <a:off x="15430500" y="1671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1010</xdr:rowOff>
    </xdr:from>
    <xdr:ext cx="534377" cy="259045"/>
    <xdr:sp macro="" textlink="">
      <xdr:nvSpPr>
        <xdr:cNvPr id="704" name="テキスト ボックス 703"/>
        <xdr:cNvSpPr txBox="1"/>
      </xdr:nvSpPr>
      <xdr:spPr>
        <a:xfrm>
          <a:off x="15214111" y="168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72413</xdr:rowOff>
    </xdr:from>
    <xdr:to>
      <xdr:col>76</xdr:col>
      <xdr:colOff>165100</xdr:colOff>
      <xdr:row>98</xdr:row>
      <xdr:rowOff>2563</xdr:rowOff>
    </xdr:to>
    <xdr:sp macro="" textlink="">
      <xdr:nvSpPr>
        <xdr:cNvPr id="705" name="楕円 704"/>
        <xdr:cNvSpPr/>
      </xdr:nvSpPr>
      <xdr:spPr>
        <a:xfrm>
          <a:off x="14541500" y="1670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165140</xdr:rowOff>
    </xdr:from>
    <xdr:ext cx="534377" cy="259045"/>
    <xdr:sp macro="" textlink="">
      <xdr:nvSpPr>
        <xdr:cNvPr id="706" name="テキスト ボックス 705"/>
        <xdr:cNvSpPr txBox="1"/>
      </xdr:nvSpPr>
      <xdr:spPr>
        <a:xfrm>
          <a:off x="14325111" y="167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51890</xdr:rowOff>
    </xdr:from>
    <xdr:to>
      <xdr:col>72</xdr:col>
      <xdr:colOff>38100</xdr:colOff>
      <xdr:row>97</xdr:row>
      <xdr:rowOff>153490</xdr:rowOff>
    </xdr:to>
    <xdr:sp macro="" textlink="">
      <xdr:nvSpPr>
        <xdr:cNvPr id="707" name="楕円 706"/>
        <xdr:cNvSpPr/>
      </xdr:nvSpPr>
      <xdr:spPr>
        <a:xfrm>
          <a:off x="13652500" y="166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170017</xdr:rowOff>
    </xdr:from>
    <xdr:ext cx="534377" cy="259045"/>
    <xdr:sp macro="" textlink="">
      <xdr:nvSpPr>
        <xdr:cNvPr id="708" name="テキスト ボックス 707"/>
        <xdr:cNvSpPr txBox="1"/>
      </xdr:nvSpPr>
      <xdr:spPr>
        <a:xfrm>
          <a:off x="13436111" y="164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167870</xdr:rowOff>
    </xdr:from>
    <xdr:to>
      <xdr:col>67</xdr:col>
      <xdr:colOff>101600</xdr:colOff>
      <xdr:row>97</xdr:row>
      <xdr:rowOff>98020</xdr:rowOff>
    </xdr:to>
    <xdr:sp macro="" textlink="">
      <xdr:nvSpPr>
        <xdr:cNvPr id="709" name="楕円 708"/>
        <xdr:cNvSpPr/>
      </xdr:nvSpPr>
      <xdr:spPr>
        <a:xfrm>
          <a:off x="12763500" y="166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89147</xdr:rowOff>
    </xdr:from>
    <xdr:ext cx="534377" cy="259045"/>
    <xdr:sp macro="" textlink="">
      <xdr:nvSpPr>
        <xdr:cNvPr id="710" name="テキスト ボックス 709"/>
        <xdr:cNvSpPr txBox="1"/>
      </xdr:nvSpPr>
      <xdr:spPr>
        <a:xfrm>
          <a:off x="12547111" y="167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4" name="直線コネクタ 733"/>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7"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38" name="直線コネクタ 737"/>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0"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1" name="フローチャート: 判断 740"/>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3" name="フローチャート: 判断 742"/>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4" name="テキスト ボックス 743"/>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22923</xdr:rowOff>
    </xdr:from>
    <xdr:to>
      <xdr:col>107</xdr:col>
      <xdr:colOff>50800</xdr:colOff>
      <xdr:row>39</xdr:row>
      <xdr:rowOff>44450</xdr:rowOff>
    </xdr:to>
    <xdr:cxnSp macro="">
      <xdr:nvCxnSpPr>
        <xdr:cNvPr id="745" name="直線コネクタ 744"/>
        <xdr:cNvCxnSpPr/>
      </xdr:nvCxnSpPr>
      <xdr:spPr>
        <a:xfrm>
          <a:off x="19545300" y="6709473"/>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6" name="フローチャート: 判断 745"/>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7" name="テキスト ボックス 746"/>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22923</xdr:rowOff>
    </xdr:from>
    <xdr:to>
      <xdr:col>102</xdr:col>
      <xdr:colOff>114300</xdr:colOff>
      <xdr:row>39</xdr:row>
      <xdr:rowOff>24333</xdr:rowOff>
    </xdr:to>
    <xdr:cxnSp macro="">
      <xdr:nvCxnSpPr>
        <xdr:cNvPr id="748" name="直線コネクタ 747"/>
        <xdr:cNvCxnSpPr/>
      </xdr:nvCxnSpPr>
      <xdr:spPr>
        <a:xfrm flipV="1">
          <a:off x="18656300" y="6709473"/>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49" name="フローチャート: 判断 748"/>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0" name="テキスト ボックス 749"/>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1" name="フローチャート: 判断 750"/>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2" name="テキスト ボックス 751"/>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143573</xdr:rowOff>
    </xdr:from>
    <xdr:to>
      <xdr:col>102</xdr:col>
      <xdr:colOff>165100</xdr:colOff>
      <xdr:row>39</xdr:row>
      <xdr:rowOff>73723</xdr:rowOff>
    </xdr:to>
    <xdr:sp macro="" textlink="">
      <xdr:nvSpPr>
        <xdr:cNvPr id="764" name="楕円 763"/>
        <xdr:cNvSpPr/>
      </xdr:nvSpPr>
      <xdr:spPr>
        <a:xfrm>
          <a:off x="19494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64850</xdr:rowOff>
    </xdr:from>
    <xdr:ext cx="378565" cy="259045"/>
    <xdr:sp macro="" textlink="">
      <xdr:nvSpPr>
        <xdr:cNvPr id="765" name="テキスト ボックス 764"/>
        <xdr:cNvSpPr txBox="1"/>
      </xdr:nvSpPr>
      <xdr:spPr>
        <a:xfrm>
          <a:off x="19356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144983</xdr:rowOff>
    </xdr:from>
    <xdr:to>
      <xdr:col>98</xdr:col>
      <xdr:colOff>38100</xdr:colOff>
      <xdr:row>39</xdr:row>
      <xdr:rowOff>75133</xdr:rowOff>
    </xdr:to>
    <xdr:sp macro="" textlink="">
      <xdr:nvSpPr>
        <xdr:cNvPr id="766" name="楕円 765"/>
        <xdr:cNvSpPr/>
      </xdr:nvSpPr>
      <xdr:spPr>
        <a:xfrm>
          <a:off x="18605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66260</xdr:rowOff>
    </xdr:from>
    <xdr:ext cx="378565" cy="259045"/>
    <xdr:sp macro="" textlink="">
      <xdr:nvSpPr>
        <xdr:cNvPr id="767" name="テキスト ボックス 766"/>
        <xdr:cNvSpPr txBox="1"/>
      </xdr:nvSpPr>
      <xdr:spPr>
        <a:xfrm>
          <a:off x="18467017" y="675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89" name="直線コネクタ 788"/>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2"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3" name="直線コネクタ 792"/>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108062</xdr:rowOff>
    </xdr:from>
    <xdr:to>
      <xdr:col>116</xdr:col>
      <xdr:colOff>63500</xdr:colOff>
      <xdr:row>58</xdr:row>
      <xdr:rowOff>109525</xdr:rowOff>
    </xdr:to>
    <xdr:cxnSp macro="">
      <xdr:nvCxnSpPr>
        <xdr:cNvPr id="794" name="直線コネクタ 793"/>
        <xdr:cNvCxnSpPr/>
      </xdr:nvCxnSpPr>
      <xdr:spPr>
        <a:xfrm>
          <a:off x="21323300" y="10052162"/>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5"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6" name="フローチャート: 判断 795"/>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102392</xdr:rowOff>
    </xdr:from>
    <xdr:to>
      <xdr:col>111</xdr:col>
      <xdr:colOff>177800</xdr:colOff>
      <xdr:row>58</xdr:row>
      <xdr:rowOff>108062</xdr:rowOff>
    </xdr:to>
    <xdr:cxnSp macro="">
      <xdr:nvCxnSpPr>
        <xdr:cNvPr id="797" name="直線コネクタ 796"/>
        <xdr:cNvCxnSpPr/>
      </xdr:nvCxnSpPr>
      <xdr:spPr>
        <a:xfrm>
          <a:off x="20434300" y="10046492"/>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798" name="フローチャート: 判断 797"/>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799" name="テキスト ボックス 798"/>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101936</xdr:rowOff>
    </xdr:from>
    <xdr:to>
      <xdr:col>107</xdr:col>
      <xdr:colOff>50800</xdr:colOff>
      <xdr:row>58</xdr:row>
      <xdr:rowOff>102392</xdr:rowOff>
    </xdr:to>
    <xdr:cxnSp macro="">
      <xdr:nvCxnSpPr>
        <xdr:cNvPr id="800" name="直線コネクタ 799"/>
        <xdr:cNvCxnSpPr/>
      </xdr:nvCxnSpPr>
      <xdr:spPr>
        <a:xfrm>
          <a:off x="19545300" y="1004603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1" name="フローチャート: 判断 800"/>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2" name="テキスト ボックス 801"/>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101043</xdr:rowOff>
    </xdr:from>
    <xdr:to>
      <xdr:col>102</xdr:col>
      <xdr:colOff>114300</xdr:colOff>
      <xdr:row>58</xdr:row>
      <xdr:rowOff>101936</xdr:rowOff>
    </xdr:to>
    <xdr:cxnSp macro="">
      <xdr:nvCxnSpPr>
        <xdr:cNvPr id="803" name="直線コネクタ 802"/>
        <xdr:cNvCxnSpPr/>
      </xdr:nvCxnSpPr>
      <xdr:spPr>
        <a:xfrm>
          <a:off x="18656300" y="10045143"/>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113863</xdr:rowOff>
    </xdr:from>
    <xdr:to>
      <xdr:col>102</xdr:col>
      <xdr:colOff>165100</xdr:colOff>
      <xdr:row>58</xdr:row>
      <xdr:rowOff>44013</xdr:rowOff>
    </xdr:to>
    <xdr:sp macro="" textlink="">
      <xdr:nvSpPr>
        <xdr:cNvPr id="804" name="フローチャート: 判断 803"/>
        <xdr:cNvSpPr/>
      </xdr:nvSpPr>
      <xdr:spPr>
        <a:xfrm>
          <a:off x="19494500" y="988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60540</xdr:rowOff>
    </xdr:from>
    <xdr:ext cx="469744" cy="259045"/>
    <xdr:sp macro="" textlink="">
      <xdr:nvSpPr>
        <xdr:cNvPr id="805" name="テキスト ボックス 804"/>
        <xdr:cNvSpPr txBox="1"/>
      </xdr:nvSpPr>
      <xdr:spPr>
        <a:xfrm>
          <a:off x="19310428" y="966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6" name="フローチャート: 判断 805"/>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7" name="テキスト ボックス 806"/>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58725</xdr:rowOff>
    </xdr:from>
    <xdr:to>
      <xdr:col>116</xdr:col>
      <xdr:colOff>114300</xdr:colOff>
      <xdr:row>58</xdr:row>
      <xdr:rowOff>160325</xdr:rowOff>
    </xdr:to>
    <xdr:sp macro="" textlink="">
      <xdr:nvSpPr>
        <xdr:cNvPr id="813" name="楕円 812"/>
        <xdr:cNvSpPr/>
      </xdr:nvSpPr>
      <xdr:spPr>
        <a:xfrm>
          <a:off x="221107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145102</xdr:rowOff>
    </xdr:from>
    <xdr:ext cx="469744" cy="259045"/>
    <xdr:sp macro="" textlink="">
      <xdr:nvSpPr>
        <xdr:cNvPr id="814" name="貸付金該当値テキスト"/>
        <xdr:cNvSpPr txBox="1"/>
      </xdr:nvSpPr>
      <xdr:spPr>
        <a:xfrm>
          <a:off x="22212300" y="99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57262</xdr:rowOff>
    </xdr:from>
    <xdr:to>
      <xdr:col>112</xdr:col>
      <xdr:colOff>38100</xdr:colOff>
      <xdr:row>58</xdr:row>
      <xdr:rowOff>158862</xdr:rowOff>
    </xdr:to>
    <xdr:sp macro="" textlink="">
      <xdr:nvSpPr>
        <xdr:cNvPr id="815" name="楕円 814"/>
        <xdr:cNvSpPr/>
      </xdr:nvSpPr>
      <xdr:spPr>
        <a:xfrm>
          <a:off x="21272500" y="100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149989</xdr:rowOff>
    </xdr:from>
    <xdr:ext cx="469744" cy="259045"/>
    <xdr:sp macro="" textlink="">
      <xdr:nvSpPr>
        <xdr:cNvPr id="816" name="テキスト ボックス 815"/>
        <xdr:cNvSpPr txBox="1"/>
      </xdr:nvSpPr>
      <xdr:spPr>
        <a:xfrm>
          <a:off x="21088428" y="1009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51592</xdr:rowOff>
    </xdr:from>
    <xdr:to>
      <xdr:col>107</xdr:col>
      <xdr:colOff>101600</xdr:colOff>
      <xdr:row>58</xdr:row>
      <xdr:rowOff>153192</xdr:rowOff>
    </xdr:to>
    <xdr:sp macro="" textlink="">
      <xdr:nvSpPr>
        <xdr:cNvPr id="817" name="楕円 816"/>
        <xdr:cNvSpPr/>
      </xdr:nvSpPr>
      <xdr:spPr>
        <a:xfrm>
          <a:off x="20383500" y="99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144319</xdr:rowOff>
    </xdr:from>
    <xdr:ext cx="469744" cy="259045"/>
    <xdr:sp macro="" textlink="">
      <xdr:nvSpPr>
        <xdr:cNvPr id="818" name="テキスト ボックス 817"/>
        <xdr:cNvSpPr txBox="1"/>
      </xdr:nvSpPr>
      <xdr:spPr>
        <a:xfrm>
          <a:off x="20199428" y="1008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51136</xdr:rowOff>
    </xdr:from>
    <xdr:to>
      <xdr:col>102</xdr:col>
      <xdr:colOff>165100</xdr:colOff>
      <xdr:row>58</xdr:row>
      <xdr:rowOff>152736</xdr:rowOff>
    </xdr:to>
    <xdr:sp macro="" textlink="">
      <xdr:nvSpPr>
        <xdr:cNvPr id="819" name="楕円 818"/>
        <xdr:cNvSpPr/>
      </xdr:nvSpPr>
      <xdr:spPr>
        <a:xfrm>
          <a:off x="19494500" y="99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143863</xdr:rowOff>
    </xdr:from>
    <xdr:ext cx="469744" cy="259045"/>
    <xdr:sp macro="" textlink="">
      <xdr:nvSpPr>
        <xdr:cNvPr id="820" name="テキスト ボックス 819"/>
        <xdr:cNvSpPr txBox="1"/>
      </xdr:nvSpPr>
      <xdr:spPr>
        <a:xfrm>
          <a:off x="19310428" y="100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50243</xdr:rowOff>
    </xdr:from>
    <xdr:to>
      <xdr:col>98</xdr:col>
      <xdr:colOff>38100</xdr:colOff>
      <xdr:row>58</xdr:row>
      <xdr:rowOff>151843</xdr:rowOff>
    </xdr:to>
    <xdr:sp macro="" textlink="">
      <xdr:nvSpPr>
        <xdr:cNvPr id="821" name="楕円 820"/>
        <xdr:cNvSpPr/>
      </xdr:nvSpPr>
      <xdr:spPr>
        <a:xfrm>
          <a:off x="18605500" y="9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142970</xdr:rowOff>
    </xdr:from>
    <xdr:ext cx="469744" cy="259045"/>
    <xdr:sp macro="" textlink="">
      <xdr:nvSpPr>
        <xdr:cNvPr id="822" name="テキスト ボックス 821"/>
        <xdr:cNvSpPr txBox="1"/>
      </xdr:nvSpPr>
      <xdr:spPr>
        <a:xfrm>
          <a:off x="18421428" y="1008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49" name="直線コネクタ 848"/>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0"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1" name="直線コネクタ 850"/>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2"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3" name="直線コネクタ 852"/>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121836</xdr:rowOff>
    </xdr:from>
    <xdr:to>
      <xdr:col>116</xdr:col>
      <xdr:colOff>63500</xdr:colOff>
      <xdr:row>77</xdr:row>
      <xdr:rowOff>147929</xdr:rowOff>
    </xdr:to>
    <xdr:cxnSp macro="">
      <xdr:nvCxnSpPr>
        <xdr:cNvPr id="854" name="直線コネクタ 853"/>
        <xdr:cNvCxnSpPr/>
      </xdr:nvCxnSpPr>
      <xdr:spPr>
        <a:xfrm>
          <a:off x="21323300" y="13323486"/>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5"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6" name="フローチャート: 判断 855"/>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145824</xdr:rowOff>
    </xdr:from>
    <xdr:to>
      <xdr:col>111</xdr:col>
      <xdr:colOff>177800</xdr:colOff>
      <xdr:row>77</xdr:row>
      <xdr:rowOff>121836</xdr:rowOff>
    </xdr:to>
    <xdr:cxnSp macro="">
      <xdr:nvCxnSpPr>
        <xdr:cNvPr id="857" name="直線コネクタ 856"/>
        <xdr:cNvCxnSpPr/>
      </xdr:nvCxnSpPr>
      <xdr:spPr>
        <a:xfrm>
          <a:off x="20434300" y="13176024"/>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58" name="フローチャート: 判断 857"/>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59" name="テキスト ボックス 858"/>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145824</xdr:rowOff>
    </xdr:from>
    <xdr:to>
      <xdr:col>107</xdr:col>
      <xdr:colOff>50800</xdr:colOff>
      <xdr:row>77</xdr:row>
      <xdr:rowOff>148273</xdr:rowOff>
    </xdr:to>
    <xdr:cxnSp macro="">
      <xdr:nvCxnSpPr>
        <xdr:cNvPr id="860" name="直線コネクタ 859"/>
        <xdr:cNvCxnSpPr/>
      </xdr:nvCxnSpPr>
      <xdr:spPr>
        <a:xfrm flipV="1">
          <a:off x="19545300" y="13176024"/>
          <a:ext cx="889000" cy="1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1" name="フローチャート: 判断 860"/>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2" name="テキスト ボックス 861"/>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148273</xdr:rowOff>
    </xdr:from>
    <xdr:to>
      <xdr:col>102</xdr:col>
      <xdr:colOff>114300</xdr:colOff>
      <xdr:row>78</xdr:row>
      <xdr:rowOff>29090</xdr:rowOff>
    </xdr:to>
    <xdr:cxnSp macro="">
      <xdr:nvCxnSpPr>
        <xdr:cNvPr id="863" name="直線コネクタ 862"/>
        <xdr:cNvCxnSpPr/>
      </xdr:nvCxnSpPr>
      <xdr:spPr>
        <a:xfrm flipV="1">
          <a:off x="18656300" y="13349923"/>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121165</xdr:rowOff>
    </xdr:from>
    <xdr:to>
      <xdr:col>102</xdr:col>
      <xdr:colOff>165100</xdr:colOff>
      <xdr:row>76</xdr:row>
      <xdr:rowOff>51315</xdr:rowOff>
    </xdr:to>
    <xdr:sp macro="" textlink="">
      <xdr:nvSpPr>
        <xdr:cNvPr id="864" name="フローチャート: 判断 863"/>
        <xdr:cNvSpPr/>
      </xdr:nvSpPr>
      <xdr:spPr>
        <a:xfrm>
          <a:off x="19494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67842</xdr:rowOff>
    </xdr:from>
    <xdr:ext cx="534377" cy="259045"/>
    <xdr:sp macro="" textlink="">
      <xdr:nvSpPr>
        <xdr:cNvPr id="865" name="テキスト ボックス 864"/>
        <xdr:cNvSpPr txBox="1"/>
      </xdr:nvSpPr>
      <xdr:spPr>
        <a:xfrm>
          <a:off x="19278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6" name="フローチャート: 判断 865"/>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7" name="テキスト ボックス 866"/>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97129</xdr:rowOff>
    </xdr:from>
    <xdr:to>
      <xdr:col>116</xdr:col>
      <xdr:colOff>114300</xdr:colOff>
      <xdr:row>78</xdr:row>
      <xdr:rowOff>27279</xdr:rowOff>
    </xdr:to>
    <xdr:sp macro="" textlink="">
      <xdr:nvSpPr>
        <xdr:cNvPr id="873" name="楕円 872"/>
        <xdr:cNvSpPr/>
      </xdr:nvSpPr>
      <xdr:spPr>
        <a:xfrm>
          <a:off x="221107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12056</xdr:rowOff>
    </xdr:from>
    <xdr:ext cx="534377" cy="259045"/>
    <xdr:sp macro="" textlink="">
      <xdr:nvSpPr>
        <xdr:cNvPr id="874" name="繰出金該当値テキスト"/>
        <xdr:cNvSpPr txBox="1"/>
      </xdr:nvSpPr>
      <xdr:spPr>
        <a:xfrm>
          <a:off x="22212300" y="1321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71036</xdr:rowOff>
    </xdr:from>
    <xdr:to>
      <xdr:col>112</xdr:col>
      <xdr:colOff>38100</xdr:colOff>
      <xdr:row>78</xdr:row>
      <xdr:rowOff>1186</xdr:rowOff>
    </xdr:to>
    <xdr:sp macro="" textlink="">
      <xdr:nvSpPr>
        <xdr:cNvPr id="875" name="楕円 874"/>
        <xdr:cNvSpPr/>
      </xdr:nvSpPr>
      <xdr:spPr>
        <a:xfrm>
          <a:off x="21272500" y="132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163763</xdr:rowOff>
    </xdr:from>
    <xdr:ext cx="534377" cy="259045"/>
    <xdr:sp macro="" textlink="">
      <xdr:nvSpPr>
        <xdr:cNvPr id="876" name="テキスト ボックス 875"/>
        <xdr:cNvSpPr txBox="1"/>
      </xdr:nvSpPr>
      <xdr:spPr>
        <a:xfrm>
          <a:off x="21056111" y="133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95024</xdr:rowOff>
    </xdr:from>
    <xdr:to>
      <xdr:col>107</xdr:col>
      <xdr:colOff>101600</xdr:colOff>
      <xdr:row>77</xdr:row>
      <xdr:rowOff>25174</xdr:rowOff>
    </xdr:to>
    <xdr:sp macro="" textlink="">
      <xdr:nvSpPr>
        <xdr:cNvPr id="877" name="楕円 876"/>
        <xdr:cNvSpPr/>
      </xdr:nvSpPr>
      <xdr:spPr>
        <a:xfrm>
          <a:off x="20383500" y="131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16301</xdr:rowOff>
    </xdr:from>
    <xdr:ext cx="534377" cy="259045"/>
    <xdr:sp macro="" textlink="">
      <xdr:nvSpPr>
        <xdr:cNvPr id="878" name="テキスト ボックス 877"/>
        <xdr:cNvSpPr txBox="1"/>
      </xdr:nvSpPr>
      <xdr:spPr>
        <a:xfrm>
          <a:off x="20167111" y="13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97473</xdr:rowOff>
    </xdr:from>
    <xdr:to>
      <xdr:col>102</xdr:col>
      <xdr:colOff>165100</xdr:colOff>
      <xdr:row>78</xdr:row>
      <xdr:rowOff>27623</xdr:rowOff>
    </xdr:to>
    <xdr:sp macro="" textlink="">
      <xdr:nvSpPr>
        <xdr:cNvPr id="879" name="楕円 878"/>
        <xdr:cNvSpPr/>
      </xdr:nvSpPr>
      <xdr:spPr>
        <a:xfrm>
          <a:off x="194945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18750</xdr:rowOff>
    </xdr:from>
    <xdr:ext cx="534377" cy="259045"/>
    <xdr:sp macro="" textlink="">
      <xdr:nvSpPr>
        <xdr:cNvPr id="880" name="テキスト ボックス 879"/>
        <xdr:cNvSpPr txBox="1"/>
      </xdr:nvSpPr>
      <xdr:spPr>
        <a:xfrm>
          <a:off x="19278111" y="133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149740</xdr:rowOff>
    </xdr:from>
    <xdr:to>
      <xdr:col>98</xdr:col>
      <xdr:colOff>38100</xdr:colOff>
      <xdr:row>78</xdr:row>
      <xdr:rowOff>79890</xdr:rowOff>
    </xdr:to>
    <xdr:sp macro="" textlink="">
      <xdr:nvSpPr>
        <xdr:cNvPr id="881" name="楕円 880"/>
        <xdr:cNvSpPr/>
      </xdr:nvSpPr>
      <xdr:spPr>
        <a:xfrm>
          <a:off x="18605500" y="133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71017</xdr:rowOff>
    </xdr:from>
    <xdr:ext cx="534377" cy="259045"/>
    <xdr:sp macro="" textlink="">
      <xdr:nvSpPr>
        <xdr:cNvPr id="882" name="テキスト ボックス 881"/>
        <xdr:cNvSpPr txBox="1"/>
      </xdr:nvSpPr>
      <xdr:spPr>
        <a:xfrm>
          <a:off x="18389111" y="134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6" name="テキスト ボックス 89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8" name="テキスト ボックス 89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0" name="テキスト ボックス 89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2" name="テキスト ボックス 90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6" name="直線コネクタ 905"/>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7"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09"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0" name="直線コネクタ 909"/>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2"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3" name="フローチャート: 判断 912"/>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5" name="フローチャート: 判断 914"/>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6" name="テキスト ボックス 915"/>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18" name="フローチャート: 判断 917"/>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19" name="テキスト ボックス 918"/>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1" name="フローチャート: 判断 92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2" name="テキスト ボックス 92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3" name="フローチャート: 判断 922"/>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4" name="テキスト ボックス 923"/>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1"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3" name="テキスト ボックス 932"/>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7" name="テキスト ボックス 936"/>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9" name="テキスト ボックス 93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458,297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129,695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万円程度で推移してきており、高止まりの傾向にある。さらに、合併当初の平成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％増加していることから類似団体平均と比べて高い水準にある。高齢化の進行により、要介護者数が年々増加していることとともに、他市町村と比較し、市独自の支援策が多いことが主な要因である。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46,487
46,265
397.44
21,736,397
21,304,844
410,154
12,315,468
16,535,874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124841</xdr:rowOff>
    </xdr:from>
    <xdr:to>
      <xdr:col>24</xdr:col>
      <xdr:colOff>63500</xdr:colOff>
      <xdr:row>36</xdr:row>
      <xdr:rowOff>149797</xdr:rowOff>
    </xdr:to>
    <xdr:cxnSp macro="">
      <xdr:nvCxnSpPr>
        <xdr:cNvPr id="61" name="直線コネクタ 60"/>
        <xdr:cNvCxnSpPr/>
      </xdr:nvCxnSpPr>
      <xdr:spPr>
        <a:xfrm>
          <a:off x="3797300" y="6297041"/>
          <a:ext cx="8382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121603</xdr:rowOff>
    </xdr:from>
    <xdr:to>
      <xdr:col>19</xdr:col>
      <xdr:colOff>177800</xdr:colOff>
      <xdr:row>36</xdr:row>
      <xdr:rowOff>124841</xdr:rowOff>
    </xdr:to>
    <xdr:cxnSp macro="">
      <xdr:nvCxnSpPr>
        <xdr:cNvPr id="64" name="直線コネクタ 63"/>
        <xdr:cNvCxnSpPr/>
      </xdr:nvCxnSpPr>
      <xdr:spPr>
        <a:xfrm>
          <a:off x="2908300" y="629380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66929</xdr:rowOff>
    </xdr:from>
    <xdr:to>
      <xdr:col>15</xdr:col>
      <xdr:colOff>50800</xdr:colOff>
      <xdr:row>36</xdr:row>
      <xdr:rowOff>121603</xdr:rowOff>
    </xdr:to>
    <xdr:cxnSp macro="">
      <xdr:nvCxnSpPr>
        <xdr:cNvPr id="67" name="直線コネクタ 66"/>
        <xdr:cNvCxnSpPr/>
      </xdr:nvCxnSpPr>
      <xdr:spPr>
        <a:xfrm>
          <a:off x="2019300" y="6239129"/>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66929</xdr:rowOff>
    </xdr:from>
    <xdr:to>
      <xdr:col>10</xdr:col>
      <xdr:colOff>114300</xdr:colOff>
      <xdr:row>36</xdr:row>
      <xdr:rowOff>92266</xdr:rowOff>
    </xdr:to>
    <xdr:cxnSp macro="">
      <xdr:nvCxnSpPr>
        <xdr:cNvPr id="70" name="直線コネクタ 69"/>
        <xdr:cNvCxnSpPr/>
      </xdr:nvCxnSpPr>
      <xdr:spPr>
        <a:xfrm flipV="1">
          <a:off x="1130300" y="623912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54039</xdr:rowOff>
    </xdr:from>
    <xdr:to>
      <xdr:col>10</xdr:col>
      <xdr:colOff>165100</xdr:colOff>
      <xdr:row>35</xdr:row>
      <xdr:rowOff>155639</xdr:rowOff>
    </xdr:to>
    <xdr:sp macro="" textlink="">
      <xdr:nvSpPr>
        <xdr:cNvPr id="71" name="フローチャート: 判断 70"/>
        <xdr:cNvSpPr/>
      </xdr:nvSpPr>
      <xdr:spPr>
        <a:xfrm>
          <a:off x="1968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716</xdr:rowOff>
    </xdr:from>
    <xdr:ext cx="469744" cy="259045"/>
    <xdr:sp macro="" textlink="">
      <xdr:nvSpPr>
        <xdr:cNvPr id="72" name="テキスト ボックス 71"/>
        <xdr:cNvSpPr txBox="1"/>
      </xdr:nvSpPr>
      <xdr:spPr>
        <a:xfrm>
          <a:off x="1784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98997</xdr:rowOff>
    </xdr:from>
    <xdr:to>
      <xdr:col>24</xdr:col>
      <xdr:colOff>114300</xdr:colOff>
      <xdr:row>37</xdr:row>
      <xdr:rowOff>29147</xdr:rowOff>
    </xdr:to>
    <xdr:sp macro="" textlink="">
      <xdr:nvSpPr>
        <xdr:cNvPr id="80" name="楕円 79"/>
        <xdr:cNvSpPr/>
      </xdr:nvSpPr>
      <xdr:spPr>
        <a:xfrm>
          <a:off x="4584700" y="62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77424</xdr:rowOff>
    </xdr:from>
    <xdr:ext cx="469744" cy="259045"/>
    <xdr:sp macro="" textlink="">
      <xdr:nvSpPr>
        <xdr:cNvPr id="81" name="議会費該当値テキスト"/>
        <xdr:cNvSpPr txBox="1"/>
      </xdr:nvSpPr>
      <xdr:spPr>
        <a:xfrm>
          <a:off x="4686300" y="62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74041</xdr:rowOff>
    </xdr:from>
    <xdr:to>
      <xdr:col>20</xdr:col>
      <xdr:colOff>38100</xdr:colOff>
      <xdr:row>37</xdr:row>
      <xdr:rowOff>4191</xdr:rowOff>
    </xdr:to>
    <xdr:sp macro="" textlink="">
      <xdr:nvSpPr>
        <xdr:cNvPr id="82" name="楕円 81"/>
        <xdr:cNvSpPr/>
      </xdr:nvSpPr>
      <xdr:spPr>
        <a:xfrm>
          <a:off x="3746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166768</xdr:rowOff>
    </xdr:from>
    <xdr:ext cx="469744" cy="259045"/>
    <xdr:sp macro="" textlink="">
      <xdr:nvSpPr>
        <xdr:cNvPr id="83" name="テキスト ボックス 82"/>
        <xdr:cNvSpPr txBox="1"/>
      </xdr:nvSpPr>
      <xdr:spPr>
        <a:xfrm>
          <a:off x="3562428"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70803</xdr:rowOff>
    </xdr:from>
    <xdr:to>
      <xdr:col>15</xdr:col>
      <xdr:colOff>101600</xdr:colOff>
      <xdr:row>37</xdr:row>
      <xdr:rowOff>953</xdr:rowOff>
    </xdr:to>
    <xdr:sp macro="" textlink="">
      <xdr:nvSpPr>
        <xdr:cNvPr id="84" name="楕円 83"/>
        <xdr:cNvSpPr/>
      </xdr:nvSpPr>
      <xdr:spPr>
        <a:xfrm>
          <a:off x="28575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163530</xdr:rowOff>
    </xdr:from>
    <xdr:ext cx="469744" cy="259045"/>
    <xdr:sp macro="" textlink="">
      <xdr:nvSpPr>
        <xdr:cNvPr id="85" name="テキスト ボックス 84"/>
        <xdr:cNvSpPr txBox="1"/>
      </xdr:nvSpPr>
      <xdr:spPr>
        <a:xfrm>
          <a:off x="2673428" y="63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16129</xdr:rowOff>
    </xdr:from>
    <xdr:to>
      <xdr:col>10</xdr:col>
      <xdr:colOff>165100</xdr:colOff>
      <xdr:row>36</xdr:row>
      <xdr:rowOff>117729</xdr:rowOff>
    </xdr:to>
    <xdr:sp macro="" textlink="">
      <xdr:nvSpPr>
        <xdr:cNvPr id="86" name="楕円 85"/>
        <xdr:cNvSpPr/>
      </xdr:nvSpPr>
      <xdr:spPr>
        <a:xfrm>
          <a:off x="1968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108856</xdr:rowOff>
    </xdr:from>
    <xdr:ext cx="469744" cy="259045"/>
    <xdr:sp macro="" textlink="">
      <xdr:nvSpPr>
        <xdr:cNvPr id="87" name="テキスト ボックス 86"/>
        <xdr:cNvSpPr txBox="1"/>
      </xdr:nvSpPr>
      <xdr:spPr>
        <a:xfrm>
          <a:off x="1784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41466</xdr:rowOff>
    </xdr:from>
    <xdr:to>
      <xdr:col>6</xdr:col>
      <xdr:colOff>38100</xdr:colOff>
      <xdr:row>36</xdr:row>
      <xdr:rowOff>143066</xdr:rowOff>
    </xdr:to>
    <xdr:sp macro="" textlink="">
      <xdr:nvSpPr>
        <xdr:cNvPr id="88" name="楕円 87"/>
        <xdr:cNvSpPr/>
      </xdr:nvSpPr>
      <xdr:spPr>
        <a:xfrm>
          <a:off x="10795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134193</xdr:rowOff>
    </xdr:from>
    <xdr:ext cx="469744" cy="259045"/>
    <xdr:sp macro="" textlink="">
      <xdr:nvSpPr>
        <xdr:cNvPr id="89" name="テキスト ボックス 88"/>
        <xdr:cNvSpPr txBox="1"/>
      </xdr:nvSpPr>
      <xdr:spPr>
        <a:xfrm>
          <a:off x="895428" y="63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76222</xdr:rowOff>
    </xdr:from>
    <xdr:to>
      <xdr:col>24</xdr:col>
      <xdr:colOff>63500</xdr:colOff>
      <xdr:row>58</xdr:row>
      <xdr:rowOff>76405</xdr:rowOff>
    </xdr:to>
    <xdr:cxnSp macro="">
      <xdr:nvCxnSpPr>
        <xdr:cNvPr id="118" name="直線コネクタ 117"/>
        <xdr:cNvCxnSpPr/>
      </xdr:nvCxnSpPr>
      <xdr:spPr>
        <a:xfrm flipV="1">
          <a:off x="3797300" y="10020322"/>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72560</xdr:rowOff>
    </xdr:from>
    <xdr:to>
      <xdr:col>19</xdr:col>
      <xdr:colOff>177800</xdr:colOff>
      <xdr:row>58</xdr:row>
      <xdr:rowOff>76405</xdr:rowOff>
    </xdr:to>
    <xdr:cxnSp macro="">
      <xdr:nvCxnSpPr>
        <xdr:cNvPr id="121" name="直線コネクタ 120"/>
        <xdr:cNvCxnSpPr/>
      </xdr:nvCxnSpPr>
      <xdr:spPr>
        <a:xfrm>
          <a:off x="2908300" y="10016660"/>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72560</xdr:rowOff>
    </xdr:from>
    <xdr:to>
      <xdr:col>15</xdr:col>
      <xdr:colOff>50800</xdr:colOff>
      <xdr:row>58</xdr:row>
      <xdr:rowOff>73246</xdr:rowOff>
    </xdr:to>
    <xdr:cxnSp macro="">
      <xdr:nvCxnSpPr>
        <xdr:cNvPr id="124" name="直線コネクタ 123"/>
        <xdr:cNvCxnSpPr/>
      </xdr:nvCxnSpPr>
      <xdr:spPr>
        <a:xfrm flipV="1">
          <a:off x="2019300" y="1001666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29942</xdr:rowOff>
    </xdr:from>
    <xdr:to>
      <xdr:col>10</xdr:col>
      <xdr:colOff>114300</xdr:colOff>
      <xdr:row>58</xdr:row>
      <xdr:rowOff>73246</xdr:rowOff>
    </xdr:to>
    <xdr:cxnSp macro="">
      <xdr:nvCxnSpPr>
        <xdr:cNvPr id="127" name="直線コネクタ 126"/>
        <xdr:cNvCxnSpPr/>
      </xdr:nvCxnSpPr>
      <xdr:spPr>
        <a:xfrm>
          <a:off x="1130300" y="9974042"/>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8" name="フローチャート: 判断 127"/>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29" name="テキスト ボックス 128"/>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25422</xdr:rowOff>
    </xdr:from>
    <xdr:to>
      <xdr:col>24</xdr:col>
      <xdr:colOff>114300</xdr:colOff>
      <xdr:row>58</xdr:row>
      <xdr:rowOff>127022</xdr:rowOff>
    </xdr:to>
    <xdr:sp macro="" textlink="">
      <xdr:nvSpPr>
        <xdr:cNvPr id="137" name="楕円 136"/>
        <xdr:cNvSpPr/>
      </xdr:nvSpPr>
      <xdr:spPr>
        <a:xfrm>
          <a:off x="4584700" y="99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111799</xdr:rowOff>
    </xdr:from>
    <xdr:ext cx="534377" cy="259045"/>
    <xdr:sp macro="" textlink="">
      <xdr:nvSpPr>
        <xdr:cNvPr id="138" name="総務費該当値テキスト"/>
        <xdr:cNvSpPr txBox="1"/>
      </xdr:nvSpPr>
      <xdr:spPr>
        <a:xfrm>
          <a:off x="4686300" y="98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25605</xdr:rowOff>
    </xdr:from>
    <xdr:to>
      <xdr:col>20</xdr:col>
      <xdr:colOff>38100</xdr:colOff>
      <xdr:row>58</xdr:row>
      <xdr:rowOff>127205</xdr:rowOff>
    </xdr:to>
    <xdr:sp macro="" textlink="">
      <xdr:nvSpPr>
        <xdr:cNvPr id="139" name="楕円 138"/>
        <xdr:cNvSpPr/>
      </xdr:nvSpPr>
      <xdr:spPr>
        <a:xfrm>
          <a:off x="3746500" y="9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118332</xdr:rowOff>
    </xdr:from>
    <xdr:ext cx="534377" cy="259045"/>
    <xdr:sp macro="" textlink="">
      <xdr:nvSpPr>
        <xdr:cNvPr id="140" name="テキスト ボックス 139"/>
        <xdr:cNvSpPr txBox="1"/>
      </xdr:nvSpPr>
      <xdr:spPr>
        <a:xfrm>
          <a:off x="3530111" y="100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21760</xdr:rowOff>
    </xdr:from>
    <xdr:to>
      <xdr:col>15</xdr:col>
      <xdr:colOff>101600</xdr:colOff>
      <xdr:row>58</xdr:row>
      <xdr:rowOff>123360</xdr:rowOff>
    </xdr:to>
    <xdr:sp macro="" textlink="">
      <xdr:nvSpPr>
        <xdr:cNvPr id="141" name="楕円 140"/>
        <xdr:cNvSpPr/>
      </xdr:nvSpPr>
      <xdr:spPr>
        <a:xfrm>
          <a:off x="2857500" y="99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114487</xdr:rowOff>
    </xdr:from>
    <xdr:ext cx="534377" cy="259045"/>
    <xdr:sp macro="" textlink="">
      <xdr:nvSpPr>
        <xdr:cNvPr id="142" name="テキスト ボックス 141"/>
        <xdr:cNvSpPr txBox="1"/>
      </xdr:nvSpPr>
      <xdr:spPr>
        <a:xfrm>
          <a:off x="2641111" y="100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22446</xdr:rowOff>
    </xdr:from>
    <xdr:to>
      <xdr:col>10</xdr:col>
      <xdr:colOff>165100</xdr:colOff>
      <xdr:row>58</xdr:row>
      <xdr:rowOff>124046</xdr:rowOff>
    </xdr:to>
    <xdr:sp macro="" textlink="">
      <xdr:nvSpPr>
        <xdr:cNvPr id="143" name="楕円 142"/>
        <xdr:cNvSpPr/>
      </xdr:nvSpPr>
      <xdr:spPr>
        <a:xfrm>
          <a:off x="1968500" y="99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115173</xdr:rowOff>
    </xdr:from>
    <xdr:ext cx="534377" cy="259045"/>
    <xdr:sp macro="" textlink="">
      <xdr:nvSpPr>
        <xdr:cNvPr id="144" name="テキスト ボックス 143"/>
        <xdr:cNvSpPr txBox="1"/>
      </xdr:nvSpPr>
      <xdr:spPr>
        <a:xfrm>
          <a:off x="1752111" y="100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150592</xdr:rowOff>
    </xdr:from>
    <xdr:to>
      <xdr:col>6</xdr:col>
      <xdr:colOff>38100</xdr:colOff>
      <xdr:row>58</xdr:row>
      <xdr:rowOff>80742</xdr:rowOff>
    </xdr:to>
    <xdr:sp macro="" textlink="">
      <xdr:nvSpPr>
        <xdr:cNvPr id="145" name="楕円 144"/>
        <xdr:cNvSpPr/>
      </xdr:nvSpPr>
      <xdr:spPr>
        <a:xfrm>
          <a:off x="1079500" y="992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71869</xdr:rowOff>
    </xdr:from>
    <xdr:ext cx="534377" cy="259045"/>
    <xdr:sp macro="" textlink="">
      <xdr:nvSpPr>
        <xdr:cNvPr id="146" name="テキスト ボックス 145"/>
        <xdr:cNvSpPr txBox="1"/>
      </xdr:nvSpPr>
      <xdr:spPr>
        <a:xfrm>
          <a:off x="863111" y="100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57587</xdr:rowOff>
    </xdr:from>
    <xdr:to>
      <xdr:col>24</xdr:col>
      <xdr:colOff>63500</xdr:colOff>
      <xdr:row>75</xdr:row>
      <xdr:rowOff>104206</xdr:rowOff>
    </xdr:to>
    <xdr:cxnSp macro="">
      <xdr:nvCxnSpPr>
        <xdr:cNvPr id="176" name="直線コネクタ 175"/>
        <xdr:cNvCxnSpPr/>
      </xdr:nvCxnSpPr>
      <xdr:spPr>
        <a:xfrm>
          <a:off x="3797300" y="12916337"/>
          <a:ext cx="8382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151092</xdr:rowOff>
    </xdr:from>
    <xdr:to>
      <xdr:col>19</xdr:col>
      <xdr:colOff>177800</xdr:colOff>
      <xdr:row>75</xdr:row>
      <xdr:rowOff>57587</xdr:rowOff>
    </xdr:to>
    <xdr:cxnSp macro="">
      <xdr:nvCxnSpPr>
        <xdr:cNvPr id="179" name="直線コネクタ 178"/>
        <xdr:cNvCxnSpPr/>
      </xdr:nvCxnSpPr>
      <xdr:spPr>
        <a:xfrm>
          <a:off x="2908300" y="12838392"/>
          <a:ext cx="889000" cy="7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151092</xdr:rowOff>
    </xdr:from>
    <xdr:to>
      <xdr:col>15</xdr:col>
      <xdr:colOff>50800</xdr:colOff>
      <xdr:row>75</xdr:row>
      <xdr:rowOff>134480</xdr:rowOff>
    </xdr:to>
    <xdr:cxnSp macro="">
      <xdr:nvCxnSpPr>
        <xdr:cNvPr id="182" name="直線コネクタ 181"/>
        <xdr:cNvCxnSpPr/>
      </xdr:nvCxnSpPr>
      <xdr:spPr>
        <a:xfrm flipV="1">
          <a:off x="2019300" y="12838392"/>
          <a:ext cx="889000" cy="1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134480</xdr:rowOff>
    </xdr:from>
    <xdr:to>
      <xdr:col>10</xdr:col>
      <xdr:colOff>114300</xdr:colOff>
      <xdr:row>76</xdr:row>
      <xdr:rowOff>1656</xdr:rowOff>
    </xdr:to>
    <xdr:cxnSp macro="">
      <xdr:nvCxnSpPr>
        <xdr:cNvPr id="185" name="直線コネクタ 184"/>
        <xdr:cNvCxnSpPr/>
      </xdr:nvCxnSpPr>
      <xdr:spPr>
        <a:xfrm flipV="1">
          <a:off x="1130300" y="12993230"/>
          <a:ext cx="889000" cy="3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105039</xdr:rowOff>
    </xdr:from>
    <xdr:to>
      <xdr:col>10</xdr:col>
      <xdr:colOff>165100</xdr:colOff>
      <xdr:row>76</xdr:row>
      <xdr:rowOff>35189</xdr:rowOff>
    </xdr:to>
    <xdr:sp macro="" textlink="">
      <xdr:nvSpPr>
        <xdr:cNvPr id="186" name="フローチャート: 判断 185"/>
        <xdr:cNvSpPr/>
      </xdr:nvSpPr>
      <xdr:spPr>
        <a:xfrm>
          <a:off x="1968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26316</xdr:rowOff>
    </xdr:from>
    <xdr:ext cx="599010" cy="259045"/>
    <xdr:sp macro="" textlink="">
      <xdr:nvSpPr>
        <xdr:cNvPr id="187" name="テキスト ボックス 186"/>
        <xdr:cNvSpPr txBox="1"/>
      </xdr:nvSpPr>
      <xdr:spPr>
        <a:xfrm>
          <a:off x="1719795" y="130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53406</xdr:rowOff>
    </xdr:from>
    <xdr:to>
      <xdr:col>24</xdr:col>
      <xdr:colOff>114300</xdr:colOff>
      <xdr:row>75</xdr:row>
      <xdr:rowOff>155006</xdr:rowOff>
    </xdr:to>
    <xdr:sp macro="" textlink="">
      <xdr:nvSpPr>
        <xdr:cNvPr id="195" name="楕円 194"/>
        <xdr:cNvSpPr/>
      </xdr:nvSpPr>
      <xdr:spPr>
        <a:xfrm>
          <a:off x="4584700" y="129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76283</xdr:rowOff>
    </xdr:from>
    <xdr:ext cx="599010" cy="259045"/>
    <xdr:sp macro="" textlink="">
      <xdr:nvSpPr>
        <xdr:cNvPr id="196" name="民生費該当値テキスト"/>
        <xdr:cNvSpPr txBox="1"/>
      </xdr:nvSpPr>
      <xdr:spPr>
        <a:xfrm>
          <a:off x="4686300" y="1276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6787</xdr:rowOff>
    </xdr:from>
    <xdr:to>
      <xdr:col>20</xdr:col>
      <xdr:colOff>38100</xdr:colOff>
      <xdr:row>75</xdr:row>
      <xdr:rowOff>108387</xdr:rowOff>
    </xdr:to>
    <xdr:sp macro="" textlink="">
      <xdr:nvSpPr>
        <xdr:cNvPr id="197" name="楕円 196"/>
        <xdr:cNvSpPr/>
      </xdr:nvSpPr>
      <xdr:spPr>
        <a:xfrm>
          <a:off x="3746500" y="128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124914</xdr:rowOff>
    </xdr:from>
    <xdr:ext cx="599010" cy="259045"/>
    <xdr:sp macro="" textlink="">
      <xdr:nvSpPr>
        <xdr:cNvPr id="198" name="テキスト ボックス 197"/>
        <xdr:cNvSpPr txBox="1"/>
      </xdr:nvSpPr>
      <xdr:spPr>
        <a:xfrm>
          <a:off x="3497795" y="1264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100292</xdr:rowOff>
    </xdr:from>
    <xdr:to>
      <xdr:col>15</xdr:col>
      <xdr:colOff>101600</xdr:colOff>
      <xdr:row>75</xdr:row>
      <xdr:rowOff>30442</xdr:rowOff>
    </xdr:to>
    <xdr:sp macro="" textlink="">
      <xdr:nvSpPr>
        <xdr:cNvPr id="199" name="楕円 198"/>
        <xdr:cNvSpPr/>
      </xdr:nvSpPr>
      <xdr:spPr>
        <a:xfrm>
          <a:off x="2857500" y="127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46969</xdr:rowOff>
    </xdr:from>
    <xdr:ext cx="599010" cy="259045"/>
    <xdr:sp macro="" textlink="">
      <xdr:nvSpPr>
        <xdr:cNvPr id="200" name="テキスト ボックス 199"/>
        <xdr:cNvSpPr txBox="1"/>
      </xdr:nvSpPr>
      <xdr:spPr>
        <a:xfrm>
          <a:off x="2608795" y="125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83680</xdr:rowOff>
    </xdr:from>
    <xdr:to>
      <xdr:col>10</xdr:col>
      <xdr:colOff>165100</xdr:colOff>
      <xdr:row>76</xdr:row>
      <xdr:rowOff>13830</xdr:rowOff>
    </xdr:to>
    <xdr:sp macro="" textlink="">
      <xdr:nvSpPr>
        <xdr:cNvPr id="201" name="楕円 200"/>
        <xdr:cNvSpPr/>
      </xdr:nvSpPr>
      <xdr:spPr>
        <a:xfrm>
          <a:off x="1968500" y="129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30357</xdr:rowOff>
    </xdr:from>
    <xdr:ext cx="599010" cy="259045"/>
    <xdr:sp macro="" textlink="">
      <xdr:nvSpPr>
        <xdr:cNvPr id="202" name="テキスト ボックス 201"/>
        <xdr:cNvSpPr txBox="1"/>
      </xdr:nvSpPr>
      <xdr:spPr>
        <a:xfrm>
          <a:off x="1719795" y="1271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122306</xdr:rowOff>
    </xdr:from>
    <xdr:to>
      <xdr:col>6</xdr:col>
      <xdr:colOff>38100</xdr:colOff>
      <xdr:row>76</xdr:row>
      <xdr:rowOff>52456</xdr:rowOff>
    </xdr:to>
    <xdr:sp macro="" textlink="">
      <xdr:nvSpPr>
        <xdr:cNvPr id="203" name="楕円 202"/>
        <xdr:cNvSpPr/>
      </xdr:nvSpPr>
      <xdr:spPr>
        <a:xfrm>
          <a:off x="1079500" y="129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68983</xdr:rowOff>
    </xdr:from>
    <xdr:ext cx="599010" cy="259045"/>
    <xdr:sp macro="" textlink="">
      <xdr:nvSpPr>
        <xdr:cNvPr id="204" name="テキスト ボックス 203"/>
        <xdr:cNvSpPr txBox="1"/>
      </xdr:nvSpPr>
      <xdr:spPr>
        <a:xfrm>
          <a:off x="830795" y="1275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143433</xdr:rowOff>
    </xdr:from>
    <xdr:to>
      <xdr:col>24</xdr:col>
      <xdr:colOff>63500</xdr:colOff>
      <xdr:row>97</xdr:row>
      <xdr:rowOff>147527</xdr:rowOff>
    </xdr:to>
    <xdr:cxnSp macro="">
      <xdr:nvCxnSpPr>
        <xdr:cNvPr id="235" name="直線コネクタ 234"/>
        <xdr:cNvCxnSpPr/>
      </xdr:nvCxnSpPr>
      <xdr:spPr>
        <a:xfrm>
          <a:off x="3797300" y="16774083"/>
          <a:ext cx="8382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128400</xdr:rowOff>
    </xdr:from>
    <xdr:to>
      <xdr:col>19</xdr:col>
      <xdr:colOff>177800</xdr:colOff>
      <xdr:row>97</xdr:row>
      <xdr:rowOff>143433</xdr:rowOff>
    </xdr:to>
    <xdr:cxnSp macro="">
      <xdr:nvCxnSpPr>
        <xdr:cNvPr id="238" name="直線コネクタ 237"/>
        <xdr:cNvCxnSpPr/>
      </xdr:nvCxnSpPr>
      <xdr:spPr>
        <a:xfrm>
          <a:off x="2908300" y="1675905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128400</xdr:rowOff>
    </xdr:from>
    <xdr:to>
      <xdr:col>15</xdr:col>
      <xdr:colOff>50800</xdr:colOff>
      <xdr:row>97</xdr:row>
      <xdr:rowOff>164139</xdr:rowOff>
    </xdr:to>
    <xdr:cxnSp macro="">
      <xdr:nvCxnSpPr>
        <xdr:cNvPr id="241" name="直線コネクタ 240"/>
        <xdr:cNvCxnSpPr/>
      </xdr:nvCxnSpPr>
      <xdr:spPr>
        <a:xfrm flipV="1">
          <a:off x="2019300" y="16759050"/>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24126</xdr:rowOff>
    </xdr:from>
    <xdr:to>
      <xdr:col>10</xdr:col>
      <xdr:colOff>114300</xdr:colOff>
      <xdr:row>97</xdr:row>
      <xdr:rowOff>164139</xdr:rowOff>
    </xdr:to>
    <xdr:cxnSp macro="">
      <xdr:nvCxnSpPr>
        <xdr:cNvPr id="244" name="直線コネクタ 243"/>
        <xdr:cNvCxnSpPr/>
      </xdr:nvCxnSpPr>
      <xdr:spPr>
        <a:xfrm>
          <a:off x="1130300" y="16654776"/>
          <a:ext cx="889000" cy="1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35429</xdr:rowOff>
    </xdr:from>
    <xdr:to>
      <xdr:col>10</xdr:col>
      <xdr:colOff>165100</xdr:colOff>
      <xdr:row>96</xdr:row>
      <xdr:rowOff>137029</xdr:rowOff>
    </xdr:to>
    <xdr:sp macro="" textlink="">
      <xdr:nvSpPr>
        <xdr:cNvPr id="245" name="フローチャート: 判断 244"/>
        <xdr:cNvSpPr/>
      </xdr:nvSpPr>
      <xdr:spPr>
        <a:xfrm>
          <a:off x="1968500" y="1649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153556</xdr:rowOff>
    </xdr:from>
    <xdr:ext cx="534377" cy="259045"/>
    <xdr:sp macro="" textlink="">
      <xdr:nvSpPr>
        <xdr:cNvPr id="246" name="テキスト ボックス 245"/>
        <xdr:cNvSpPr txBox="1"/>
      </xdr:nvSpPr>
      <xdr:spPr>
        <a:xfrm>
          <a:off x="1752111" y="162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96727</xdr:rowOff>
    </xdr:from>
    <xdr:to>
      <xdr:col>24</xdr:col>
      <xdr:colOff>114300</xdr:colOff>
      <xdr:row>98</xdr:row>
      <xdr:rowOff>26877</xdr:rowOff>
    </xdr:to>
    <xdr:sp macro="" textlink="">
      <xdr:nvSpPr>
        <xdr:cNvPr id="254" name="楕円 253"/>
        <xdr:cNvSpPr/>
      </xdr:nvSpPr>
      <xdr:spPr>
        <a:xfrm>
          <a:off x="45847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11654</xdr:rowOff>
    </xdr:from>
    <xdr:ext cx="534377" cy="259045"/>
    <xdr:sp macro="" textlink="">
      <xdr:nvSpPr>
        <xdr:cNvPr id="255" name="衛生費該当値テキスト"/>
        <xdr:cNvSpPr txBox="1"/>
      </xdr:nvSpPr>
      <xdr:spPr>
        <a:xfrm>
          <a:off x="4686300" y="166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92633</xdr:rowOff>
    </xdr:from>
    <xdr:to>
      <xdr:col>20</xdr:col>
      <xdr:colOff>38100</xdr:colOff>
      <xdr:row>98</xdr:row>
      <xdr:rowOff>22783</xdr:rowOff>
    </xdr:to>
    <xdr:sp macro="" textlink="">
      <xdr:nvSpPr>
        <xdr:cNvPr id="256" name="楕円 255"/>
        <xdr:cNvSpPr/>
      </xdr:nvSpPr>
      <xdr:spPr>
        <a:xfrm>
          <a:off x="3746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13910</xdr:rowOff>
    </xdr:from>
    <xdr:ext cx="534377" cy="259045"/>
    <xdr:sp macro="" textlink="">
      <xdr:nvSpPr>
        <xdr:cNvPr id="257" name="テキスト ボックス 256"/>
        <xdr:cNvSpPr txBox="1"/>
      </xdr:nvSpPr>
      <xdr:spPr>
        <a:xfrm>
          <a:off x="3530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77600</xdr:rowOff>
    </xdr:from>
    <xdr:to>
      <xdr:col>15</xdr:col>
      <xdr:colOff>101600</xdr:colOff>
      <xdr:row>98</xdr:row>
      <xdr:rowOff>7750</xdr:rowOff>
    </xdr:to>
    <xdr:sp macro="" textlink="">
      <xdr:nvSpPr>
        <xdr:cNvPr id="258" name="楕円 257"/>
        <xdr:cNvSpPr/>
      </xdr:nvSpPr>
      <xdr:spPr>
        <a:xfrm>
          <a:off x="2857500" y="167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170327</xdr:rowOff>
    </xdr:from>
    <xdr:ext cx="534377" cy="259045"/>
    <xdr:sp macro="" textlink="">
      <xdr:nvSpPr>
        <xdr:cNvPr id="259" name="テキスト ボックス 258"/>
        <xdr:cNvSpPr txBox="1"/>
      </xdr:nvSpPr>
      <xdr:spPr>
        <a:xfrm>
          <a:off x="2641111" y="1680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113339</xdr:rowOff>
    </xdr:from>
    <xdr:to>
      <xdr:col>10</xdr:col>
      <xdr:colOff>165100</xdr:colOff>
      <xdr:row>98</xdr:row>
      <xdr:rowOff>43489</xdr:rowOff>
    </xdr:to>
    <xdr:sp macro="" textlink="">
      <xdr:nvSpPr>
        <xdr:cNvPr id="260" name="楕円 259"/>
        <xdr:cNvSpPr/>
      </xdr:nvSpPr>
      <xdr:spPr>
        <a:xfrm>
          <a:off x="1968500" y="167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34616</xdr:rowOff>
    </xdr:from>
    <xdr:ext cx="534377" cy="259045"/>
    <xdr:sp macro="" textlink="">
      <xdr:nvSpPr>
        <xdr:cNvPr id="261" name="テキスト ボックス 260"/>
        <xdr:cNvSpPr txBox="1"/>
      </xdr:nvSpPr>
      <xdr:spPr>
        <a:xfrm>
          <a:off x="1752111" y="168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144776</xdr:rowOff>
    </xdr:from>
    <xdr:to>
      <xdr:col>6</xdr:col>
      <xdr:colOff>38100</xdr:colOff>
      <xdr:row>97</xdr:row>
      <xdr:rowOff>74926</xdr:rowOff>
    </xdr:to>
    <xdr:sp macro="" textlink="">
      <xdr:nvSpPr>
        <xdr:cNvPr id="262" name="楕円 261"/>
        <xdr:cNvSpPr/>
      </xdr:nvSpPr>
      <xdr:spPr>
        <a:xfrm>
          <a:off x="10795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66053</xdr:rowOff>
    </xdr:from>
    <xdr:ext cx="534377" cy="259045"/>
    <xdr:sp macro="" textlink="">
      <xdr:nvSpPr>
        <xdr:cNvPr id="263" name="テキスト ボックス 262"/>
        <xdr:cNvSpPr txBox="1"/>
      </xdr:nvSpPr>
      <xdr:spPr>
        <a:xfrm>
          <a:off x="863111" y="166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55771</xdr:rowOff>
    </xdr:from>
    <xdr:to>
      <xdr:col>55</xdr:col>
      <xdr:colOff>0</xdr:colOff>
      <xdr:row>39</xdr:row>
      <xdr:rowOff>74385</xdr:rowOff>
    </xdr:to>
    <xdr:cxnSp macro="">
      <xdr:nvCxnSpPr>
        <xdr:cNvPr id="294" name="直線コネクタ 293"/>
        <xdr:cNvCxnSpPr/>
      </xdr:nvCxnSpPr>
      <xdr:spPr>
        <a:xfrm>
          <a:off x="9639300" y="6742321"/>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55771</xdr:rowOff>
    </xdr:from>
    <xdr:to>
      <xdr:col>50</xdr:col>
      <xdr:colOff>114300</xdr:colOff>
      <xdr:row>39</xdr:row>
      <xdr:rowOff>55771</xdr:rowOff>
    </xdr:to>
    <xdr:cxnSp macro="">
      <xdr:nvCxnSpPr>
        <xdr:cNvPr id="297" name="直線コネクタ 296"/>
        <xdr:cNvCxnSpPr/>
      </xdr:nvCxnSpPr>
      <xdr:spPr>
        <a:xfrm>
          <a:off x="8750300" y="6742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37810</xdr:rowOff>
    </xdr:from>
    <xdr:to>
      <xdr:col>45</xdr:col>
      <xdr:colOff>177800</xdr:colOff>
      <xdr:row>39</xdr:row>
      <xdr:rowOff>55771</xdr:rowOff>
    </xdr:to>
    <xdr:cxnSp macro="">
      <xdr:nvCxnSpPr>
        <xdr:cNvPr id="300" name="直線コネクタ 299"/>
        <xdr:cNvCxnSpPr/>
      </xdr:nvCxnSpPr>
      <xdr:spPr>
        <a:xfrm>
          <a:off x="7861300" y="672436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167132</xdr:rowOff>
    </xdr:from>
    <xdr:to>
      <xdr:col>41</xdr:col>
      <xdr:colOff>50800</xdr:colOff>
      <xdr:row>39</xdr:row>
      <xdr:rowOff>37810</xdr:rowOff>
    </xdr:to>
    <xdr:cxnSp macro="">
      <xdr:nvCxnSpPr>
        <xdr:cNvPr id="303" name="直線コネクタ 302"/>
        <xdr:cNvCxnSpPr/>
      </xdr:nvCxnSpPr>
      <xdr:spPr>
        <a:xfrm>
          <a:off x="6972300" y="6682232"/>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148010</xdr:rowOff>
    </xdr:from>
    <xdr:to>
      <xdr:col>41</xdr:col>
      <xdr:colOff>101600</xdr:colOff>
      <xdr:row>38</xdr:row>
      <xdr:rowOff>78160</xdr:rowOff>
    </xdr:to>
    <xdr:sp macro="" textlink="">
      <xdr:nvSpPr>
        <xdr:cNvPr id="304" name="フローチャート: 判断 303"/>
        <xdr:cNvSpPr/>
      </xdr:nvSpPr>
      <xdr:spPr>
        <a:xfrm>
          <a:off x="7810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94687</xdr:rowOff>
    </xdr:from>
    <xdr:ext cx="378565" cy="259045"/>
    <xdr:sp macro="" textlink="">
      <xdr:nvSpPr>
        <xdr:cNvPr id="305" name="テキスト ボックス 304"/>
        <xdr:cNvSpPr txBox="1"/>
      </xdr:nvSpPr>
      <xdr:spPr>
        <a:xfrm>
          <a:off x="7672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23585</xdr:rowOff>
    </xdr:from>
    <xdr:to>
      <xdr:col>55</xdr:col>
      <xdr:colOff>50800</xdr:colOff>
      <xdr:row>39</xdr:row>
      <xdr:rowOff>125185</xdr:rowOff>
    </xdr:to>
    <xdr:sp macro="" textlink="">
      <xdr:nvSpPr>
        <xdr:cNvPr id="313" name="楕円 312"/>
        <xdr:cNvSpPr/>
      </xdr:nvSpPr>
      <xdr:spPr>
        <a:xfrm>
          <a:off x="104267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109962</xdr:rowOff>
    </xdr:from>
    <xdr:ext cx="313932" cy="259045"/>
    <xdr:sp macro="" textlink="">
      <xdr:nvSpPr>
        <xdr:cNvPr id="314" name="労働費該当値テキスト"/>
        <xdr:cNvSpPr txBox="1"/>
      </xdr:nvSpPr>
      <xdr:spPr>
        <a:xfrm>
          <a:off x="10528300" y="6625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4971</xdr:rowOff>
    </xdr:from>
    <xdr:to>
      <xdr:col>50</xdr:col>
      <xdr:colOff>165100</xdr:colOff>
      <xdr:row>39</xdr:row>
      <xdr:rowOff>106571</xdr:rowOff>
    </xdr:to>
    <xdr:sp macro="" textlink="">
      <xdr:nvSpPr>
        <xdr:cNvPr id="315" name="楕円 314"/>
        <xdr:cNvSpPr/>
      </xdr:nvSpPr>
      <xdr:spPr>
        <a:xfrm>
          <a:off x="9588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97698</xdr:rowOff>
    </xdr:from>
    <xdr:ext cx="378565" cy="259045"/>
    <xdr:sp macro="" textlink="">
      <xdr:nvSpPr>
        <xdr:cNvPr id="316" name="テキスト ボックス 315"/>
        <xdr:cNvSpPr txBox="1"/>
      </xdr:nvSpPr>
      <xdr:spPr>
        <a:xfrm>
          <a:off x="9450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4971</xdr:rowOff>
    </xdr:from>
    <xdr:to>
      <xdr:col>46</xdr:col>
      <xdr:colOff>38100</xdr:colOff>
      <xdr:row>39</xdr:row>
      <xdr:rowOff>106571</xdr:rowOff>
    </xdr:to>
    <xdr:sp macro="" textlink="">
      <xdr:nvSpPr>
        <xdr:cNvPr id="317" name="楕円 316"/>
        <xdr:cNvSpPr/>
      </xdr:nvSpPr>
      <xdr:spPr>
        <a:xfrm>
          <a:off x="8699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97698</xdr:rowOff>
    </xdr:from>
    <xdr:ext cx="378565" cy="259045"/>
    <xdr:sp macro="" textlink="">
      <xdr:nvSpPr>
        <xdr:cNvPr id="318" name="テキスト ボックス 317"/>
        <xdr:cNvSpPr txBox="1"/>
      </xdr:nvSpPr>
      <xdr:spPr>
        <a:xfrm>
          <a:off x="8561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158460</xdr:rowOff>
    </xdr:from>
    <xdr:to>
      <xdr:col>41</xdr:col>
      <xdr:colOff>101600</xdr:colOff>
      <xdr:row>39</xdr:row>
      <xdr:rowOff>88610</xdr:rowOff>
    </xdr:to>
    <xdr:sp macro="" textlink="">
      <xdr:nvSpPr>
        <xdr:cNvPr id="319" name="楕円 318"/>
        <xdr:cNvSpPr/>
      </xdr:nvSpPr>
      <xdr:spPr>
        <a:xfrm>
          <a:off x="78105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79737</xdr:rowOff>
    </xdr:from>
    <xdr:ext cx="378565" cy="259045"/>
    <xdr:sp macro="" textlink="">
      <xdr:nvSpPr>
        <xdr:cNvPr id="320" name="テキスト ボックス 319"/>
        <xdr:cNvSpPr txBox="1"/>
      </xdr:nvSpPr>
      <xdr:spPr>
        <a:xfrm>
          <a:off x="7672017" y="676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116332</xdr:rowOff>
    </xdr:from>
    <xdr:to>
      <xdr:col>36</xdr:col>
      <xdr:colOff>165100</xdr:colOff>
      <xdr:row>39</xdr:row>
      <xdr:rowOff>46482</xdr:rowOff>
    </xdr:to>
    <xdr:sp macro="" textlink="">
      <xdr:nvSpPr>
        <xdr:cNvPr id="321" name="楕円 320"/>
        <xdr:cNvSpPr/>
      </xdr:nvSpPr>
      <xdr:spPr>
        <a:xfrm>
          <a:off x="6921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37609</xdr:rowOff>
    </xdr:from>
    <xdr:ext cx="378565" cy="259045"/>
    <xdr:sp macro="" textlink="">
      <xdr:nvSpPr>
        <xdr:cNvPr id="322" name="テキスト ボックス 321"/>
        <xdr:cNvSpPr txBox="1"/>
      </xdr:nvSpPr>
      <xdr:spPr>
        <a:xfrm>
          <a:off x="6783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9830</xdr:rowOff>
    </xdr:from>
    <xdr:to>
      <xdr:col>55</xdr:col>
      <xdr:colOff>0</xdr:colOff>
      <xdr:row>58</xdr:row>
      <xdr:rowOff>111404</xdr:rowOff>
    </xdr:to>
    <xdr:cxnSp macro="">
      <xdr:nvCxnSpPr>
        <xdr:cNvPr id="351" name="直線コネクタ 350"/>
        <xdr:cNvCxnSpPr/>
      </xdr:nvCxnSpPr>
      <xdr:spPr>
        <a:xfrm>
          <a:off x="9639300" y="9953930"/>
          <a:ext cx="838200" cy="1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9830</xdr:rowOff>
    </xdr:from>
    <xdr:to>
      <xdr:col>50</xdr:col>
      <xdr:colOff>114300</xdr:colOff>
      <xdr:row>58</xdr:row>
      <xdr:rowOff>107747</xdr:rowOff>
    </xdr:to>
    <xdr:cxnSp macro="">
      <xdr:nvCxnSpPr>
        <xdr:cNvPr id="354" name="直線コネクタ 353"/>
        <xdr:cNvCxnSpPr/>
      </xdr:nvCxnSpPr>
      <xdr:spPr>
        <a:xfrm flipV="1">
          <a:off x="8750300" y="9953930"/>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70434</xdr:rowOff>
    </xdr:from>
    <xdr:to>
      <xdr:col>45</xdr:col>
      <xdr:colOff>177800</xdr:colOff>
      <xdr:row>58</xdr:row>
      <xdr:rowOff>107747</xdr:rowOff>
    </xdr:to>
    <xdr:cxnSp macro="">
      <xdr:nvCxnSpPr>
        <xdr:cNvPr id="357" name="直線コネクタ 356"/>
        <xdr:cNvCxnSpPr/>
      </xdr:nvCxnSpPr>
      <xdr:spPr>
        <a:xfrm>
          <a:off x="7861300" y="10014534"/>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65481</xdr:rowOff>
    </xdr:from>
    <xdr:to>
      <xdr:col>41</xdr:col>
      <xdr:colOff>50800</xdr:colOff>
      <xdr:row>58</xdr:row>
      <xdr:rowOff>70434</xdr:rowOff>
    </xdr:to>
    <xdr:cxnSp macro="">
      <xdr:nvCxnSpPr>
        <xdr:cNvPr id="360" name="直線コネクタ 359"/>
        <xdr:cNvCxnSpPr/>
      </xdr:nvCxnSpPr>
      <xdr:spPr>
        <a:xfrm>
          <a:off x="6972300" y="1000958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147104</xdr:rowOff>
    </xdr:from>
    <xdr:to>
      <xdr:col>41</xdr:col>
      <xdr:colOff>101600</xdr:colOff>
      <xdr:row>58</xdr:row>
      <xdr:rowOff>77254</xdr:rowOff>
    </xdr:to>
    <xdr:sp macro="" textlink="">
      <xdr:nvSpPr>
        <xdr:cNvPr id="361" name="フローチャート: 判断 360"/>
        <xdr:cNvSpPr/>
      </xdr:nvSpPr>
      <xdr:spPr>
        <a:xfrm>
          <a:off x="7810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93781</xdr:rowOff>
    </xdr:from>
    <xdr:ext cx="534377" cy="259045"/>
    <xdr:sp macro="" textlink="">
      <xdr:nvSpPr>
        <xdr:cNvPr id="362" name="テキスト ボックス 361"/>
        <xdr:cNvSpPr txBox="1"/>
      </xdr:nvSpPr>
      <xdr:spPr>
        <a:xfrm>
          <a:off x="7594111" y="9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60604</xdr:rowOff>
    </xdr:from>
    <xdr:to>
      <xdr:col>55</xdr:col>
      <xdr:colOff>50800</xdr:colOff>
      <xdr:row>58</xdr:row>
      <xdr:rowOff>162204</xdr:rowOff>
    </xdr:to>
    <xdr:sp macro="" textlink="">
      <xdr:nvSpPr>
        <xdr:cNvPr id="370" name="楕円 369"/>
        <xdr:cNvSpPr/>
      </xdr:nvSpPr>
      <xdr:spPr>
        <a:xfrm>
          <a:off x="10426700" y="100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146981</xdr:rowOff>
    </xdr:from>
    <xdr:ext cx="469744" cy="259045"/>
    <xdr:sp macro="" textlink="">
      <xdr:nvSpPr>
        <xdr:cNvPr id="371" name="農林水産業費該当値テキスト"/>
        <xdr:cNvSpPr txBox="1"/>
      </xdr:nvSpPr>
      <xdr:spPr>
        <a:xfrm>
          <a:off x="10528300" y="99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130480</xdr:rowOff>
    </xdr:from>
    <xdr:to>
      <xdr:col>50</xdr:col>
      <xdr:colOff>165100</xdr:colOff>
      <xdr:row>58</xdr:row>
      <xdr:rowOff>60630</xdr:rowOff>
    </xdr:to>
    <xdr:sp macro="" textlink="">
      <xdr:nvSpPr>
        <xdr:cNvPr id="372" name="楕円 371"/>
        <xdr:cNvSpPr/>
      </xdr:nvSpPr>
      <xdr:spPr>
        <a:xfrm>
          <a:off x="9588500" y="99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51757</xdr:rowOff>
    </xdr:from>
    <xdr:ext cx="534377" cy="259045"/>
    <xdr:sp macro="" textlink="">
      <xdr:nvSpPr>
        <xdr:cNvPr id="373" name="テキスト ボックス 372"/>
        <xdr:cNvSpPr txBox="1"/>
      </xdr:nvSpPr>
      <xdr:spPr>
        <a:xfrm>
          <a:off x="9372111" y="99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56947</xdr:rowOff>
    </xdr:from>
    <xdr:to>
      <xdr:col>46</xdr:col>
      <xdr:colOff>38100</xdr:colOff>
      <xdr:row>58</xdr:row>
      <xdr:rowOff>158547</xdr:rowOff>
    </xdr:to>
    <xdr:sp macro="" textlink="">
      <xdr:nvSpPr>
        <xdr:cNvPr id="374" name="楕円 373"/>
        <xdr:cNvSpPr/>
      </xdr:nvSpPr>
      <xdr:spPr>
        <a:xfrm>
          <a:off x="8699500" y="100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149674</xdr:rowOff>
    </xdr:from>
    <xdr:ext cx="469744" cy="259045"/>
    <xdr:sp macro="" textlink="">
      <xdr:nvSpPr>
        <xdr:cNvPr id="375" name="テキスト ボックス 374"/>
        <xdr:cNvSpPr txBox="1"/>
      </xdr:nvSpPr>
      <xdr:spPr>
        <a:xfrm>
          <a:off x="8515428" y="100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19634</xdr:rowOff>
    </xdr:from>
    <xdr:to>
      <xdr:col>41</xdr:col>
      <xdr:colOff>101600</xdr:colOff>
      <xdr:row>58</xdr:row>
      <xdr:rowOff>121234</xdr:rowOff>
    </xdr:to>
    <xdr:sp macro="" textlink="">
      <xdr:nvSpPr>
        <xdr:cNvPr id="376" name="楕円 375"/>
        <xdr:cNvSpPr/>
      </xdr:nvSpPr>
      <xdr:spPr>
        <a:xfrm>
          <a:off x="7810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112361</xdr:rowOff>
    </xdr:from>
    <xdr:ext cx="534377" cy="259045"/>
    <xdr:sp macro="" textlink="">
      <xdr:nvSpPr>
        <xdr:cNvPr id="377" name="テキスト ボックス 376"/>
        <xdr:cNvSpPr txBox="1"/>
      </xdr:nvSpPr>
      <xdr:spPr>
        <a:xfrm>
          <a:off x="7594111" y="100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14681</xdr:rowOff>
    </xdr:from>
    <xdr:to>
      <xdr:col>36</xdr:col>
      <xdr:colOff>165100</xdr:colOff>
      <xdr:row>58</xdr:row>
      <xdr:rowOff>116281</xdr:rowOff>
    </xdr:to>
    <xdr:sp macro="" textlink="">
      <xdr:nvSpPr>
        <xdr:cNvPr id="378" name="楕円 377"/>
        <xdr:cNvSpPr/>
      </xdr:nvSpPr>
      <xdr:spPr>
        <a:xfrm>
          <a:off x="6921500" y="99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107408</xdr:rowOff>
    </xdr:from>
    <xdr:ext cx="534377" cy="259045"/>
    <xdr:sp macro="" textlink="">
      <xdr:nvSpPr>
        <xdr:cNvPr id="379" name="テキスト ボックス 378"/>
        <xdr:cNvSpPr txBox="1"/>
      </xdr:nvSpPr>
      <xdr:spPr>
        <a:xfrm>
          <a:off x="6705111" y="100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105105</xdr:rowOff>
    </xdr:from>
    <xdr:to>
      <xdr:col>55</xdr:col>
      <xdr:colOff>0</xdr:colOff>
      <xdr:row>78</xdr:row>
      <xdr:rowOff>163962</xdr:rowOff>
    </xdr:to>
    <xdr:cxnSp macro="">
      <xdr:nvCxnSpPr>
        <xdr:cNvPr id="408" name="直線コネクタ 407"/>
        <xdr:cNvCxnSpPr/>
      </xdr:nvCxnSpPr>
      <xdr:spPr>
        <a:xfrm>
          <a:off x="9639300" y="13478205"/>
          <a:ext cx="8382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79601</xdr:rowOff>
    </xdr:from>
    <xdr:to>
      <xdr:col>50</xdr:col>
      <xdr:colOff>114300</xdr:colOff>
      <xdr:row>78</xdr:row>
      <xdr:rowOff>105105</xdr:rowOff>
    </xdr:to>
    <xdr:cxnSp macro="">
      <xdr:nvCxnSpPr>
        <xdr:cNvPr id="411" name="直線コネクタ 410"/>
        <xdr:cNvCxnSpPr/>
      </xdr:nvCxnSpPr>
      <xdr:spPr>
        <a:xfrm>
          <a:off x="8750300" y="13452701"/>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79601</xdr:rowOff>
    </xdr:from>
    <xdr:to>
      <xdr:col>45</xdr:col>
      <xdr:colOff>177800</xdr:colOff>
      <xdr:row>78</xdr:row>
      <xdr:rowOff>167078</xdr:rowOff>
    </xdr:to>
    <xdr:cxnSp macro="">
      <xdr:nvCxnSpPr>
        <xdr:cNvPr id="414" name="直線コネクタ 413"/>
        <xdr:cNvCxnSpPr/>
      </xdr:nvCxnSpPr>
      <xdr:spPr>
        <a:xfrm flipV="1">
          <a:off x="7861300" y="13452701"/>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148120</xdr:rowOff>
    </xdr:from>
    <xdr:to>
      <xdr:col>41</xdr:col>
      <xdr:colOff>50800</xdr:colOff>
      <xdr:row>78</xdr:row>
      <xdr:rowOff>167078</xdr:rowOff>
    </xdr:to>
    <xdr:cxnSp macro="">
      <xdr:nvCxnSpPr>
        <xdr:cNvPr id="417" name="直線コネクタ 416"/>
        <xdr:cNvCxnSpPr/>
      </xdr:nvCxnSpPr>
      <xdr:spPr>
        <a:xfrm>
          <a:off x="6972300" y="13521220"/>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41473</xdr:rowOff>
    </xdr:from>
    <xdr:to>
      <xdr:col>41</xdr:col>
      <xdr:colOff>101600</xdr:colOff>
      <xdr:row>78</xdr:row>
      <xdr:rowOff>143073</xdr:rowOff>
    </xdr:to>
    <xdr:sp macro="" textlink="">
      <xdr:nvSpPr>
        <xdr:cNvPr id="418" name="フローチャート: 判断 417"/>
        <xdr:cNvSpPr/>
      </xdr:nvSpPr>
      <xdr:spPr>
        <a:xfrm>
          <a:off x="7810500" y="1341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159600</xdr:rowOff>
    </xdr:from>
    <xdr:ext cx="534377" cy="259045"/>
    <xdr:sp macro="" textlink="">
      <xdr:nvSpPr>
        <xdr:cNvPr id="419" name="テキスト ボックス 418"/>
        <xdr:cNvSpPr txBox="1"/>
      </xdr:nvSpPr>
      <xdr:spPr>
        <a:xfrm>
          <a:off x="7594111" y="131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113162</xdr:rowOff>
    </xdr:from>
    <xdr:to>
      <xdr:col>55</xdr:col>
      <xdr:colOff>50800</xdr:colOff>
      <xdr:row>79</xdr:row>
      <xdr:rowOff>43312</xdr:rowOff>
    </xdr:to>
    <xdr:sp macro="" textlink="">
      <xdr:nvSpPr>
        <xdr:cNvPr id="427" name="楕円 426"/>
        <xdr:cNvSpPr/>
      </xdr:nvSpPr>
      <xdr:spPr>
        <a:xfrm>
          <a:off x="10426700" y="134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28089</xdr:rowOff>
    </xdr:from>
    <xdr:ext cx="469744" cy="259045"/>
    <xdr:sp macro="" textlink="">
      <xdr:nvSpPr>
        <xdr:cNvPr id="428" name="商工費該当値テキスト"/>
        <xdr:cNvSpPr txBox="1"/>
      </xdr:nvSpPr>
      <xdr:spPr>
        <a:xfrm>
          <a:off x="10528300" y="134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54305</xdr:rowOff>
    </xdr:from>
    <xdr:to>
      <xdr:col>50</xdr:col>
      <xdr:colOff>165100</xdr:colOff>
      <xdr:row>78</xdr:row>
      <xdr:rowOff>155905</xdr:rowOff>
    </xdr:to>
    <xdr:sp macro="" textlink="">
      <xdr:nvSpPr>
        <xdr:cNvPr id="429" name="楕円 428"/>
        <xdr:cNvSpPr/>
      </xdr:nvSpPr>
      <xdr:spPr>
        <a:xfrm>
          <a:off x="9588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147032</xdr:rowOff>
    </xdr:from>
    <xdr:ext cx="534377" cy="259045"/>
    <xdr:sp macro="" textlink="">
      <xdr:nvSpPr>
        <xdr:cNvPr id="430" name="テキスト ボックス 429"/>
        <xdr:cNvSpPr txBox="1"/>
      </xdr:nvSpPr>
      <xdr:spPr>
        <a:xfrm>
          <a:off x="9372111" y="1352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28801</xdr:rowOff>
    </xdr:from>
    <xdr:to>
      <xdr:col>46</xdr:col>
      <xdr:colOff>38100</xdr:colOff>
      <xdr:row>78</xdr:row>
      <xdr:rowOff>130401</xdr:rowOff>
    </xdr:to>
    <xdr:sp macro="" textlink="">
      <xdr:nvSpPr>
        <xdr:cNvPr id="431" name="楕円 430"/>
        <xdr:cNvSpPr/>
      </xdr:nvSpPr>
      <xdr:spPr>
        <a:xfrm>
          <a:off x="8699500" y="134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146928</xdr:rowOff>
    </xdr:from>
    <xdr:ext cx="534377" cy="259045"/>
    <xdr:sp macro="" textlink="">
      <xdr:nvSpPr>
        <xdr:cNvPr id="432" name="テキスト ボックス 431"/>
        <xdr:cNvSpPr txBox="1"/>
      </xdr:nvSpPr>
      <xdr:spPr>
        <a:xfrm>
          <a:off x="8483111" y="13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116278</xdr:rowOff>
    </xdr:from>
    <xdr:to>
      <xdr:col>41</xdr:col>
      <xdr:colOff>101600</xdr:colOff>
      <xdr:row>79</xdr:row>
      <xdr:rowOff>46428</xdr:rowOff>
    </xdr:to>
    <xdr:sp macro="" textlink="">
      <xdr:nvSpPr>
        <xdr:cNvPr id="433" name="楕円 432"/>
        <xdr:cNvSpPr/>
      </xdr:nvSpPr>
      <xdr:spPr>
        <a:xfrm>
          <a:off x="7810500" y="1348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37555</xdr:rowOff>
    </xdr:from>
    <xdr:ext cx="469744" cy="259045"/>
    <xdr:sp macro="" textlink="">
      <xdr:nvSpPr>
        <xdr:cNvPr id="434" name="テキスト ボックス 433"/>
        <xdr:cNvSpPr txBox="1"/>
      </xdr:nvSpPr>
      <xdr:spPr>
        <a:xfrm>
          <a:off x="7626428" y="1358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97320</xdr:rowOff>
    </xdr:from>
    <xdr:to>
      <xdr:col>36</xdr:col>
      <xdr:colOff>165100</xdr:colOff>
      <xdr:row>79</xdr:row>
      <xdr:rowOff>27470</xdr:rowOff>
    </xdr:to>
    <xdr:sp macro="" textlink="">
      <xdr:nvSpPr>
        <xdr:cNvPr id="435" name="楕円 434"/>
        <xdr:cNvSpPr/>
      </xdr:nvSpPr>
      <xdr:spPr>
        <a:xfrm>
          <a:off x="6921500" y="134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18597</xdr:rowOff>
    </xdr:from>
    <xdr:ext cx="469744" cy="259045"/>
    <xdr:sp macro="" textlink="">
      <xdr:nvSpPr>
        <xdr:cNvPr id="436" name="テキスト ボックス 435"/>
        <xdr:cNvSpPr txBox="1"/>
      </xdr:nvSpPr>
      <xdr:spPr>
        <a:xfrm>
          <a:off x="6737428" y="135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54631</xdr:rowOff>
    </xdr:from>
    <xdr:to>
      <xdr:col>55</xdr:col>
      <xdr:colOff>0</xdr:colOff>
      <xdr:row>96</xdr:row>
      <xdr:rowOff>109327</xdr:rowOff>
    </xdr:to>
    <xdr:cxnSp macro="">
      <xdr:nvCxnSpPr>
        <xdr:cNvPr id="465" name="直線コネクタ 464"/>
        <xdr:cNvCxnSpPr/>
      </xdr:nvCxnSpPr>
      <xdr:spPr>
        <a:xfrm>
          <a:off x="9639300" y="16513831"/>
          <a:ext cx="838200" cy="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54631</xdr:rowOff>
    </xdr:from>
    <xdr:to>
      <xdr:col>50</xdr:col>
      <xdr:colOff>114300</xdr:colOff>
      <xdr:row>97</xdr:row>
      <xdr:rowOff>7547</xdr:rowOff>
    </xdr:to>
    <xdr:cxnSp macro="">
      <xdr:nvCxnSpPr>
        <xdr:cNvPr id="468" name="直線コネクタ 467"/>
        <xdr:cNvCxnSpPr/>
      </xdr:nvCxnSpPr>
      <xdr:spPr>
        <a:xfrm flipV="1">
          <a:off x="8750300" y="16513831"/>
          <a:ext cx="889000" cy="1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117404</xdr:rowOff>
    </xdr:from>
    <xdr:to>
      <xdr:col>45</xdr:col>
      <xdr:colOff>177800</xdr:colOff>
      <xdr:row>97</xdr:row>
      <xdr:rowOff>7547</xdr:rowOff>
    </xdr:to>
    <xdr:cxnSp macro="">
      <xdr:nvCxnSpPr>
        <xdr:cNvPr id="471" name="直線コネクタ 470"/>
        <xdr:cNvCxnSpPr/>
      </xdr:nvCxnSpPr>
      <xdr:spPr>
        <a:xfrm>
          <a:off x="7861300" y="16576604"/>
          <a:ext cx="889000" cy="6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64963</xdr:rowOff>
    </xdr:from>
    <xdr:to>
      <xdr:col>41</xdr:col>
      <xdr:colOff>50800</xdr:colOff>
      <xdr:row>96</xdr:row>
      <xdr:rowOff>117404</xdr:rowOff>
    </xdr:to>
    <xdr:cxnSp macro="">
      <xdr:nvCxnSpPr>
        <xdr:cNvPr id="474" name="直線コネクタ 473"/>
        <xdr:cNvCxnSpPr/>
      </xdr:nvCxnSpPr>
      <xdr:spPr>
        <a:xfrm>
          <a:off x="6972300" y="16352713"/>
          <a:ext cx="889000" cy="22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97465</xdr:rowOff>
    </xdr:from>
    <xdr:to>
      <xdr:col>41</xdr:col>
      <xdr:colOff>101600</xdr:colOff>
      <xdr:row>97</xdr:row>
      <xdr:rowOff>27615</xdr:rowOff>
    </xdr:to>
    <xdr:sp macro="" textlink="">
      <xdr:nvSpPr>
        <xdr:cNvPr id="475" name="フローチャート: 判断 474"/>
        <xdr:cNvSpPr/>
      </xdr:nvSpPr>
      <xdr:spPr>
        <a:xfrm>
          <a:off x="7810500" y="165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18742</xdr:rowOff>
    </xdr:from>
    <xdr:ext cx="534377" cy="259045"/>
    <xdr:sp macro="" textlink="">
      <xdr:nvSpPr>
        <xdr:cNvPr id="476" name="テキスト ボックス 475"/>
        <xdr:cNvSpPr txBox="1"/>
      </xdr:nvSpPr>
      <xdr:spPr>
        <a:xfrm>
          <a:off x="7594111" y="166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58527</xdr:rowOff>
    </xdr:from>
    <xdr:to>
      <xdr:col>55</xdr:col>
      <xdr:colOff>50800</xdr:colOff>
      <xdr:row>96</xdr:row>
      <xdr:rowOff>160127</xdr:rowOff>
    </xdr:to>
    <xdr:sp macro="" textlink="">
      <xdr:nvSpPr>
        <xdr:cNvPr id="484" name="楕円 483"/>
        <xdr:cNvSpPr/>
      </xdr:nvSpPr>
      <xdr:spPr>
        <a:xfrm>
          <a:off x="10426700" y="165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81404</xdr:rowOff>
    </xdr:from>
    <xdr:ext cx="534377" cy="259045"/>
    <xdr:sp macro="" textlink="">
      <xdr:nvSpPr>
        <xdr:cNvPr id="485" name="土木費該当値テキスト"/>
        <xdr:cNvSpPr txBox="1"/>
      </xdr:nvSpPr>
      <xdr:spPr>
        <a:xfrm>
          <a:off x="10528300" y="1636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3831</xdr:rowOff>
    </xdr:from>
    <xdr:to>
      <xdr:col>50</xdr:col>
      <xdr:colOff>165100</xdr:colOff>
      <xdr:row>96</xdr:row>
      <xdr:rowOff>105431</xdr:rowOff>
    </xdr:to>
    <xdr:sp macro="" textlink="">
      <xdr:nvSpPr>
        <xdr:cNvPr id="486" name="楕円 485"/>
        <xdr:cNvSpPr/>
      </xdr:nvSpPr>
      <xdr:spPr>
        <a:xfrm>
          <a:off x="9588500" y="164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121958</xdr:rowOff>
    </xdr:from>
    <xdr:ext cx="534377" cy="259045"/>
    <xdr:sp macro="" textlink="">
      <xdr:nvSpPr>
        <xdr:cNvPr id="487" name="テキスト ボックス 486"/>
        <xdr:cNvSpPr txBox="1"/>
      </xdr:nvSpPr>
      <xdr:spPr>
        <a:xfrm>
          <a:off x="9372111" y="1623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128197</xdr:rowOff>
    </xdr:from>
    <xdr:to>
      <xdr:col>46</xdr:col>
      <xdr:colOff>38100</xdr:colOff>
      <xdr:row>97</xdr:row>
      <xdr:rowOff>58347</xdr:rowOff>
    </xdr:to>
    <xdr:sp macro="" textlink="">
      <xdr:nvSpPr>
        <xdr:cNvPr id="488" name="楕円 487"/>
        <xdr:cNvSpPr/>
      </xdr:nvSpPr>
      <xdr:spPr>
        <a:xfrm>
          <a:off x="8699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49474</xdr:rowOff>
    </xdr:from>
    <xdr:ext cx="534377" cy="259045"/>
    <xdr:sp macro="" textlink="">
      <xdr:nvSpPr>
        <xdr:cNvPr id="489" name="テキスト ボックス 488"/>
        <xdr:cNvSpPr txBox="1"/>
      </xdr:nvSpPr>
      <xdr:spPr>
        <a:xfrm>
          <a:off x="8483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66604</xdr:rowOff>
    </xdr:from>
    <xdr:to>
      <xdr:col>41</xdr:col>
      <xdr:colOff>101600</xdr:colOff>
      <xdr:row>96</xdr:row>
      <xdr:rowOff>168204</xdr:rowOff>
    </xdr:to>
    <xdr:sp macro="" textlink="">
      <xdr:nvSpPr>
        <xdr:cNvPr id="490" name="楕円 489"/>
        <xdr:cNvSpPr/>
      </xdr:nvSpPr>
      <xdr:spPr>
        <a:xfrm>
          <a:off x="7810500" y="1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13281</xdr:rowOff>
    </xdr:from>
    <xdr:ext cx="534377" cy="259045"/>
    <xdr:sp macro="" textlink="">
      <xdr:nvSpPr>
        <xdr:cNvPr id="491" name="テキスト ボックス 490"/>
        <xdr:cNvSpPr txBox="1"/>
      </xdr:nvSpPr>
      <xdr:spPr>
        <a:xfrm>
          <a:off x="7594111" y="163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14163</xdr:rowOff>
    </xdr:from>
    <xdr:to>
      <xdr:col>36</xdr:col>
      <xdr:colOff>165100</xdr:colOff>
      <xdr:row>95</xdr:row>
      <xdr:rowOff>115763</xdr:rowOff>
    </xdr:to>
    <xdr:sp macro="" textlink="">
      <xdr:nvSpPr>
        <xdr:cNvPr id="492" name="楕円 491"/>
        <xdr:cNvSpPr/>
      </xdr:nvSpPr>
      <xdr:spPr>
        <a:xfrm>
          <a:off x="6921500" y="1630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132290</xdr:rowOff>
    </xdr:from>
    <xdr:ext cx="534377" cy="259045"/>
    <xdr:sp macro="" textlink="">
      <xdr:nvSpPr>
        <xdr:cNvPr id="493" name="テキスト ボックス 492"/>
        <xdr:cNvSpPr txBox="1"/>
      </xdr:nvSpPr>
      <xdr:spPr>
        <a:xfrm>
          <a:off x="6705111" y="1607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95618</xdr:rowOff>
    </xdr:from>
    <xdr:to>
      <xdr:col>85</xdr:col>
      <xdr:colOff>127000</xdr:colOff>
      <xdr:row>37</xdr:row>
      <xdr:rowOff>29458</xdr:rowOff>
    </xdr:to>
    <xdr:cxnSp macro="">
      <xdr:nvCxnSpPr>
        <xdr:cNvPr id="522" name="直線コネクタ 521"/>
        <xdr:cNvCxnSpPr/>
      </xdr:nvCxnSpPr>
      <xdr:spPr>
        <a:xfrm flipV="1">
          <a:off x="15481300" y="6096368"/>
          <a:ext cx="838200" cy="27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29458</xdr:rowOff>
    </xdr:from>
    <xdr:to>
      <xdr:col>81</xdr:col>
      <xdr:colOff>50800</xdr:colOff>
      <xdr:row>37</xdr:row>
      <xdr:rowOff>61233</xdr:rowOff>
    </xdr:to>
    <xdr:cxnSp macro="">
      <xdr:nvCxnSpPr>
        <xdr:cNvPr id="525" name="直線コネクタ 524"/>
        <xdr:cNvCxnSpPr/>
      </xdr:nvCxnSpPr>
      <xdr:spPr>
        <a:xfrm flipV="1">
          <a:off x="14592300" y="6373108"/>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59137</xdr:rowOff>
    </xdr:from>
    <xdr:to>
      <xdr:col>76</xdr:col>
      <xdr:colOff>114300</xdr:colOff>
      <xdr:row>37</xdr:row>
      <xdr:rowOff>61233</xdr:rowOff>
    </xdr:to>
    <xdr:cxnSp macro="">
      <xdr:nvCxnSpPr>
        <xdr:cNvPr id="528" name="直線コネクタ 527"/>
        <xdr:cNvCxnSpPr/>
      </xdr:nvCxnSpPr>
      <xdr:spPr>
        <a:xfrm>
          <a:off x="13703300" y="640278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59137</xdr:rowOff>
    </xdr:from>
    <xdr:to>
      <xdr:col>71</xdr:col>
      <xdr:colOff>177800</xdr:colOff>
      <xdr:row>37</xdr:row>
      <xdr:rowOff>69158</xdr:rowOff>
    </xdr:to>
    <xdr:cxnSp macro="">
      <xdr:nvCxnSpPr>
        <xdr:cNvPr id="531" name="直線コネクタ 530"/>
        <xdr:cNvCxnSpPr/>
      </xdr:nvCxnSpPr>
      <xdr:spPr>
        <a:xfrm flipV="1">
          <a:off x="12814300" y="6402787"/>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32" name="フローチャート: 判断 531"/>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33" name="テキスト ボックス 532"/>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44818</xdr:rowOff>
    </xdr:from>
    <xdr:to>
      <xdr:col>85</xdr:col>
      <xdr:colOff>177800</xdr:colOff>
      <xdr:row>35</xdr:row>
      <xdr:rowOff>146418</xdr:rowOff>
    </xdr:to>
    <xdr:sp macro="" textlink="">
      <xdr:nvSpPr>
        <xdr:cNvPr id="541" name="楕円 540"/>
        <xdr:cNvSpPr/>
      </xdr:nvSpPr>
      <xdr:spPr>
        <a:xfrm>
          <a:off x="16268700" y="60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67695</xdr:rowOff>
    </xdr:from>
    <xdr:ext cx="534377" cy="259045"/>
    <xdr:sp macro="" textlink="">
      <xdr:nvSpPr>
        <xdr:cNvPr id="542" name="消防費該当値テキスト"/>
        <xdr:cNvSpPr txBox="1"/>
      </xdr:nvSpPr>
      <xdr:spPr>
        <a:xfrm>
          <a:off x="16370300" y="589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150108</xdr:rowOff>
    </xdr:from>
    <xdr:to>
      <xdr:col>81</xdr:col>
      <xdr:colOff>101600</xdr:colOff>
      <xdr:row>37</xdr:row>
      <xdr:rowOff>80258</xdr:rowOff>
    </xdr:to>
    <xdr:sp macro="" textlink="">
      <xdr:nvSpPr>
        <xdr:cNvPr id="543" name="楕円 542"/>
        <xdr:cNvSpPr/>
      </xdr:nvSpPr>
      <xdr:spPr>
        <a:xfrm>
          <a:off x="15430500" y="63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71385</xdr:rowOff>
    </xdr:from>
    <xdr:ext cx="534377" cy="259045"/>
    <xdr:sp macro="" textlink="">
      <xdr:nvSpPr>
        <xdr:cNvPr id="544" name="テキスト ボックス 543"/>
        <xdr:cNvSpPr txBox="1"/>
      </xdr:nvSpPr>
      <xdr:spPr>
        <a:xfrm>
          <a:off x="15214111" y="64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10433</xdr:rowOff>
    </xdr:from>
    <xdr:to>
      <xdr:col>76</xdr:col>
      <xdr:colOff>165100</xdr:colOff>
      <xdr:row>37</xdr:row>
      <xdr:rowOff>112033</xdr:rowOff>
    </xdr:to>
    <xdr:sp macro="" textlink="">
      <xdr:nvSpPr>
        <xdr:cNvPr id="545" name="楕円 544"/>
        <xdr:cNvSpPr/>
      </xdr:nvSpPr>
      <xdr:spPr>
        <a:xfrm>
          <a:off x="14541500" y="63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103160</xdr:rowOff>
    </xdr:from>
    <xdr:ext cx="534377" cy="259045"/>
    <xdr:sp macro="" textlink="">
      <xdr:nvSpPr>
        <xdr:cNvPr id="546" name="テキスト ボックス 545"/>
        <xdr:cNvSpPr txBox="1"/>
      </xdr:nvSpPr>
      <xdr:spPr>
        <a:xfrm>
          <a:off x="14325111" y="6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8337</xdr:rowOff>
    </xdr:from>
    <xdr:to>
      <xdr:col>72</xdr:col>
      <xdr:colOff>38100</xdr:colOff>
      <xdr:row>37</xdr:row>
      <xdr:rowOff>109937</xdr:rowOff>
    </xdr:to>
    <xdr:sp macro="" textlink="">
      <xdr:nvSpPr>
        <xdr:cNvPr id="547" name="楕円 546"/>
        <xdr:cNvSpPr/>
      </xdr:nvSpPr>
      <xdr:spPr>
        <a:xfrm>
          <a:off x="13652500" y="6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101064</xdr:rowOff>
    </xdr:from>
    <xdr:ext cx="534377" cy="259045"/>
    <xdr:sp macro="" textlink="">
      <xdr:nvSpPr>
        <xdr:cNvPr id="548" name="テキスト ボックス 547"/>
        <xdr:cNvSpPr txBox="1"/>
      </xdr:nvSpPr>
      <xdr:spPr>
        <a:xfrm>
          <a:off x="13436111" y="64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18358</xdr:rowOff>
    </xdr:from>
    <xdr:to>
      <xdr:col>67</xdr:col>
      <xdr:colOff>101600</xdr:colOff>
      <xdr:row>37</xdr:row>
      <xdr:rowOff>119958</xdr:rowOff>
    </xdr:to>
    <xdr:sp macro="" textlink="">
      <xdr:nvSpPr>
        <xdr:cNvPr id="549" name="楕円 548"/>
        <xdr:cNvSpPr/>
      </xdr:nvSpPr>
      <xdr:spPr>
        <a:xfrm>
          <a:off x="12763500" y="63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111085</xdr:rowOff>
    </xdr:from>
    <xdr:ext cx="534377" cy="259045"/>
    <xdr:sp macro="" textlink="">
      <xdr:nvSpPr>
        <xdr:cNvPr id="550" name="テキスト ボックス 549"/>
        <xdr:cNvSpPr txBox="1"/>
      </xdr:nvSpPr>
      <xdr:spPr>
        <a:xfrm>
          <a:off x="12547111"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131211</xdr:rowOff>
    </xdr:from>
    <xdr:to>
      <xdr:col>85</xdr:col>
      <xdr:colOff>127000</xdr:colOff>
      <xdr:row>57</xdr:row>
      <xdr:rowOff>67302</xdr:rowOff>
    </xdr:to>
    <xdr:cxnSp macro="">
      <xdr:nvCxnSpPr>
        <xdr:cNvPr id="579" name="直線コネクタ 578"/>
        <xdr:cNvCxnSpPr/>
      </xdr:nvCxnSpPr>
      <xdr:spPr>
        <a:xfrm flipV="1">
          <a:off x="15481300" y="9732411"/>
          <a:ext cx="838200" cy="10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67302</xdr:rowOff>
    </xdr:from>
    <xdr:to>
      <xdr:col>81</xdr:col>
      <xdr:colOff>50800</xdr:colOff>
      <xdr:row>57</xdr:row>
      <xdr:rowOff>70381</xdr:rowOff>
    </xdr:to>
    <xdr:cxnSp macro="">
      <xdr:nvCxnSpPr>
        <xdr:cNvPr id="582" name="直線コネクタ 581"/>
        <xdr:cNvCxnSpPr/>
      </xdr:nvCxnSpPr>
      <xdr:spPr>
        <a:xfrm flipV="1">
          <a:off x="14592300" y="9839952"/>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7158</xdr:rowOff>
    </xdr:from>
    <xdr:to>
      <xdr:col>76</xdr:col>
      <xdr:colOff>114300</xdr:colOff>
      <xdr:row>57</xdr:row>
      <xdr:rowOff>70381</xdr:rowOff>
    </xdr:to>
    <xdr:cxnSp macro="">
      <xdr:nvCxnSpPr>
        <xdr:cNvPr id="585" name="直線コネクタ 584"/>
        <xdr:cNvCxnSpPr/>
      </xdr:nvCxnSpPr>
      <xdr:spPr>
        <a:xfrm>
          <a:off x="13703300" y="9779808"/>
          <a:ext cx="889000" cy="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7158</xdr:rowOff>
    </xdr:from>
    <xdr:to>
      <xdr:col>71</xdr:col>
      <xdr:colOff>177800</xdr:colOff>
      <xdr:row>57</xdr:row>
      <xdr:rowOff>89461</xdr:rowOff>
    </xdr:to>
    <xdr:cxnSp macro="">
      <xdr:nvCxnSpPr>
        <xdr:cNvPr id="588" name="直線コネクタ 587"/>
        <xdr:cNvCxnSpPr/>
      </xdr:nvCxnSpPr>
      <xdr:spPr>
        <a:xfrm flipV="1">
          <a:off x="12814300" y="9779808"/>
          <a:ext cx="889000" cy="8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154622</xdr:rowOff>
    </xdr:from>
    <xdr:to>
      <xdr:col>72</xdr:col>
      <xdr:colOff>38100</xdr:colOff>
      <xdr:row>57</xdr:row>
      <xdr:rowOff>84772</xdr:rowOff>
    </xdr:to>
    <xdr:sp macro="" textlink="">
      <xdr:nvSpPr>
        <xdr:cNvPr id="589" name="フローチャート: 判断 588"/>
        <xdr:cNvSpPr/>
      </xdr:nvSpPr>
      <xdr:spPr>
        <a:xfrm>
          <a:off x="13652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75899</xdr:rowOff>
    </xdr:from>
    <xdr:ext cx="534377" cy="259045"/>
    <xdr:sp macro="" textlink="">
      <xdr:nvSpPr>
        <xdr:cNvPr id="590" name="テキスト ボックス 589"/>
        <xdr:cNvSpPr txBox="1"/>
      </xdr:nvSpPr>
      <xdr:spPr>
        <a:xfrm>
          <a:off x="13436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80411</xdr:rowOff>
    </xdr:from>
    <xdr:to>
      <xdr:col>85</xdr:col>
      <xdr:colOff>177800</xdr:colOff>
      <xdr:row>57</xdr:row>
      <xdr:rowOff>10561</xdr:rowOff>
    </xdr:to>
    <xdr:sp macro="" textlink="">
      <xdr:nvSpPr>
        <xdr:cNvPr id="598" name="楕円 597"/>
        <xdr:cNvSpPr/>
      </xdr:nvSpPr>
      <xdr:spPr>
        <a:xfrm>
          <a:off x="16268700" y="96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58838</xdr:rowOff>
    </xdr:from>
    <xdr:ext cx="534377" cy="259045"/>
    <xdr:sp macro="" textlink="">
      <xdr:nvSpPr>
        <xdr:cNvPr id="599" name="教育費該当値テキスト"/>
        <xdr:cNvSpPr txBox="1"/>
      </xdr:nvSpPr>
      <xdr:spPr>
        <a:xfrm>
          <a:off x="16370300" y="96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16502</xdr:rowOff>
    </xdr:from>
    <xdr:to>
      <xdr:col>81</xdr:col>
      <xdr:colOff>101600</xdr:colOff>
      <xdr:row>57</xdr:row>
      <xdr:rowOff>118102</xdr:rowOff>
    </xdr:to>
    <xdr:sp macro="" textlink="">
      <xdr:nvSpPr>
        <xdr:cNvPr id="600" name="楕円 599"/>
        <xdr:cNvSpPr/>
      </xdr:nvSpPr>
      <xdr:spPr>
        <a:xfrm>
          <a:off x="15430500" y="97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109229</xdr:rowOff>
    </xdr:from>
    <xdr:ext cx="534377" cy="259045"/>
    <xdr:sp macro="" textlink="">
      <xdr:nvSpPr>
        <xdr:cNvPr id="601" name="テキスト ボックス 600"/>
        <xdr:cNvSpPr txBox="1"/>
      </xdr:nvSpPr>
      <xdr:spPr>
        <a:xfrm>
          <a:off x="15214111" y="98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19581</xdr:rowOff>
    </xdr:from>
    <xdr:to>
      <xdr:col>76</xdr:col>
      <xdr:colOff>165100</xdr:colOff>
      <xdr:row>57</xdr:row>
      <xdr:rowOff>121181</xdr:rowOff>
    </xdr:to>
    <xdr:sp macro="" textlink="">
      <xdr:nvSpPr>
        <xdr:cNvPr id="602" name="楕円 601"/>
        <xdr:cNvSpPr/>
      </xdr:nvSpPr>
      <xdr:spPr>
        <a:xfrm>
          <a:off x="14541500" y="97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112308</xdr:rowOff>
    </xdr:from>
    <xdr:ext cx="534377" cy="259045"/>
    <xdr:sp macro="" textlink="">
      <xdr:nvSpPr>
        <xdr:cNvPr id="603" name="テキスト ボックス 602"/>
        <xdr:cNvSpPr txBox="1"/>
      </xdr:nvSpPr>
      <xdr:spPr>
        <a:xfrm>
          <a:off x="14325111" y="98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127808</xdr:rowOff>
    </xdr:from>
    <xdr:to>
      <xdr:col>72</xdr:col>
      <xdr:colOff>38100</xdr:colOff>
      <xdr:row>57</xdr:row>
      <xdr:rowOff>57958</xdr:rowOff>
    </xdr:to>
    <xdr:sp macro="" textlink="">
      <xdr:nvSpPr>
        <xdr:cNvPr id="604" name="楕円 603"/>
        <xdr:cNvSpPr/>
      </xdr:nvSpPr>
      <xdr:spPr>
        <a:xfrm>
          <a:off x="13652500" y="97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74485</xdr:rowOff>
    </xdr:from>
    <xdr:ext cx="534377" cy="259045"/>
    <xdr:sp macro="" textlink="">
      <xdr:nvSpPr>
        <xdr:cNvPr id="605" name="テキスト ボックス 604"/>
        <xdr:cNvSpPr txBox="1"/>
      </xdr:nvSpPr>
      <xdr:spPr>
        <a:xfrm>
          <a:off x="13436111" y="95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38661</xdr:rowOff>
    </xdr:from>
    <xdr:to>
      <xdr:col>67</xdr:col>
      <xdr:colOff>101600</xdr:colOff>
      <xdr:row>57</xdr:row>
      <xdr:rowOff>140261</xdr:rowOff>
    </xdr:to>
    <xdr:sp macro="" textlink="">
      <xdr:nvSpPr>
        <xdr:cNvPr id="606" name="楕円 605"/>
        <xdr:cNvSpPr/>
      </xdr:nvSpPr>
      <xdr:spPr>
        <a:xfrm>
          <a:off x="12763500" y="98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131388</xdr:rowOff>
    </xdr:from>
    <xdr:ext cx="534377" cy="259045"/>
    <xdr:sp macro="" textlink="">
      <xdr:nvSpPr>
        <xdr:cNvPr id="607" name="テキスト ボックス 606"/>
        <xdr:cNvSpPr txBox="1"/>
      </xdr:nvSpPr>
      <xdr:spPr>
        <a:xfrm>
          <a:off x="12547111" y="99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35052</xdr:rowOff>
    </xdr:from>
    <xdr:to>
      <xdr:col>85</xdr:col>
      <xdr:colOff>127000</xdr:colOff>
      <xdr:row>79</xdr:row>
      <xdr:rowOff>41123</xdr:rowOff>
    </xdr:to>
    <xdr:cxnSp macro="">
      <xdr:nvCxnSpPr>
        <xdr:cNvPr id="636" name="直線コネクタ 635"/>
        <xdr:cNvCxnSpPr/>
      </xdr:nvCxnSpPr>
      <xdr:spPr>
        <a:xfrm flipV="1">
          <a:off x="15481300" y="13579602"/>
          <a:ext cx="8382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37605</xdr:rowOff>
    </xdr:from>
    <xdr:to>
      <xdr:col>81</xdr:col>
      <xdr:colOff>50800</xdr:colOff>
      <xdr:row>79</xdr:row>
      <xdr:rowOff>41123</xdr:rowOff>
    </xdr:to>
    <xdr:cxnSp macro="">
      <xdr:nvCxnSpPr>
        <xdr:cNvPr id="639" name="直線コネクタ 638"/>
        <xdr:cNvCxnSpPr/>
      </xdr:nvCxnSpPr>
      <xdr:spPr>
        <a:xfrm>
          <a:off x="14592300" y="13582155"/>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37605</xdr:rowOff>
    </xdr:from>
    <xdr:to>
      <xdr:col>76</xdr:col>
      <xdr:colOff>114300</xdr:colOff>
      <xdr:row>79</xdr:row>
      <xdr:rowOff>42266</xdr:rowOff>
    </xdr:to>
    <xdr:cxnSp macro="">
      <xdr:nvCxnSpPr>
        <xdr:cNvPr id="642" name="直線コネクタ 641"/>
        <xdr:cNvCxnSpPr/>
      </xdr:nvCxnSpPr>
      <xdr:spPr>
        <a:xfrm flipV="1">
          <a:off x="13703300" y="13582155"/>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21768</xdr:rowOff>
    </xdr:from>
    <xdr:to>
      <xdr:col>71</xdr:col>
      <xdr:colOff>177800</xdr:colOff>
      <xdr:row>79</xdr:row>
      <xdr:rowOff>42266</xdr:rowOff>
    </xdr:to>
    <xdr:cxnSp macro="">
      <xdr:nvCxnSpPr>
        <xdr:cNvPr id="645" name="直線コネクタ 644"/>
        <xdr:cNvCxnSpPr/>
      </xdr:nvCxnSpPr>
      <xdr:spPr>
        <a:xfrm>
          <a:off x="12814300" y="1356631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121653</xdr:rowOff>
    </xdr:from>
    <xdr:to>
      <xdr:col>72</xdr:col>
      <xdr:colOff>38100</xdr:colOff>
      <xdr:row>79</xdr:row>
      <xdr:rowOff>51803</xdr:rowOff>
    </xdr:to>
    <xdr:sp macro="" textlink="">
      <xdr:nvSpPr>
        <xdr:cNvPr id="646" name="フローチャート: 判断 645"/>
        <xdr:cNvSpPr/>
      </xdr:nvSpPr>
      <xdr:spPr>
        <a:xfrm>
          <a:off x="13652500" y="1349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68330</xdr:rowOff>
    </xdr:from>
    <xdr:ext cx="469744" cy="259045"/>
    <xdr:sp macro="" textlink="">
      <xdr:nvSpPr>
        <xdr:cNvPr id="647" name="テキスト ボックス 646"/>
        <xdr:cNvSpPr txBox="1"/>
      </xdr:nvSpPr>
      <xdr:spPr>
        <a:xfrm>
          <a:off x="13468428" y="132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155702</xdr:rowOff>
    </xdr:from>
    <xdr:to>
      <xdr:col>85</xdr:col>
      <xdr:colOff>177800</xdr:colOff>
      <xdr:row>79</xdr:row>
      <xdr:rowOff>85852</xdr:rowOff>
    </xdr:to>
    <xdr:sp macro="" textlink="">
      <xdr:nvSpPr>
        <xdr:cNvPr id="655" name="楕円 654"/>
        <xdr:cNvSpPr/>
      </xdr:nvSpPr>
      <xdr:spPr>
        <a:xfrm>
          <a:off x="162687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70629</xdr:rowOff>
    </xdr:from>
    <xdr:ext cx="378565" cy="259045"/>
    <xdr:sp macro="" textlink="">
      <xdr:nvSpPr>
        <xdr:cNvPr id="656" name="災害復旧費該当値テキスト"/>
        <xdr:cNvSpPr txBox="1"/>
      </xdr:nvSpPr>
      <xdr:spPr>
        <a:xfrm>
          <a:off x="16370300" y="13443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161773</xdr:rowOff>
    </xdr:from>
    <xdr:to>
      <xdr:col>81</xdr:col>
      <xdr:colOff>101600</xdr:colOff>
      <xdr:row>79</xdr:row>
      <xdr:rowOff>91923</xdr:rowOff>
    </xdr:to>
    <xdr:sp macro="" textlink="">
      <xdr:nvSpPr>
        <xdr:cNvPr id="657" name="楕円 656"/>
        <xdr:cNvSpPr/>
      </xdr:nvSpPr>
      <xdr:spPr>
        <a:xfrm>
          <a:off x="15430500" y="135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83050</xdr:rowOff>
    </xdr:from>
    <xdr:ext cx="378565" cy="259045"/>
    <xdr:sp macro="" textlink="">
      <xdr:nvSpPr>
        <xdr:cNvPr id="658" name="テキスト ボックス 657"/>
        <xdr:cNvSpPr txBox="1"/>
      </xdr:nvSpPr>
      <xdr:spPr>
        <a:xfrm>
          <a:off x="15292017" y="13627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158255</xdr:rowOff>
    </xdr:from>
    <xdr:to>
      <xdr:col>76</xdr:col>
      <xdr:colOff>165100</xdr:colOff>
      <xdr:row>79</xdr:row>
      <xdr:rowOff>88405</xdr:rowOff>
    </xdr:to>
    <xdr:sp macro="" textlink="">
      <xdr:nvSpPr>
        <xdr:cNvPr id="659" name="楕円 658"/>
        <xdr:cNvSpPr/>
      </xdr:nvSpPr>
      <xdr:spPr>
        <a:xfrm>
          <a:off x="14541500" y="13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79532</xdr:rowOff>
    </xdr:from>
    <xdr:ext cx="378565" cy="259045"/>
    <xdr:sp macro="" textlink="">
      <xdr:nvSpPr>
        <xdr:cNvPr id="660" name="テキスト ボックス 659"/>
        <xdr:cNvSpPr txBox="1"/>
      </xdr:nvSpPr>
      <xdr:spPr>
        <a:xfrm>
          <a:off x="14403017" y="13624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162916</xdr:rowOff>
    </xdr:from>
    <xdr:to>
      <xdr:col>72</xdr:col>
      <xdr:colOff>38100</xdr:colOff>
      <xdr:row>79</xdr:row>
      <xdr:rowOff>93066</xdr:rowOff>
    </xdr:to>
    <xdr:sp macro="" textlink="">
      <xdr:nvSpPr>
        <xdr:cNvPr id="661" name="楕円 660"/>
        <xdr:cNvSpPr/>
      </xdr:nvSpPr>
      <xdr:spPr>
        <a:xfrm>
          <a:off x="13652500" y="135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84193</xdr:rowOff>
    </xdr:from>
    <xdr:ext cx="378565" cy="259045"/>
    <xdr:sp macro="" textlink="">
      <xdr:nvSpPr>
        <xdr:cNvPr id="662" name="テキスト ボックス 661"/>
        <xdr:cNvSpPr txBox="1"/>
      </xdr:nvSpPr>
      <xdr:spPr>
        <a:xfrm>
          <a:off x="13514017" y="1362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142418</xdr:rowOff>
    </xdr:from>
    <xdr:to>
      <xdr:col>67</xdr:col>
      <xdr:colOff>101600</xdr:colOff>
      <xdr:row>79</xdr:row>
      <xdr:rowOff>72568</xdr:rowOff>
    </xdr:to>
    <xdr:sp macro="" textlink="">
      <xdr:nvSpPr>
        <xdr:cNvPr id="663" name="楕円 662"/>
        <xdr:cNvSpPr/>
      </xdr:nvSpPr>
      <xdr:spPr>
        <a:xfrm>
          <a:off x="12763500" y="135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63695</xdr:rowOff>
    </xdr:from>
    <xdr:ext cx="469744" cy="259045"/>
    <xdr:sp macro="" textlink="">
      <xdr:nvSpPr>
        <xdr:cNvPr id="664" name="テキスト ボックス 663"/>
        <xdr:cNvSpPr txBox="1"/>
      </xdr:nvSpPr>
      <xdr:spPr>
        <a:xfrm>
          <a:off x="12579428" y="136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39753</xdr:rowOff>
    </xdr:from>
    <xdr:to>
      <xdr:col>85</xdr:col>
      <xdr:colOff>127000</xdr:colOff>
      <xdr:row>98</xdr:row>
      <xdr:rowOff>48157</xdr:rowOff>
    </xdr:to>
    <xdr:cxnSp macro="">
      <xdr:nvCxnSpPr>
        <xdr:cNvPr id="693" name="直線コネクタ 692"/>
        <xdr:cNvCxnSpPr/>
      </xdr:nvCxnSpPr>
      <xdr:spPr>
        <a:xfrm>
          <a:off x="15481300" y="16841853"/>
          <a:ext cx="8382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31339</xdr:rowOff>
    </xdr:from>
    <xdr:to>
      <xdr:col>81</xdr:col>
      <xdr:colOff>50800</xdr:colOff>
      <xdr:row>98</xdr:row>
      <xdr:rowOff>39753</xdr:rowOff>
    </xdr:to>
    <xdr:cxnSp macro="">
      <xdr:nvCxnSpPr>
        <xdr:cNvPr id="696" name="直線コネクタ 695"/>
        <xdr:cNvCxnSpPr/>
      </xdr:nvCxnSpPr>
      <xdr:spPr>
        <a:xfrm>
          <a:off x="14592300" y="16833439"/>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26840</xdr:rowOff>
    </xdr:from>
    <xdr:to>
      <xdr:col>76</xdr:col>
      <xdr:colOff>114300</xdr:colOff>
      <xdr:row>98</xdr:row>
      <xdr:rowOff>31339</xdr:rowOff>
    </xdr:to>
    <xdr:cxnSp macro="">
      <xdr:nvCxnSpPr>
        <xdr:cNvPr id="699" name="直線コネクタ 698"/>
        <xdr:cNvCxnSpPr/>
      </xdr:nvCxnSpPr>
      <xdr:spPr>
        <a:xfrm>
          <a:off x="13703300" y="16828940"/>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26840</xdr:rowOff>
    </xdr:from>
    <xdr:to>
      <xdr:col>71</xdr:col>
      <xdr:colOff>177800</xdr:colOff>
      <xdr:row>98</xdr:row>
      <xdr:rowOff>30322</xdr:rowOff>
    </xdr:to>
    <xdr:cxnSp macro="">
      <xdr:nvCxnSpPr>
        <xdr:cNvPr id="702" name="直線コネクタ 701"/>
        <xdr:cNvCxnSpPr/>
      </xdr:nvCxnSpPr>
      <xdr:spPr>
        <a:xfrm flipV="1">
          <a:off x="12814300" y="16828940"/>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128688</xdr:rowOff>
    </xdr:from>
    <xdr:to>
      <xdr:col>72</xdr:col>
      <xdr:colOff>38100</xdr:colOff>
      <xdr:row>98</xdr:row>
      <xdr:rowOff>58838</xdr:rowOff>
    </xdr:to>
    <xdr:sp macro="" textlink="">
      <xdr:nvSpPr>
        <xdr:cNvPr id="703" name="フローチャート: 判断 702"/>
        <xdr:cNvSpPr/>
      </xdr:nvSpPr>
      <xdr:spPr>
        <a:xfrm>
          <a:off x="13652500" y="167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75365</xdr:rowOff>
    </xdr:from>
    <xdr:ext cx="534377" cy="259045"/>
    <xdr:sp macro="" textlink="">
      <xdr:nvSpPr>
        <xdr:cNvPr id="704" name="テキスト ボックス 703"/>
        <xdr:cNvSpPr txBox="1"/>
      </xdr:nvSpPr>
      <xdr:spPr>
        <a:xfrm>
          <a:off x="13436111" y="165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168807</xdr:rowOff>
    </xdr:from>
    <xdr:to>
      <xdr:col>85</xdr:col>
      <xdr:colOff>177800</xdr:colOff>
      <xdr:row>98</xdr:row>
      <xdr:rowOff>98957</xdr:rowOff>
    </xdr:to>
    <xdr:sp macro="" textlink="">
      <xdr:nvSpPr>
        <xdr:cNvPr id="712" name="楕円 711"/>
        <xdr:cNvSpPr/>
      </xdr:nvSpPr>
      <xdr:spPr>
        <a:xfrm>
          <a:off x="16268700" y="167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83734</xdr:rowOff>
    </xdr:from>
    <xdr:ext cx="534377" cy="259045"/>
    <xdr:sp macro="" textlink="">
      <xdr:nvSpPr>
        <xdr:cNvPr id="713" name="公債費該当値テキスト"/>
        <xdr:cNvSpPr txBox="1"/>
      </xdr:nvSpPr>
      <xdr:spPr>
        <a:xfrm>
          <a:off x="16370300" y="1671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160403</xdr:rowOff>
    </xdr:from>
    <xdr:to>
      <xdr:col>81</xdr:col>
      <xdr:colOff>101600</xdr:colOff>
      <xdr:row>98</xdr:row>
      <xdr:rowOff>90553</xdr:rowOff>
    </xdr:to>
    <xdr:sp macro="" textlink="">
      <xdr:nvSpPr>
        <xdr:cNvPr id="714" name="楕円 713"/>
        <xdr:cNvSpPr/>
      </xdr:nvSpPr>
      <xdr:spPr>
        <a:xfrm>
          <a:off x="15430500" y="167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81680</xdr:rowOff>
    </xdr:from>
    <xdr:ext cx="534377" cy="259045"/>
    <xdr:sp macro="" textlink="">
      <xdr:nvSpPr>
        <xdr:cNvPr id="715" name="テキスト ボックス 714"/>
        <xdr:cNvSpPr txBox="1"/>
      </xdr:nvSpPr>
      <xdr:spPr>
        <a:xfrm>
          <a:off x="15214111" y="1688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151989</xdr:rowOff>
    </xdr:from>
    <xdr:to>
      <xdr:col>76</xdr:col>
      <xdr:colOff>165100</xdr:colOff>
      <xdr:row>98</xdr:row>
      <xdr:rowOff>82139</xdr:rowOff>
    </xdr:to>
    <xdr:sp macro="" textlink="">
      <xdr:nvSpPr>
        <xdr:cNvPr id="716" name="楕円 715"/>
        <xdr:cNvSpPr/>
      </xdr:nvSpPr>
      <xdr:spPr>
        <a:xfrm>
          <a:off x="14541500" y="167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73266</xdr:rowOff>
    </xdr:from>
    <xdr:ext cx="534377" cy="259045"/>
    <xdr:sp macro="" textlink="">
      <xdr:nvSpPr>
        <xdr:cNvPr id="717" name="テキスト ボックス 716"/>
        <xdr:cNvSpPr txBox="1"/>
      </xdr:nvSpPr>
      <xdr:spPr>
        <a:xfrm>
          <a:off x="14325111" y="168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147490</xdr:rowOff>
    </xdr:from>
    <xdr:to>
      <xdr:col>72</xdr:col>
      <xdr:colOff>38100</xdr:colOff>
      <xdr:row>98</xdr:row>
      <xdr:rowOff>77640</xdr:rowOff>
    </xdr:to>
    <xdr:sp macro="" textlink="">
      <xdr:nvSpPr>
        <xdr:cNvPr id="718" name="楕円 717"/>
        <xdr:cNvSpPr/>
      </xdr:nvSpPr>
      <xdr:spPr>
        <a:xfrm>
          <a:off x="13652500" y="167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68767</xdr:rowOff>
    </xdr:from>
    <xdr:ext cx="534377" cy="259045"/>
    <xdr:sp macro="" textlink="">
      <xdr:nvSpPr>
        <xdr:cNvPr id="719" name="テキスト ボックス 718"/>
        <xdr:cNvSpPr txBox="1"/>
      </xdr:nvSpPr>
      <xdr:spPr>
        <a:xfrm>
          <a:off x="13436111" y="168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150972</xdr:rowOff>
    </xdr:from>
    <xdr:to>
      <xdr:col>67</xdr:col>
      <xdr:colOff>101600</xdr:colOff>
      <xdr:row>98</xdr:row>
      <xdr:rowOff>81122</xdr:rowOff>
    </xdr:to>
    <xdr:sp macro="" textlink="">
      <xdr:nvSpPr>
        <xdr:cNvPr id="720" name="楕円 719"/>
        <xdr:cNvSpPr/>
      </xdr:nvSpPr>
      <xdr:spPr>
        <a:xfrm>
          <a:off x="12763500" y="167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72249</xdr:rowOff>
    </xdr:from>
    <xdr:ext cx="534377" cy="259045"/>
    <xdr:sp macro="" textlink="">
      <xdr:nvSpPr>
        <xdr:cNvPr id="721" name="テキスト ボックス 720"/>
        <xdr:cNvSpPr txBox="1"/>
      </xdr:nvSpPr>
      <xdr:spPr>
        <a:xfrm>
          <a:off x="12547111" y="168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154813</xdr:rowOff>
    </xdr:from>
    <xdr:to>
      <xdr:col>102</xdr:col>
      <xdr:colOff>165100</xdr:colOff>
      <xdr:row>39</xdr:row>
      <xdr:rowOff>84963</xdr:rowOff>
    </xdr:to>
    <xdr:sp macro="" textlink="">
      <xdr:nvSpPr>
        <xdr:cNvPr id="760" name="フローチャート: 判断 759"/>
        <xdr:cNvSpPr/>
      </xdr:nvSpPr>
      <xdr:spPr>
        <a:xfrm>
          <a:off x="19494500" y="66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101490</xdr:rowOff>
    </xdr:from>
    <xdr:ext cx="313932" cy="259045"/>
    <xdr:sp macro="" textlink="">
      <xdr:nvSpPr>
        <xdr:cNvPr id="761" name="テキスト ボックス 760"/>
        <xdr:cNvSpPr txBox="1"/>
      </xdr:nvSpPr>
      <xdr:spPr>
        <a:xfrm>
          <a:off x="19388333" y="6445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182,158</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円となっている。決算額全体でみると、民生費の割合は</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％となっている。これは、北斗市が子育て環境の充実を図るため、他の経費を見直し、高校卒業までの医療費無償化事業などに重点的に取り組んできたことによるものである。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年度については，大規模な本庁舎施設改修などの財政需要があったため，実質 単年度収支は赤字となっているが，財政調整基金の取崩しにより，実質収支は黒字となっている。なお，平成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年度の財政調整基金残高については，財政健全化の取組を着実に実施したことによる実質収支の黒字拡大に伴い，取崩額を上回る歳計剰余金を積み立てたため，前年度比で増加している。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国民健康保険事業特別会計では平成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年度まで累積赤字が発生していたが、事業の都道府県単位化を見据え平成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年年度中に一般会計からの繰入金により赤字を解消したため、全ての会計において赤字が解消されている。</a:t>
          </a:r>
        </a:p>
        <a:p>
          <a:r>
            <a:rPr kumimoji="1" lang="ja-JP" altLang="en-US" sz="1400">
              <a:latin typeface="ＭＳ ゴシック" pitchFamily="49" charset="-128"/>
              <a:ea typeface="ＭＳ ゴシック" pitchFamily="49" charset="-128"/>
            </a:rPr>
            <a:t>　今後も各会計で赤字が生じないよう収入確保やコスト縮減を図る必要がある。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ote_takashi\Downloads\&#12304;&#36001;&#25919;&#29366;&#27841;&#36039;&#26009;&#38598;&#12305;_012360_&#21271;&#26007;&#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50.7</v>
          </cell>
          <cell r="CF53">
            <v>49.2</v>
          </cell>
          <cell r="CN53">
            <v>50.7</v>
          </cell>
        </row>
        <row r="55">
          <cell r="AN55" t="str">
            <v>類似団体内平均値</v>
          </cell>
          <cell r="BX55">
            <v>41.5</v>
          </cell>
          <cell r="CF55">
            <v>54.6</v>
          </cell>
          <cell r="CN55">
            <v>53.2</v>
          </cell>
        </row>
        <row r="57">
          <cell r="BX57">
            <v>56.4</v>
          </cell>
          <cell r="CF57">
            <v>58.3</v>
          </cell>
          <cell r="CN57">
            <v>59.6</v>
          </cell>
        </row>
        <row r="72">
          <cell r="BP72" t="str">
            <v>H26</v>
          </cell>
          <cell r="BX72" t="str">
            <v>H27</v>
          </cell>
          <cell r="CF72" t="str">
            <v>H28</v>
          </cell>
          <cell r="CN72" t="str">
            <v>H29</v>
          </cell>
          <cell r="CV72" t="str">
            <v>H30</v>
          </cell>
        </row>
        <row r="73">
          <cell r="AN73" t="str">
            <v>当該団体値</v>
          </cell>
        </row>
        <row r="75">
          <cell r="BP75">
            <v>7.3</v>
          </cell>
          <cell r="BX75">
            <v>6.7</v>
          </cell>
          <cell r="CF75">
            <v>5.8</v>
          </cell>
          <cell r="CN75">
            <v>5.3</v>
          </cell>
          <cell r="CV75">
            <v>5</v>
          </cell>
        </row>
        <row r="77">
          <cell r="AN77" t="str">
            <v>類似団体内平均値</v>
          </cell>
          <cell r="BP77">
            <v>60.8</v>
          </cell>
          <cell r="BX77">
            <v>41.5</v>
          </cell>
          <cell r="CF77">
            <v>54.6</v>
          </cell>
          <cell r="CN77">
            <v>53.2</v>
          </cell>
          <cell r="CV77">
            <v>47.9</v>
          </cell>
        </row>
        <row r="79">
          <cell r="BP79">
            <v>11.1</v>
          </cell>
          <cell r="BX79">
            <v>9.6</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21736397</v>
      </c>
      <c r="BO4" s="423"/>
      <c r="BP4" s="423"/>
      <c r="BQ4" s="423"/>
      <c r="BR4" s="423"/>
      <c r="BS4" s="423"/>
      <c r="BT4" s="423"/>
      <c r="BU4" s="424"/>
      <c r="BV4" s="422">
        <v>22125546</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3.3</v>
      </c>
      <c r="CU4" s="604"/>
      <c r="CV4" s="604"/>
      <c r="CW4" s="604"/>
      <c r="CX4" s="604"/>
      <c r="CY4" s="604"/>
      <c r="CZ4" s="604"/>
      <c r="DA4" s="605"/>
      <c r="DB4" s="603">
        <v>4</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21304844</v>
      </c>
      <c r="BO5" s="428"/>
      <c r="BP5" s="428"/>
      <c r="BQ5" s="428"/>
      <c r="BR5" s="428"/>
      <c r="BS5" s="428"/>
      <c r="BT5" s="428"/>
      <c r="BU5" s="429"/>
      <c r="BV5" s="427">
        <v>21584419</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89.7</v>
      </c>
      <c r="CU5" s="398"/>
      <c r="CV5" s="398"/>
      <c r="CW5" s="398"/>
      <c r="CX5" s="398"/>
      <c r="CY5" s="398"/>
      <c r="CZ5" s="398"/>
      <c r="DA5" s="399"/>
      <c r="DB5" s="397">
        <v>88</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431553</v>
      </c>
      <c r="BO6" s="428"/>
      <c r="BP6" s="428"/>
      <c r="BQ6" s="428"/>
      <c r="BR6" s="428"/>
      <c r="BS6" s="428"/>
      <c r="BT6" s="428"/>
      <c r="BU6" s="429"/>
      <c r="BV6" s="427">
        <v>541127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94.6</v>
      </c>
      <c r="CU6" s="578"/>
      <c r="CV6" s="578"/>
      <c r="CW6" s="578"/>
      <c r="CX6" s="578"/>
      <c r="CY6" s="578"/>
      <c r="CZ6" s="578"/>
      <c r="DA6" s="579"/>
      <c r="DB6" s="577">
        <v>92.9</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101</v>
      </c>
      <c r="AV7" s="485"/>
      <c r="AW7" s="485"/>
      <c r="AX7" s="485"/>
      <c r="AY7" s="407" t="s">
        <v>105</v>
      </c>
      <c r="AZ7" s="408"/>
      <c r="BA7" s="408"/>
      <c r="BB7" s="408"/>
      <c r="BC7" s="408"/>
      <c r="BD7" s="408"/>
      <c r="BE7" s="408"/>
      <c r="BF7" s="408"/>
      <c r="BG7" s="408"/>
      <c r="BH7" s="408"/>
      <c r="BI7" s="408"/>
      <c r="BJ7" s="408"/>
      <c r="BK7" s="408"/>
      <c r="BL7" s="408"/>
      <c r="BM7" s="409"/>
      <c r="BN7" s="427">
        <v>21399</v>
      </c>
      <c r="BO7" s="428"/>
      <c r="BP7" s="428"/>
      <c r="BQ7" s="428"/>
      <c r="BR7" s="428"/>
      <c r="BS7" s="428"/>
      <c r="BT7" s="428"/>
      <c r="BU7" s="429"/>
      <c r="BV7" s="427">
        <v>43537</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12315468</v>
      </c>
      <c r="CU7" s="428"/>
      <c r="CV7" s="428"/>
      <c r="CW7" s="428"/>
      <c r="CX7" s="428"/>
      <c r="CY7" s="428"/>
      <c r="CZ7" s="428"/>
      <c r="DA7" s="429"/>
      <c r="DB7" s="427">
        <v>12514947</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410154</v>
      </c>
      <c r="BO8" s="428"/>
      <c r="BP8" s="428"/>
      <c r="BQ8" s="428"/>
      <c r="BR8" s="428"/>
      <c r="BS8" s="428"/>
      <c r="BT8" s="428"/>
      <c r="BU8" s="429"/>
      <c r="BV8" s="427">
        <v>497590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0.47</v>
      </c>
      <c r="CU8" s="541"/>
      <c r="CV8" s="541"/>
      <c r="CW8" s="541"/>
      <c r="CX8" s="541"/>
      <c r="CY8" s="541"/>
      <c r="CZ8" s="541"/>
      <c r="DA8" s="542"/>
      <c r="DB8" s="540">
        <v>0.47</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46390</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101</v>
      </c>
      <c r="AV9" s="485"/>
      <c r="AW9" s="485"/>
      <c r="AX9" s="485"/>
      <c r="AY9" s="407" t="s">
        <v>115</v>
      </c>
      <c r="AZ9" s="408"/>
      <c r="BA9" s="408"/>
      <c r="BB9" s="408"/>
      <c r="BC9" s="408"/>
      <c r="BD9" s="408"/>
      <c r="BE9" s="408"/>
      <c r="BF9" s="408"/>
      <c r="BG9" s="408"/>
      <c r="BH9" s="408"/>
      <c r="BI9" s="408"/>
      <c r="BJ9" s="408"/>
      <c r="BK9" s="408"/>
      <c r="BL9" s="408"/>
      <c r="BM9" s="409"/>
      <c r="BN9" s="427">
        <v>-87436</v>
      </c>
      <c r="BO9" s="428"/>
      <c r="BP9" s="428"/>
      <c r="BQ9" s="428"/>
      <c r="BR9" s="428"/>
      <c r="BS9" s="428"/>
      <c r="BT9" s="428"/>
      <c r="BU9" s="429"/>
      <c r="BV9" s="427">
        <v>32040</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13.9</v>
      </c>
      <c r="CU9" s="398"/>
      <c r="CV9" s="398"/>
      <c r="CW9" s="398"/>
      <c r="CX9" s="398"/>
      <c r="CY9" s="398"/>
      <c r="CZ9" s="398"/>
      <c r="DA9" s="399"/>
      <c r="DB9" s="397">
        <v>14.7</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48032</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101</v>
      </c>
      <c r="AV10" s="485"/>
      <c r="AW10" s="485"/>
      <c r="AX10" s="485"/>
      <c r="AY10" s="407" t="s">
        <v>119</v>
      </c>
      <c r="AZ10" s="408"/>
      <c r="BA10" s="408"/>
      <c r="BB10" s="408"/>
      <c r="BC10" s="408"/>
      <c r="BD10" s="408"/>
      <c r="BE10" s="408"/>
      <c r="BF10" s="408"/>
      <c r="BG10" s="408"/>
      <c r="BH10" s="408"/>
      <c r="BI10" s="408"/>
      <c r="BJ10" s="408"/>
      <c r="BK10" s="408"/>
      <c r="BL10" s="408"/>
      <c r="BM10" s="409"/>
      <c r="BN10" s="427">
        <v>350</v>
      </c>
      <c r="BO10" s="428"/>
      <c r="BP10" s="428"/>
      <c r="BQ10" s="428"/>
      <c r="BR10" s="428"/>
      <c r="BS10" s="428"/>
      <c r="BT10" s="428"/>
      <c r="BU10" s="429"/>
      <c r="BV10" s="427">
        <v>341</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c r="A12" s="186"/>
      <c r="B12" s="543" t="s">
        <v>128</v>
      </c>
      <c r="C12" s="544"/>
      <c r="D12" s="544"/>
      <c r="E12" s="544"/>
      <c r="F12" s="544"/>
      <c r="G12" s="544"/>
      <c r="H12" s="544"/>
      <c r="I12" s="544"/>
      <c r="J12" s="544"/>
      <c r="K12" s="545"/>
      <c r="L12" s="552" t="s">
        <v>129</v>
      </c>
      <c r="M12" s="553"/>
      <c r="N12" s="553"/>
      <c r="O12" s="553"/>
      <c r="P12" s="553"/>
      <c r="Q12" s="554"/>
      <c r="R12" s="555">
        <v>46487</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101</v>
      </c>
      <c r="AV12" s="485"/>
      <c r="AW12" s="485"/>
      <c r="AX12" s="485"/>
      <c r="AY12" s="407" t="s">
        <v>133</v>
      </c>
      <c r="AZ12" s="408"/>
      <c r="BA12" s="408"/>
      <c r="BB12" s="408"/>
      <c r="BC12" s="408"/>
      <c r="BD12" s="408"/>
      <c r="BE12" s="408"/>
      <c r="BF12" s="408"/>
      <c r="BG12" s="408"/>
      <c r="BH12" s="408"/>
      <c r="BI12" s="408"/>
      <c r="BJ12" s="408"/>
      <c r="BK12" s="408"/>
      <c r="BL12" s="408"/>
      <c r="BM12" s="409"/>
      <c r="BN12" s="427">
        <v>88912</v>
      </c>
      <c r="BO12" s="428"/>
      <c r="BP12" s="428"/>
      <c r="BQ12" s="428"/>
      <c r="BR12" s="428"/>
      <c r="BS12" s="428"/>
      <c r="BT12" s="428"/>
      <c r="BU12" s="429"/>
      <c r="BV12" s="427">
        <v>15336</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135</v>
      </c>
      <c r="N13" s="528"/>
      <c r="O13" s="528"/>
      <c r="P13" s="528"/>
      <c r="Q13" s="529"/>
      <c r="R13" s="530">
        <v>46265</v>
      </c>
      <c r="S13" s="531"/>
      <c r="T13" s="531"/>
      <c r="U13" s="531"/>
      <c r="V13" s="532"/>
      <c r="W13" s="518" t="s">
        <v>136</v>
      </c>
      <c r="X13" s="440"/>
      <c r="Y13" s="440"/>
      <c r="Z13" s="440"/>
      <c r="AA13" s="440"/>
      <c r="AB13" s="441"/>
      <c r="AC13" s="403">
        <v>1699</v>
      </c>
      <c r="AD13" s="404"/>
      <c r="AE13" s="404"/>
      <c r="AF13" s="404"/>
      <c r="AG13" s="405"/>
      <c r="AH13" s="403">
        <v>1794</v>
      </c>
      <c r="AI13" s="404"/>
      <c r="AJ13" s="404"/>
      <c r="AK13" s="404"/>
      <c r="AL13" s="406"/>
      <c r="AM13" s="496" t="s">
        <v>137</v>
      </c>
      <c r="AN13" s="401"/>
      <c r="AO13" s="401"/>
      <c r="AP13" s="401"/>
      <c r="AQ13" s="401"/>
      <c r="AR13" s="401"/>
      <c r="AS13" s="401"/>
      <c r="AT13" s="402"/>
      <c r="AU13" s="484" t="s">
        <v>124</v>
      </c>
      <c r="AV13" s="485"/>
      <c r="AW13" s="485"/>
      <c r="AX13" s="485"/>
      <c r="AY13" s="407" t="s">
        <v>138</v>
      </c>
      <c r="AZ13" s="408"/>
      <c r="BA13" s="408"/>
      <c r="BB13" s="408"/>
      <c r="BC13" s="408"/>
      <c r="BD13" s="408"/>
      <c r="BE13" s="408"/>
      <c r="BF13" s="408"/>
      <c r="BG13" s="408"/>
      <c r="BH13" s="408"/>
      <c r="BI13" s="408"/>
      <c r="BJ13" s="408"/>
      <c r="BK13" s="408"/>
      <c r="BL13" s="408"/>
      <c r="BM13" s="409"/>
      <c r="BN13" s="427">
        <v>-175998</v>
      </c>
      <c r="BO13" s="428"/>
      <c r="BP13" s="428"/>
      <c r="BQ13" s="428"/>
      <c r="BR13" s="428"/>
      <c r="BS13" s="428"/>
      <c r="BT13" s="428"/>
      <c r="BU13" s="429"/>
      <c r="BV13" s="427">
        <v>17045</v>
      </c>
      <c r="BW13" s="428"/>
      <c r="BX13" s="428"/>
      <c r="BY13" s="428"/>
      <c r="BZ13" s="428"/>
      <c r="CA13" s="428"/>
      <c r="CB13" s="428"/>
      <c r="CC13" s="429"/>
      <c r="CD13" s="436" t="s">
        <v>139</v>
      </c>
      <c r="CE13" s="437"/>
      <c r="CF13" s="437"/>
      <c r="CG13" s="437"/>
      <c r="CH13" s="437"/>
      <c r="CI13" s="437"/>
      <c r="CJ13" s="437"/>
      <c r="CK13" s="437"/>
      <c r="CL13" s="437"/>
      <c r="CM13" s="437"/>
      <c r="CN13" s="437"/>
      <c r="CO13" s="437"/>
      <c r="CP13" s="437"/>
      <c r="CQ13" s="437"/>
      <c r="CR13" s="437"/>
      <c r="CS13" s="438"/>
      <c r="CT13" s="397">
        <v>5</v>
      </c>
      <c r="CU13" s="398"/>
      <c r="CV13" s="398"/>
      <c r="CW13" s="398"/>
      <c r="CX13" s="398"/>
      <c r="CY13" s="398"/>
      <c r="CZ13" s="398"/>
      <c r="DA13" s="399"/>
      <c r="DB13" s="397">
        <v>5.3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140</v>
      </c>
      <c r="M14" s="561"/>
      <c r="N14" s="561"/>
      <c r="O14" s="561"/>
      <c r="P14" s="561"/>
      <c r="Q14" s="562"/>
      <c r="R14" s="530">
        <v>46829</v>
      </c>
      <c r="S14" s="531"/>
      <c r="T14" s="531"/>
      <c r="U14" s="531"/>
      <c r="V14" s="532"/>
      <c r="W14" s="533"/>
      <c r="X14" s="443"/>
      <c r="Y14" s="443"/>
      <c r="Z14" s="443"/>
      <c r="AA14" s="443"/>
      <c r="AB14" s="444"/>
      <c r="AC14" s="523">
        <v>8.1</v>
      </c>
      <c r="AD14" s="524"/>
      <c r="AE14" s="524"/>
      <c r="AF14" s="524"/>
      <c r="AG14" s="525"/>
      <c r="AH14" s="523">
        <v>8.3000000000000007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141</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142</v>
      </c>
      <c r="N15" s="528"/>
      <c r="O15" s="528"/>
      <c r="P15" s="528"/>
      <c r="Q15" s="529"/>
      <c r="R15" s="530">
        <v>46648</v>
      </c>
      <c r="S15" s="531"/>
      <c r="T15" s="531"/>
      <c r="U15" s="531"/>
      <c r="V15" s="532"/>
      <c r="W15" s="518" t="s">
        <v>143</v>
      </c>
      <c r="X15" s="440"/>
      <c r="Y15" s="440"/>
      <c r="Z15" s="440"/>
      <c r="AA15" s="440"/>
      <c r="AB15" s="441"/>
      <c r="AC15" s="403">
        <v>4840</v>
      </c>
      <c r="AD15" s="404"/>
      <c r="AE15" s="404"/>
      <c r="AF15" s="404"/>
      <c r="AG15" s="405"/>
      <c r="AH15" s="403">
        <v>5015</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4866210</v>
      </c>
      <c r="BO15" s="423"/>
      <c r="BP15" s="423"/>
      <c r="BQ15" s="423"/>
      <c r="BR15" s="423"/>
      <c r="BS15" s="423"/>
      <c r="BT15" s="423"/>
      <c r="BU15" s="424"/>
      <c r="BV15" s="422">
        <v>4864386</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23</v>
      </c>
      <c r="AD16" s="524"/>
      <c r="AE16" s="524"/>
      <c r="AF16" s="524"/>
      <c r="AG16" s="525"/>
      <c r="AH16" s="523">
        <v>23.1</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10208042</v>
      </c>
      <c r="BO16" s="428"/>
      <c r="BP16" s="428"/>
      <c r="BQ16" s="428"/>
      <c r="BR16" s="428"/>
      <c r="BS16" s="428"/>
      <c r="BT16" s="428"/>
      <c r="BU16" s="429"/>
      <c r="BV16" s="427">
        <v>10314800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14515</v>
      </c>
      <c r="AD17" s="404"/>
      <c r="AE17" s="404"/>
      <c r="AF17" s="404"/>
      <c r="AG17" s="405"/>
      <c r="AH17" s="403">
        <v>14904</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6160311</v>
      </c>
      <c r="BO17" s="428"/>
      <c r="BP17" s="428"/>
      <c r="BQ17" s="428"/>
      <c r="BR17" s="428"/>
      <c r="BS17" s="428"/>
      <c r="BT17" s="428"/>
      <c r="BU17" s="429"/>
      <c r="BV17" s="427">
        <v>6155908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153</v>
      </c>
      <c r="C18" s="490"/>
      <c r="D18" s="490"/>
      <c r="E18" s="491"/>
      <c r="F18" s="491"/>
      <c r="G18" s="491"/>
      <c r="H18" s="491"/>
      <c r="I18" s="491"/>
      <c r="J18" s="491"/>
      <c r="K18" s="491"/>
      <c r="L18" s="492">
        <v>397.44</v>
      </c>
      <c r="M18" s="492"/>
      <c r="N18" s="492"/>
      <c r="O18" s="492"/>
      <c r="P18" s="492"/>
      <c r="Q18" s="492"/>
      <c r="R18" s="493"/>
      <c r="S18" s="493"/>
      <c r="T18" s="493"/>
      <c r="U18" s="493"/>
      <c r="V18" s="494"/>
      <c r="W18" s="508"/>
      <c r="X18" s="509"/>
      <c r="Y18" s="509"/>
      <c r="Z18" s="509"/>
      <c r="AA18" s="509"/>
      <c r="AB18" s="519"/>
      <c r="AC18" s="391">
        <v>68.900000000000006</v>
      </c>
      <c r="AD18" s="392"/>
      <c r="AE18" s="392"/>
      <c r="AF18" s="392"/>
      <c r="AG18" s="495"/>
      <c r="AH18" s="391">
        <v>68.599999999999994</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11249868</v>
      </c>
      <c r="BO18" s="428"/>
      <c r="BP18" s="428"/>
      <c r="BQ18" s="428"/>
      <c r="BR18" s="428"/>
      <c r="BS18" s="428"/>
      <c r="BT18" s="428"/>
      <c r="BU18" s="429"/>
      <c r="BV18" s="427">
        <v>11192796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155</v>
      </c>
      <c r="C19" s="490"/>
      <c r="D19" s="490"/>
      <c r="E19" s="491"/>
      <c r="F19" s="491"/>
      <c r="G19" s="491"/>
      <c r="H19" s="491"/>
      <c r="I19" s="491"/>
      <c r="J19" s="491"/>
      <c r="K19" s="491"/>
      <c r="L19" s="497">
        <v>117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13642836</v>
      </c>
      <c r="BO19" s="428"/>
      <c r="BP19" s="428"/>
      <c r="BQ19" s="428"/>
      <c r="BR19" s="428"/>
      <c r="BS19" s="428"/>
      <c r="BT19" s="428"/>
      <c r="BU19" s="429"/>
      <c r="BV19" s="427">
        <v>13702790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157</v>
      </c>
      <c r="C20" s="490"/>
      <c r="D20" s="490"/>
      <c r="E20" s="491"/>
      <c r="F20" s="491"/>
      <c r="G20" s="491"/>
      <c r="H20" s="491"/>
      <c r="I20" s="491"/>
      <c r="J20" s="491"/>
      <c r="K20" s="491"/>
      <c r="L20" s="497">
        <v>18508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16535874</v>
      </c>
      <c r="BO23" s="428"/>
      <c r="BP23" s="428"/>
      <c r="BQ23" s="428"/>
      <c r="BR23" s="428"/>
      <c r="BS23" s="428"/>
      <c r="BT23" s="428"/>
      <c r="BU23" s="429"/>
      <c r="BV23" s="427">
        <v>16564838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166</v>
      </c>
      <c r="F24" s="401"/>
      <c r="G24" s="401"/>
      <c r="H24" s="401"/>
      <c r="I24" s="401"/>
      <c r="J24" s="401"/>
      <c r="K24" s="402"/>
      <c r="L24" s="403">
        <v>1</v>
      </c>
      <c r="M24" s="404"/>
      <c r="N24" s="404"/>
      <c r="O24" s="404"/>
      <c r="P24" s="405"/>
      <c r="Q24" s="403">
        <v>9500</v>
      </c>
      <c r="R24" s="404"/>
      <c r="S24" s="404"/>
      <c r="T24" s="404"/>
      <c r="U24" s="404"/>
      <c r="V24" s="405"/>
      <c r="W24" s="469"/>
      <c r="X24" s="460"/>
      <c r="Y24" s="461"/>
      <c r="Z24" s="400" t="s">
        <v>167</v>
      </c>
      <c r="AA24" s="401"/>
      <c r="AB24" s="401"/>
      <c r="AC24" s="401"/>
      <c r="AD24" s="401"/>
      <c r="AE24" s="401"/>
      <c r="AF24" s="401"/>
      <c r="AG24" s="402"/>
      <c r="AH24" s="403">
        <v>212</v>
      </c>
      <c r="AI24" s="404"/>
      <c r="AJ24" s="404"/>
      <c r="AK24" s="404"/>
      <c r="AL24" s="405"/>
      <c r="AM24" s="403">
        <v>649780</v>
      </c>
      <c r="AN24" s="404"/>
      <c r="AO24" s="404"/>
      <c r="AP24" s="404"/>
      <c r="AQ24" s="404"/>
      <c r="AR24" s="405"/>
      <c r="AS24" s="403">
        <v>3065</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11402755</v>
      </c>
      <c r="BO24" s="428"/>
      <c r="BP24" s="428"/>
      <c r="BQ24" s="428"/>
      <c r="BR24" s="428"/>
      <c r="BS24" s="428"/>
      <c r="BT24" s="428"/>
      <c r="BU24" s="429"/>
      <c r="BV24" s="427">
        <v>11846961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169</v>
      </c>
      <c r="F25" s="401"/>
      <c r="G25" s="401"/>
      <c r="H25" s="401"/>
      <c r="I25" s="401"/>
      <c r="J25" s="401"/>
      <c r="K25" s="402"/>
      <c r="L25" s="403">
        <v>1</v>
      </c>
      <c r="M25" s="404"/>
      <c r="N25" s="404"/>
      <c r="O25" s="404"/>
      <c r="P25" s="405"/>
      <c r="Q25" s="403">
        <v>7600</v>
      </c>
      <c r="R25" s="404"/>
      <c r="S25" s="404"/>
      <c r="T25" s="404"/>
      <c r="U25" s="404"/>
      <c r="V25" s="405"/>
      <c r="W25" s="469"/>
      <c r="X25" s="460"/>
      <c r="Y25" s="461"/>
      <c r="Z25" s="400" t="s">
        <v>170</v>
      </c>
      <c r="AA25" s="401"/>
      <c r="AB25" s="401"/>
      <c r="AC25" s="401"/>
      <c r="AD25" s="401"/>
      <c r="AE25" s="401"/>
      <c r="AF25" s="401"/>
      <c r="AG25" s="402"/>
      <c r="AH25" s="403" t="s">
        <v>127</v>
      </c>
      <c r="AI25" s="404"/>
      <c r="AJ25" s="404"/>
      <c r="AK25" s="404"/>
      <c r="AL25" s="405"/>
      <c r="AM25" s="403" t="s">
        <v>127</v>
      </c>
      <c r="AN25" s="404"/>
      <c r="AO25" s="404"/>
      <c r="AP25" s="404"/>
      <c r="AQ25" s="404"/>
      <c r="AR25" s="405"/>
      <c r="AS25" s="403" t="s">
        <v>127</v>
      </c>
      <c r="AT25" s="404"/>
      <c r="AU25" s="404"/>
      <c r="AV25" s="404"/>
      <c r="AW25" s="404"/>
      <c r="AX25" s="406"/>
      <c r="AY25" s="419" t="s">
        <v>171</v>
      </c>
      <c r="AZ25" s="420"/>
      <c r="BA25" s="420"/>
      <c r="BB25" s="420"/>
      <c r="BC25" s="420"/>
      <c r="BD25" s="420"/>
      <c r="BE25" s="420"/>
      <c r="BF25" s="420"/>
      <c r="BG25" s="420"/>
      <c r="BH25" s="420"/>
      <c r="BI25" s="420"/>
      <c r="BJ25" s="420"/>
      <c r="BK25" s="420"/>
      <c r="BL25" s="420"/>
      <c r="BM25" s="421"/>
      <c r="BN25" s="422">
        <v>2155511</v>
      </c>
      <c r="BO25" s="423"/>
      <c r="BP25" s="423"/>
      <c r="BQ25" s="423"/>
      <c r="BR25" s="423"/>
      <c r="BS25" s="423"/>
      <c r="BT25" s="423"/>
      <c r="BU25" s="424"/>
      <c r="BV25" s="422">
        <v>1502034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172</v>
      </c>
      <c r="F26" s="401"/>
      <c r="G26" s="401"/>
      <c r="H26" s="401"/>
      <c r="I26" s="401"/>
      <c r="J26" s="401"/>
      <c r="K26" s="402"/>
      <c r="L26" s="403">
        <v>1</v>
      </c>
      <c r="M26" s="404"/>
      <c r="N26" s="404"/>
      <c r="O26" s="404"/>
      <c r="P26" s="405"/>
      <c r="Q26" s="403">
        <v>6700</v>
      </c>
      <c r="R26" s="404"/>
      <c r="S26" s="404"/>
      <c r="T26" s="404"/>
      <c r="U26" s="404"/>
      <c r="V26" s="405"/>
      <c r="W26" s="469"/>
      <c r="X26" s="460"/>
      <c r="Y26" s="461"/>
      <c r="Z26" s="400" t="s">
        <v>173</v>
      </c>
      <c r="AA26" s="482"/>
      <c r="AB26" s="482"/>
      <c r="AC26" s="482"/>
      <c r="AD26" s="482"/>
      <c r="AE26" s="482"/>
      <c r="AF26" s="482"/>
      <c r="AG26" s="483"/>
      <c r="AH26" s="403">
        <v>18</v>
      </c>
      <c r="AI26" s="404"/>
      <c r="AJ26" s="404"/>
      <c r="AK26" s="404"/>
      <c r="AL26" s="405"/>
      <c r="AM26" s="403">
        <v>58716</v>
      </c>
      <c r="AN26" s="404"/>
      <c r="AO26" s="404"/>
      <c r="AP26" s="404"/>
      <c r="AQ26" s="404"/>
      <c r="AR26" s="405"/>
      <c r="AS26" s="403">
        <v>3262</v>
      </c>
      <c r="AT26" s="404"/>
      <c r="AU26" s="404"/>
      <c r="AV26" s="404"/>
      <c r="AW26" s="404"/>
      <c r="AX26" s="406"/>
      <c r="AY26" s="436" t="s">
        <v>174</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176</v>
      </c>
      <c r="F27" s="401"/>
      <c r="G27" s="401"/>
      <c r="H27" s="401"/>
      <c r="I27" s="401"/>
      <c r="J27" s="401"/>
      <c r="K27" s="402"/>
      <c r="L27" s="403">
        <v>1</v>
      </c>
      <c r="M27" s="404"/>
      <c r="N27" s="404"/>
      <c r="O27" s="404"/>
      <c r="P27" s="405"/>
      <c r="Q27" s="403">
        <v>4000</v>
      </c>
      <c r="R27" s="404"/>
      <c r="S27" s="404"/>
      <c r="T27" s="404"/>
      <c r="U27" s="404"/>
      <c r="V27" s="405"/>
      <c r="W27" s="469"/>
      <c r="X27" s="460"/>
      <c r="Y27" s="461"/>
      <c r="Z27" s="400" t="s">
        <v>177</v>
      </c>
      <c r="AA27" s="401"/>
      <c r="AB27" s="401"/>
      <c r="AC27" s="401"/>
      <c r="AD27" s="401"/>
      <c r="AE27" s="401"/>
      <c r="AF27" s="401"/>
      <c r="AG27" s="402"/>
      <c r="AH27" s="403" t="s">
        <v>127</v>
      </c>
      <c r="AI27" s="404"/>
      <c r="AJ27" s="404"/>
      <c r="AK27" s="404"/>
      <c r="AL27" s="405"/>
      <c r="AM27" s="403" t="s">
        <v>127</v>
      </c>
      <c r="AN27" s="404"/>
      <c r="AO27" s="404"/>
      <c r="AP27" s="404"/>
      <c r="AQ27" s="404"/>
      <c r="AR27" s="405"/>
      <c r="AS27" s="403" t="s">
        <v>127</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489849</v>
      </c>
      <c r="BO27" s="431"/>
      <c r="BP27" s="431"/>
      <c r="BQ27" s="431"/>
      <c r="BR27" s="431"/>
      <c r="BS27" s="431"/>
      <c r="BT27" s="431"/>
      <c r="BU27" s="432"/>
      <c r="BV27" s="430">
        <v>524695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179</v>
      </c>
      <c r="F28" s="401"/>
      <c r="G28" s="401"/>
      <c r="H28" s="401"/>
      <c r="I28" s="401"/>
      <c r="J28" s="401"/>
      <c r="K28" s="402"/>
      <c r="L28" s="403">
        <v>1</v>
      </c>
      <c r="M28" s="404"/>
      <c r="N28" s="404"/>
      <c r="O28" s="404"/>
      <c r="P28" s="405"/>
      <c r="Q28" s="403">
        <v>3400</v>
      </c>
      <c r="R28" s="404"/>
      <c r="S28" s="404"/>
      <c r="T28" s="404"/>
      <c r="U28" s="404"/>
      <c r="V28" s="405"/>
      <c r="W28" s="469"/>
      <c r="X28" s="460"/>
      <c r="Y28" s="461"/>
      <c r="Z28" s="400" t="s">
        <v>180</v>
      </c>
      <c r="AA28" s="401"/>
      <c r="AB28" s="401"/>
      <c r="AC28" s="401"/>
      <c r="AD28" s="401"/>
      <c r="AE28" s="401"/>
      <c r="AF28" s="401"/>
      <c r="AG28" s="402"/>
      <c r="AH28" s="403" t="s">
        <v>127</v>
      </c>
      <c r="AI28" s="404"/>
      <c r="AJ28" s="404"/>
      <c r="AK28" s="404"/>
      <c r="AL28" s="405"/>
      <c r="AM28" s="403" t="s">
        <v>127</v>
      </c>
      <c r="AN28" s="404"/>
      <c r="AO28" s="404"/>
      <c r="AP28" s="404"/>
      <c r="AQ28" s="404"/>
      <c r="AR28" s="405"/>
      <c r="AS28" s="403" t="s">
        <v>127</v>
      </c>
      <c r="AT28" s="404"/>
      <c r="AU28" s="404"/>
      <c r="AV28" s="404"/>
      <c r="AW28" s="404"/>
      <c r="AX28" s="406"/>
      <c r="AY28" s="410" t="s">
        <v>181</v>
      </c>
      <c r="AZ28" s="411"/>
      <c r="BA28" s="411"/>
      <c r="BB28" s="412"/>
      <c r="BC28" s="419" t="s">
        <v>47</v>
      </c>
      <c r="BD28" s="420"/>
      <c r="BE28" s="420"/>
      <c r="BF28" s="420"/>
      <c r="BG28" s="420"/>
      <c r="BH28" s="420"/>
      <c r="BI28" s="420"/>
      <c r="BJ28" s="420"/>
      <c r="BK28" s="420"/>
      <c r="BL28" s="420"/>
      <c r="BM28" s="421"/>
      <c r="BN28" s="422">
        <v>3603003</v>
      </c>
      <c r="BO28" s="423"/>
      <c r="BP28" s="423"/>
      <c r="BQ28" s="423"/>
      <c r="BR28" s="423"/>
      <c r="BS28" s="423"/>
      <c r="BT28" s="423"/>
      <c r="BU28" s="424"/>
      <c r="BV28" s="422">
        <v>3442565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182</v>
      </c>
      <c r="F29" s="401"/>
      <c r="G29" s="401"/>
      <c r="H29" s="401"/>
      <c r="I29" s="401"/>
      <c r="J29" s="401"/>
      <c r="K29" s="402"/>
      <c r="L29" s="403">
        <v>20</v>
      </c>
      <c r="M29" s="404"/>
      <c r="N29" s="404"/>
      <c r="O29" s="404"/>
      <c r="P29" s="405"/>
      <c r="Q29" s="403">
        <v>3000</v>
      </c>
      <c r="R29" s="404"/>
      <c r="S29" s="404"/>
      <c r="T29" s="404"/>
      <c r="U29" s="404"/>
      <c r="V29" s="405"/>
      <c r="W29" s="470"/>
      <c r="X29" s="471"/>
      <c r="Y29" s="472"/>
      <c r="Z29" s="400" t="s">
        <v>183</v>
      </c>
      <c r="AA29" s="401"/>
      <c r="AB29" s="401"/>
      <c r="AC29" s="401"/>
      <c r="AD29" s="401"/>
      <c r="AE29" s="401"/>
      <c r="AF29" s="401"/>
      <c r="AG29" s="402"/>
      <c r="AH29" s="403">
        <v>212</v>
      </c>
      <c r="AI29" s="404"/>
      <c r="AJ29" s="404"/>
      <c r="AK29" s="404"/>
      <c r="AL29" s="405"/>
      <c r="AM29" s="403">
        <v>649780</v>
      </c>
      <c r="AN29" s="404"/>
      <c r="AO29" s="404"/>
      <c r="AP29" s="404"/>
      <c r="AQ29" s="404"/>
      <c r="AR29" s="405"/>
      <c r="AS29" s="403">
        <v>3065</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923220</v>
      </c>
      <c r="BO29" s="428"/>
      <c r="BP29" s="428"/>
      <c r="BQ29" s="428"/>
      <c r="BR29" s="428"/>
      <c r="BS29" s="428"/>
      <c r="BT29" s="428"/>
      <c r="BU29" s="429"/>
      <c r="BV29" s="427">
        <v>921245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97.4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6321210</v>
      </c>
      <c r="BO30" s="431"/>
      <c r="BP30" s="431"/>
      <c r="BQ30" s="431"/>
      <c r="BR30" s="431"/>
      <c r="BS30" s="431"/>
      <c r="BT30" s="431"/>
      <c r="BU30" s="432"/>
      <c r="BV30" s="430">
        <v>6412922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192</v>
      </c>
      <c r="V33" s="390"/>
      <c r="W33" s="389" t="s">
        <v>194</v>
      </c>
      <c r="X33" s="389"/>
      <c r="Y33" s="389"/>
      <c r="Z33" s="389"/>
      <c r="AA33" s="389"/>
      <c r="AB33" s="389"/>
      <c r="AC33" s="389"/>
      <c r="AD33" s="389"/>
      <c r="AE33" s="389"/>
      <c r="AF33" s="389"/>
      <c r="AG33" s="389"/>
      <c r="AH33" s="389"/>
      <c r="AI33" s="389"/>
      <c r="AJ33" s="389"/>
      <c r="AK33" s="389"/>
      <c r="AL33" s="215"/>
      <c r="AM33" s="390" t="s">
        <v>195</v>
      </c>
      <c r="AN33" s="390"/>
      <c r="AO33" s="389" t="s">
        <v>194</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195</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南渡島衛生施設組合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土地区画整理事業特別会計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函館圏公立大学広域連合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渡島公平委員会特別会計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渡島・檜山地方税滞納整理機構</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南渡島消防事務組合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渡島廃棄物処理広域連合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函館湾流域下水道事務組合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WrU3vhCUIzmRxrhHYS5YLug35/8DKY5X1zP2R7ANsfXWyjcHk3Lqj4GFbcxj8FjkzkLg5wzvm/oSbGVKI0gFGQ==" saltValue="ZBcNtM5tpDap6rOz0Ui4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06" t="s">
        <v>556</v>
      </c>
      <c r="D34" s="1206"/>
      <c r="E34" s="1207"/>
      <c r="F34" s="32">
        <v>2.6</v>
      </c>
      <c r="G34" s="33">
        <v>3.18</v>
      </c>
      <c r="H34" s="33">
        <v>3.7</v>
      </c>
      <c r="I34" s="33">
        <v>3.96</v>
      </c>
      <c r="J34" s="34">
        <v>3.31</v>
      </c>
      <c r="K34" s="22"/>
      <c r="L34" s="22"/>
      <c r="M34" s="22"/>
      <c r="N34" s="22"/>
      <c r="O34" s="22"/>
      <c r="P34" s="22"/>
    </row>
    <row r="35" spans="1:16" ht="39" customHeight="1">
      <c r="A35" s="22"/>
      <c r="B35" s="35"/>
      <c r="C35" s="1200" t="s">
        <v>557</v>
      </c>
      <c r="D35" s="1201"/>
      <c r="E35" s="1202"/>
      <c r="F35" s="36">
        <v>1.75</v>
      </c>
      <c r="G35" s="37">
        <v>2.0099999999999998</v>
      </c>
      <c r="H35" s="37">
        <v>2.4500000000000002</v>
      </c>
      <c r="I35" s="37">
        <v>2.5</v>
      </c>
      <c r="J35" s="38">
        <v>2.57</v>
      </c>
      <c r="K35" s="22"/>
      <c r="L35" s="22"/>
      <c r="M35" s="22"/>
      <c r="N35" s="22"/>
      <c r="O35" s="22"/>
      <c r="P35" s="22"/>
    </row>
    <row r="36" spans="1:16" ht="39" customHeight="1">
      <c r="A36" s="22"/>
      <c r="B36" s="35"/>
      <c r="C36" s="1200" t="s">
        <v>558</v>
      </c>
      <c r="D36" s="1201"/>
      <c r="E36" s="1202"/>
      <c r="F36" s="36">
        <v>0.09</v>
      </c>
      <c r="G36" s="37">
        <v>0.17</v>
      </c>
      <c r="H36" s="37">
        <v>0.22</v>
      </c>
      <c r="I36" s="37">
        <v>0.25</v>
      </c>
      <c r="J36" s="38">
        <v>1.33</v>
      </c>
      <c r="K36" s="22"/>
      <c r="L36" s="22"/>
      <c r="M36" s="22"/>
      <c r="N36" s="22"/>
      <c r="O36" s="22"/>
      <c r="P36" s="22"/>
    </row>
    <row r="37" spans="1:16" ht="39" customHeight="1">
      <c r="A37" s="22"/>
      <c r="B37" s="35"/>
      <c r="C37" s="1200" t="s">
        <v>559</v>
      </c>
      <c r="D37" s="1201"/>
      <c r="E37" s="1202"/>
      <c r="F37" s="36" t="s">
        <v>560</v>
      </c>
      <c r="G37" s="37" t="s">
        <v>561</v>
      </c>
      <c r="H37" s="37">
        <v>0.81</v>
      </c>
      <c r="I37" s="37">
        <v>1.62</v>
      </c>
      <c r="J37" s="38">
        <v>1.26</v>
      </c>
      <c r="K37" s="22"/>
      <c r="L37" s="22"/>
      <c r="M37" s="22"/>
      <c r="N37" s="22"/>
      <c r="O37" s="22"/>
      <c r="P37" s="22"/>
    </row>
    <row r="38" spans="1:16" ht="39" customHeight="1">
      <c r="A38" s="22"/>
      <c r="B38" s="35"/>
      <c r="C38" s="1200" t="s">
        <v>562</v>
      </c>
      <c r="D38" s="1201"/>
      <c r="E38" s="1202"/>
      <c r="F38" s="36">
        <v>0.15</v>
      </c>
      <c r="G38" s="37" t="s">
        <v>563</v>
      </c>
      <c r="H38" s="37">
        <v>1.1299999999999999</v>
      </c>
      <c r="I38" s="37">
        <v>0.87</v>
      </c>
      <c r="J38" s="38">
        <v>0.73</v>
      </c>
      <c r="K38" s="22"/>
      <c r="L38" s="22"/>
      <c r="M38" s="22"/>
      <c r="N38" s="22"/>
      <c r="O38" s="22"/>
      <c r="P38" s="22"/>
    </row>
    <row r="39" spans="1:16" ht="39" customHeight="1">
      <c r="A39" s="22"/>
      <c r="B39" s="35"/>
      <c r="C39" s="1200" t="s">
        <v>564</v>
      </c>
      <c r="D39" s="1201"/>
      <c r="E39" s="1202"/>
      <c r="F39" s="36">
        <v>0</v>
      </c>
      <c r="G39" s="37">
        <v>0</v>
      </c>
      <c r="H39" s="37">
        <v>0</v>
      </c>
      <c r="I39" s="37">
        <v>0</v>
      </c>
      <c r="J39" s="38">
        <v>0.01</v>
      </c>
      <c r="K39" s="22"/>
      <c r="L39" s="22"/>
      <c r="M39" s="22"/>
      <c r="N39" s="22"/>
      <c r="O39" s="22"/>
      <c r="P39" s="22"/>
    </row>
    <row r="40" spans="1:16" ht="39" customHeight="1">
      <c r="A40" s="22"/>
      <c r="B40" s="35"/>
      <c r="C40" s="1200" t="s">
        <v>565</v>
      </c>
      <c r="D40" s="1201"/>
      <c r="E40" s="1202"/>
      <c r="F40" s="36">
        <v>0.01</v>
      </c>
      <c r="G40" s="37">
        <v>0.01</v>
      </c>
      <c r="H40" s="37">
        <v>0.01</v>
      </c>
      <c r="I40" s="37">
        <v>0</v>
      </c>
      <c r="J40" s="38">
        <v>0</v>
      </c>
      <c r="K40" s="22"/>
      <c r="L40" s="22"/>
      <c r="M40" s="22"/>
      <c r="N40" s="22"/>
      <c r="O40" s="22"/>
      <c r="P40" s="22"/>
    </row>
    <row r="41" spans="1:16" ht="39" customHeight="1">
      <c r="A41" s="22"/>
      <c r="B41" s="35"/>
      <c r="C41" s="1200" t="s">
        <v>566</v>
      </c>
      <c r="D41" s="1201"/>
      <c r="E41" s="1202"/>
      <c r="F41" s="36">
        <v>0</v>
      </c>
      <c r="G41" s="37">
        <v>0</v>
      </c>
      <c r="H41" s="37">
        <v>0</v>
      </c>
      <c r="I41" s="37">
        <v>0</v>
      </c>
      <c r="J41" s="38">
        <v>0</v>
      </c>
      <c r="K41" s="22"/>
      <c r="L41" s="22"/>
      <c r="M41" s="22"/>
      <c r="N41" s="22"/>
      <c r="O41" s="22"/>
      <c r="P41" s="22"/>
    </row>
    <row r="42" spans="1:16" ht="39" customHeight="1">
      <c r="A42" s="22"/>
      <c r="B42" s="39"/>
      <c r="C42" s="1200" t="s">
        <v>567</v>
      </c>
      <c r="D42" s="1201"/>
      <c r="E42" s="1202"/>
      <c r="F42" s="36" t="s">
        <v>505</v>
      </c>
      <c r="G42" s="37" t="s">
        <v>505</v>
      </c>
      <c r="H42" s="37" t="s">
        <v>505</v>
      </c>
      <c r="I42" s="37" t="s">
        <v>505</v>
      </c>
      <c r="J42" s="38" t="s">
        <v>505</v>
      </c>
      <c r="K42" s="22"/>
      <c r="L42" s="22"/>
      <c r="M42" s="22"/>
      <c r="N42" s="22"/>
      <c r="O42" s="22"/>
      <c r="P42" s="22"/>
    </row>
    <row r="43" spans="1:16" ht="39" customHeight="1" thickBot="1">
      <c r="A43" s="22"/>
      <c r="B43" s="40"/>
      <c r="C43" s="1203" t="s">
        <v>568</v>
      </c>
      <c r="D43" s="1204"/>
      <c r="E43" s="1205"/>
      <c r="F43" s="41" t="s">
        <v>505</v>
      </c>
      <c r="G43" s="42" t="s">
        <v>505</v>
      </c>
      <c r="H43" s="42" t="s">
        <v>505</v>
      </c>
      <c r="I43" s="42">
        <v>0</v>
      </c>
      <c r="J43" s="43" t="s">
        <v>505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nXt9IRWnGV/6Wg1rmxwmkMu80yviuJ1+A9JFjF0xD+f+CoIJRoh4wNPjvw7GV1XrJyPHUMPVbG0HftiStv3AA==" saltValue="rOgFeAIOfP8j39NkEUU4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26" t="s">
        <v>10</v>
      </c>
      <c r="C45" s="1227"/>
      <c r="D45" s="58"/>
      <c r="E45" s="1232" t="s">
        <v>11</v>
      </c>
      <c r="F45" s="1232"/>
      <c r="G45" s="1232"/>
      <c r="H45" s="1232"/>
      <c r="I45" s="1232"/>
      <c r="J45" s="1233"/>
      <c r="K45" s="59">
        <v>2336</v>
      </c>
      <c r="L45" s="60">
        <v>2362</v>
      </c>
      <c r="M45" s="60">
        <v>2285</v>
      </c>
      <c r="N45" s="60">
        <v>2165</v>
      </c>
      <c r="O45" s="61">
        <v>2047</v>
      </c>
      <c r="P45" s="48"/>
      <c r="Q45" s="48"/>
      <c r="R45" s="48"/>
      <c r="S45" s="48"/>
      <c r="T45" s="48"/>
      <c r="U45" s="48"/>
    </row>
    <row r="46" spans="1:21" ht="30.75" customHeight="1">
      <c r="A46" s="48"/>
      <c r="B46" s="1228"/>
      <c r="C46" s="1229"/>
      <c r="D46" s="62"/>
      <c r="E46" s="1210" t="s">
        <v>12</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c r="A47" s="48"/>
      <c r="B47" s="1228"/>
      <c r="C47" s="1229"/>
      <c r="D47" s="62"/>
      <c r="E47" s="1210" t="s">
        <v>13</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c r="A48" s="48"/>
      <c r="B48" s="1228"/>
      <c r="C48" s="1229"/>
      <c r="D48" s="62"/>
      <c r="E48" s="1210" t="s">
        <v>14</v>
      </c>
      <c r="F48" s="1210"/>
      <c r="G48" s="1210"/>
      <c r="H48" s="1210"/>
      <c r="I48" s="1210"/>
      <c r="J48" s="1211"/>
      <c r="K48" s="63">
        <v>375</v>
      </c>
      <c r="L48" s="64">
        <v>390</v>
      </c>
      <c r="M48" s="64">
        <v>360</v>
      </c>
      <c r="N48" s="64">
        <v>348</v>
      </c>
      <c r="O48" s="65">
        <v>291</v>
      </c>
      <c r="P48" s="48"/>
      <c r="Q48" s="48"/>
      <c r="R48" s="48"/>
      <c r="S48" s="48"/>
      <c r="T48" s="48"/>
      <c r="U48" s="48"/>
    </row>
    <row r="49" spans="1:21" ht="30.75" customHeight="1">
      <c r="A49" s="48"/>
      <c r="B49" s="1228"/>
      <c r="C49" s="1229"/>
      <c r="D49" s="62"/>
      <c r="E49" s="1210" t="s">
        <v>15</v>
      </c>
      <c r="F49" s="1210"/>
      <c r="G49" s="1210"/>
      <c r="H49" s="1210"/>
      <c r="I49" s="1210"/>
      <c r="J49" s="1211"/>
      <c r="K49" s="63">
        <v>105</v>
      </c>
      <c r="L49" s="64">
        <v>164</v>
      </c>
      <c r="M49" s="64">
        <v>159</v>
      </c>
      <c r="N49" s="64">
        <v>132</v>
      </c>
      <c r="O49" s="65">
        <v>67</v>
      </c>
      <c r="P49" s="48"/>
      <c r="Q49" s="48"/>
      <c r="R49" s="48"/>
      <c r="S49" s="48"/>
      <c r="T49" s="48"/>
      <c r="U49" s="48"/>
    </row>
    <row r="50" spans="1:21" ht="30.75" customHeight="1">
      <c r="A50" s="48"/>
      <c r="B50" s="1228"/>
      <c r="C50" s="1229"/>
      <c r="D50" s="62"/>
      <c r="E50" s="1210" t="s">
        <v>16</v>
      </c>
      <c r="F50" s="1210"/>
      <c r="G50" s="1210"/>
      <c r="H50" s="1210"/>
      <c r="I50" s="1210"/>
      <c r="J50" s="1211"/>
      <c r="K50" s="63">
        <v>32</v>
      </c>
      <c r="L50" s="64">
        <v>67</v>
      </c>
      <c r="M50" s="64">
        <v>72</v>
      </c>
      <c r="N50" s="64">
        <v>53</v>
      </c>
      <c r="O50" s="65">
        <v>246</v>
      </c>
      <c r="P50" s="48"/>
      <c r="Q50" s="48"/>
      <c r="R50" s="48"/>
      <c r="S50" s="48"/>
      <c r="T50" s="48"/>
      <c r="U50" s="48"/>
    </row>
    <row r="51" spans="1:21" ht="30.75" customHeight="1">
      <c r="A51" s="48"/>
      <c r="B51" s="1230"/>
      <c r="C51" s="1231"/>
      <c r="D51" s="66"/>
      <c r="E51" s="1210" t="s">
        <v>17</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c r="A52" s="48"/>
      <c r="B52" s="1208" t="s">
        <v>18</v>
      </c>
      <c r="C52" s="1209"/>
      <c r="D52" s="66"/>
      <c r="E52" s="1210" t="s">
        <v>19</v>
      </c>
      <c r="F52" s="1210"/>
      <c r="G52" s="1210"/>
      <c r="H52" s="1210"/>
      <c r="I52" s="1210"/>
      <c r="J52" s="1211"/>
      <c r="K52" s="63">
        <v>2248</v>
      </c>
      <c r="L52" s="64">
        <v>2304</v>
      </c>
      <c r="M52" s="64">
        <v>2310</v>
      </c>
      <c r="N52" s="64">
        <v>2260</v>
      </c>
      <c r="O52" s="65">
        <v>2078</v>
      </c>
      <c r="P52" s="48"/>
      <c r="Q52" s="48"/>
      <c r="R52" s="48"/>
      <c r="S52" s="48"/>
      <c r="T52" s="48"/>
      <c r="U52" s="48"/>
    </row>
    <row r="53" spans="1:21" ht="30.75" customHeight="1" thickBot="1">
      <c r="A53" s="48"/>
      <c r="B53" s="1212" t="s">
        <v>20</v>
      </c>
      <c r="C53" s="1213"/>
      <c r="D53" s="67"/>
      <c r="E53" s="1214" t="s">
        <v>21</v>
      </c>
      <c r="F53" s="1214"/>
      <c r="G53" s="1214"/>
      <c r="H53" s="1214"/>
      <c r="I53" s="1214"/>
      <c r="J53" s="1215"/>
      <c r="K53" s="68">
        <v>600</v>
      </c>
      <c r="L53" s="69">
        <v>679</v>
      </c>
      <c r="M53" s="69">
        <v>566</v>
      </c>
      <c r="N53" s="69">
        <v>438</v>
      </c>
      <c r="O53" s="70">
        <v>573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16" t="s">
        <v>24</v>
      </c>
      <c r="C57" s="1217"/>
      <c r="D57" s="1220" t="s">
        <v>25</v>
      </c>
      <c r="E57" s="1221"/>
      <c r="F57" s="1221"/>
      <c r="G57" s="1221"/>
      <c r="H57" s="1221"/>
      <c r="I57" s="1221"/>
      <c r="J57" s="1222"/>
      <c r="K57" s="82" t="s">
        <v>587</v>
      </c>
      <c r="L57" s="83" t="s">
        <v>596</v>
      </c>
      <c r="M57" s="83" t="s">
        <v>597</v>
      </c>
      <c r="N57" s="83" t="s">
        <v>598</v>
      </c>
      <c r="O57" s="84" t="s">
        <v>587</v>
      </c>
    </row>
    <row r="58" spans="1:21" ht="31.5" customHeight="1" thickBot="1">
      <c r="B58" s="1218"/>
      <c r="C58" s="1219"/>
      <c r="D58" s="1223" t="s">
        <v>26</v>
      </c>
      <c r="E58" s="1224"/>
      <c r="F58" s="1224"/>
      <c r="G58" s="1224"/>
      <c r="H58" s="1224"/>
      <c r="I58" s="1224"/>
      <c r="J58" s="1225"/>
      <c r="K58" s="85" t="s">
        <v>587</v>
      </c>
      <c r="L58" s="86" t="s">
        <v>587</v>
      </c>
      <c r="M58" s="86" t="s">
        <v>598</v>
      </c>
      <c r="N58" s="86" t="s">
        <v>587</v>
      </c>
      <c r="O58" s="87" t="s">
        <v>599</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LQu4ZZNSGCcVUk1yFRPlK6LD7VCdqkwjmHjIT+oB78NxEoXI4Ieek07buGVa5PVFI4IKswUnl5/GXoy5MlSxg==" saltValue="p6yYw7lag9V0du1sJMii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547</v>
      </c>
      <c r="J40" s="99" t="s">
        <v>548</v>
      </c>
      <c r="K40" s="99" t="s">
        <v>549</v>
      </c>
      <c r="L40" s="99" t="s">
        <v>550</v>
      </c>
      <c r="M40" s="100" t="s">
        <v>551</v>
      </c>
    </row>
    <row r="41" spans="2:13" ht="27.75" customHeight="1">
      <c r="B41" s="1246" t="s">
        <v>29</v>
      </c>
      <c r="C41" s="1247"/>
      <c r="D41" s="101"/>
      <c r="E41" s="1248" t="s">
        <v>30</v>
      </c>
      <c r="F41" s="1248"/>
      <c r="G41" s="1248"/>
      <c r="H41" s="1249"/>
      <c r="I41" s="102">
        <v>18658</v>
      </c>
      <c r="J41" s="103">
        <v>17583</v>
      </c>
      <c r="K41" s="103">
        <v>17365</v>
      </c>
      <c r="L41" s="103">
        <v>16565</v>
      </c>
      <c r="M41" s="104">
        <v>16536</v>
      </c>
    </row>
    <row r="42" spans="2:13" ht="27.75" customHeight="1">
      <c r="B42" s="1236"/>
      <c r="C42" s="1237"/>
      <c r="D42" s="105"/>
      <c r="E42" s="1240" t="s">
        <v>31</v>
      </c>
      <c r="F42" s="1240"/>
      <c r="G42" s="1240"/>
      <c r="H42" s="1241"/>
      <c r="I42" s="106">
        <v>438</v>
      </c>
      <c r="J42" s="107">
        <v>441</v>
      </c>
      <c r="K42" s="107">
        <v>434</v>
      </c>
      <c r="L42" s="107">
        <v>28</v>
      </c>
      <c r="M42" s="108">
        <v>27</v>
      </c>
    </row>
    <row r="43" spans="2:13" ht="27.75" customHeight="1">
      <c r="B43" s="1236"/>
      <c r="C43" s="1237"/>
      <c r="D43" s="105"/>
      <c r="E43" s="1240" t="s">
        <v>32</v>
      </c>
      <c r="F43" s="1240"/>
      <c r="G43" s="1240"/>
      <c r="H43" s="1241"/>
      <c r="I43" s="106">
        <v>4739</v>
      </c>
      <c r="J43" s="107">
        <v>4146</v>
      </c>
      <c r="K43" s="107">
        <v>3868</v>
      </c>
      <c r="L43" s="107">
        <v>3609</v>
      </c>
      <c r="M43" s="108">
        <v>3443</v>
      </c>
    </row>
    <row r="44" spans="2:13" ht="27.75" customHeight="1">
      <c r="B44" s="1236"/>
      <c r="C44" s="1237"/>
      <c r="D44" s="105"/>
      <c r="E44" s="1240" t="s">
        <v>33</v>
      </c>
      <c r="F44" s="1240"/>
      <c r="G44" s="1240"/>
      <c r="H44" s="1241"/>
      <c r="I44" s="106">
        <v>622</v>
      </c>
      <c r="J44" s="107">
        <v>471</v>
      </c>
      <c r="K44" s="107">
        <v>378</v>
      </c>
      <c r="L44" s="107">
        <v>323</v>
      </c>
      <c r="M44" s="108">
        <v>330</v>
      </c>
    </row>
    <row r="45" spans="2:13" ht="27.75" customHeight="1">
      <c r="B45" s="1236"/>
      <c r="C45" s="1237"/>
      <c r="D45" s="105"/>
      <c r="E45" s="1240" t="s">
        <v>34</v>
      </c>
      <c r="F45" s="1240"/>
      <c r="G45" s="1240"/>
      <c r="H45" s="1241"/>
      <c r="I45" s="106">
        <v>2685</v>
      </c>
      <c r="J45" s="107">
        <v>2602</v>
      </c>
      <c r="K45" s="107">
        <v>2603</v>
      </c>
      <c r="L45" s="107">
        <v>2685</v>
      </c>
      <c r="M45" s="108">
        <v>2615</v>
      </c>
    </row>
    <row r="46" spans="2:13" ht="27.75" customHeight="1">
      <c r="B46" s="1236"/>
      <c r="C46" s="1237"/>
      <c r="D46" s="109"/>
      <c r="E46" s="1240" t="s">
        <v>35</v>
      </c>
      <c r="F46" s="1240"/>
      <c r="G46" s="1240"/>
      <c r="H46" s="1241"/>
      <c r="I46" s="106" t="s">
        <v>505</v>
      </c>
      <c r="J46" s="107" t="s">
        <v>505</v>
      </c>
      <c r="K46" s="107" t="s">
        <v>505</v>
      </c>
      <c r="L46" s="107" t="s">
        <v>505</v>
      </c>
      <c r="M46" s="108" t="s">
        <v>505</v>
      </c>
    </row>
    <row r="47" spans="2:13" ht="27.75" customHeight="1">
      <c r="B47" s="1236"/>
      <c r="C47" s="1237"/>
      <c r="D47" s="110"/>
      <c r="E47" s="1250" t="s">
        <v>36</v>
      </c>
      <c r="F47" s="1251"/>
      <c r="G47" s="1251"/>
      <c r="H47" s="1252"/>
      <c r="I47" s="106" t="s">
        <v>505</v>
      </c>
      <c r="J47" s="107" t="s">
        <v>505</v>
      </c>
      <c r="K47" s="107" t="s">
        <v>505</v>
      </c>
      <c r="L47" s="107" t="s">
        <v>505</v>
      </c>
      <c r="M47" s="108" t="s">
        <v>505</v>
      </c>
    </row>
    <row r="48" spans="2:13" ht="27.75" customHeight="1">
      <c r="B48" s="1236"/>
      <c r="C48" s="1237"/>
      <c r="D48" s="105"/>
      <c r="E48" s="1240" t="s">
        <v>37</v>
      </c>
      <c r="F48" s="1240"/>
      <c r="G48" s="1240"/>
      <c r="H48" s="1241"/>
      <c r="I48" s="106" t="s">
        <v>505</v>
      </c>
      <c r="J48" s="107" t="s">
        <v>505</v>
      </c>
      <c r="K48" s="107" t="s">
        <v>505</v>
      </c>
      <c r="L48" s="107" t="s">
        <v>505</v>
      </c>
      <c r="M48" s="108" t="s">
        <v>505</v>
      </c>
    </row>
    <row r="49" spans="2:13" ht="27.75" customHeight="1">
      <c r="B49" s="1238"/>
      <c r="C49" s="1239"/>
      <c r="D49" s="105"/>
      <c r="E49" s="1240" t="s">
        <v>38</v>
      </c>
      <c r="F49" s="1240"/>
      <c r="G49" s="1240"/>
      <c r="H49" s="1241"/>
      <c r="I49" s="106" t="s">
        <v>505</v>
      </c>
      <c r="J49" s="107" t="s">
        <v>505</v>
      </c>
      <c r="K49" s="107" t="s">
        <v>505</v>
      </c>
      <c r="L49" s="107" t="s">
        <v>505</v>
      </c>
      <c r="M49" s="108" t="s">
        <v>505</v>
      </c>
    </row>
    <row r="50" spans="2:13" ht="27.75" customHeight="1">
      <c r="B50" s="1234" t="s">
        <v>39</v>
      </c>
      <c r="C50" s="1235"/>
      <c r="D50" s="111"/>
      <c r="E50" s="1240" t="s">
        <v>40</v>
      </c>
      <c r="F50" s="1240"/>
      <c r="G50" s="1240"/>
      <c r="H50" s="1241"/>
      <c r="I50" s="106">
        <v>10461</v>
      </c>
      <c r="J50" s="107">
        <v>10670</v>
      </c>
      <c r="K50" s="107">
        <v>10404</v>
      </c>
      <c r="L50" s="107">
        <v>11068</v>
      </c>
      <c r="M50" s="108">
        <v>11196</v>
      </c>
    </row>
    <row r="51" spans="2:13" ht="27.75" customHeight="1">
      <c r="B51" s="1236"/>
      <c r="C51" s="1237"/>
      <c r="D51" s="105"/>
      <c r="E51" s="1240" t="s">
        <v>41</v>
      </c>
      <c r="F51" s="1240"/>
      <c r="G51" s="1240"/>
      <c r="H51" s="1241"/>
      <c r="I51" s="106">
        <v>2087</v>
      </c>
      <c r="J51" s="107">
        <v>1968</v>
      </c>
      <c r="K51" s="107">
        <v>1769</v>
      </c>
      <c r="L51" s="107">
        <v>1604</v>
      </c>
      <c r="M51" s="108">
        <v>1458</v>
      </c>
    </row>
    <row r="52" spans="2:13" ht="27.75" customHeight="1">
      <c r="B52" s="1238"/>
      <c r="C52" s="1239"/>
      <c r="D52" s="105"/>
      <c r="E52" s="1240" t="s">
        <v>42</v>
      </c>
      <c r="F52" s="1240"/>
      <c r="G52" s="1240"/>
      <c r="H52" s="1241"/>
      <c r="I52" s="106">
        <v>19570</v>
      </c>
      <c r="J52" s="107">
        <v>18778</v>
      </c>
      <c r="K52" s="107">
        <v>18201</v>
      </c>
      <c r="L52" s="107">
        <v>17598</v>
      </c>
      <c r="M52" s="108">
        <v>17379</v>
      </c>
    </row>
    <row r="53" spans="2:13" ht="27.75" customHeight="1" thickBot="1">
      <c r="B53" s="1242" t="s">
        <v>43</v>
      </c>
      <c r="C53" s="1243"/>
      <c r="D53" s="112"/>
      <c r="E53" s="1244" t="s">
        <v>44</v>
      </c>
      <c r="F53" s="1244"/>
      <c r="G53" s="1244"/>
      <c r="H53" s="1245"/>
      <c r="I53" s="113">
        <v>-4976</v>
      </c>
      <c r="J53" s="114">
        <v>-6172</v>
      </c>
      <c r="K53" s="114">
        <v>-5726</v>
      </c>
      <c r="L53" s="114">
        <v>-7060</v>
      </c>
      <c r="M53" s="115">
        <v>-7083</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tFV8nmyqZJiy9rJavT+BQOh7V4YnqkpkTbCtX+Bwy2PZwyFCyMlO7C+vt7oDeAJ8Fhp/19zMK+wz9w1jfvR2A==" saltValue="+UpB3mSVW8qC7Y5+29lH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549</v>
      </c>
      <c r="G54" s="124" t="s">
        <v>550</v>
      </c>
      <c r="H54" s="125" t="s">
        <v>551</v>
      </c>
    </row>
    <row r="55" spans="2:8" ht="52.5" customHeight="1">
      <c r="B55" s="126"/>
      <c r="C55" s="1261" t="s">
        <v>47</v>
      </c>
      <c r="D55" s="1261"/>
      <c r="E55" s="1262"/>
      <c r="F55" s="127">
        <v>3225</v>
      </c>
      <c r="G55" s="127">
        <v>3443</v>
      </c>
      <c r="H55" s="128">
        <v>3603</v>
      </c>
    </row>
    <row r="56" spans="2:8" ht="52.5" customHeight="1">
      <c r="B56" s="129"/>
      <c r="C56" s="1263" t="s">
        <v>48</v>
      </c>
      <c r="D56" s="1263"/>
      <c r="E56" s="1264"/>
      <c r="F56" s="130">
        <v>919</v>
      </c>
      <c r="G56" s="130">
        <v>921</v>
      </c>
      <c r="H56" s="131">
        <v>923</v>
      </c>
    </row>
    <row r="57" spans="2:8" ht="53.25" customHeight="1">
      <c r="B57" s="129"/>
      <c r="C57" s="1265" t="s">
        <v>49</v>
      </c>
      <c r="D57" s="1265"/>
      <c r="E57" s="1266"/>
      <c r="F57" s="132">
        <v>7377</v>
      </c>
      <c r="G57" s="132">
        <v>6413</v>
      </c>
      <c r="H57" s="133">
        <v>6321</v>
      </c>
    </row>
    <row r="58" spans="2:8" ht="45.75" customHeight="1">
      <c r="B58" s="134"/>
      <c r="C58" s="1253" t="s">
        <v>591</v>
      </c>
      <c r="D58" s="1254"/>
      <c r="E58" s="1255"/>
      <c r="F58" s="135">
        <v>2027</v>
      </c>
      <c r="G58" s="135">
        <v>1895</v>
      </c>
      <c r="H58" s="136">
        <v>1884</v>
      </c>
    </row>
    <row r="59" spans="2:8" ht="45.75" customHeight="1">
      <c r="B59" s="134"/>
      <c r="C59" s="1253" t="s">
        <v>592</v>
      </c>
      <c r="D59" s="1254"/>
      <c r="E59" s="1255"/>
      <c r="F59" s="135">
        <v>1221</v>
      </c>
      <c r="G59" s="135">
        <v>1388</v>
      </c>
      <c r="H59" s="136">
        <v>1380</v>
      </c>
    </row>
    <row r="60" spans="2:8" ht="45.75" customHeight="1">
      <c r="B60" s="134"/>
      <c r="C60" s="1253" t="s">
        <v>593</v>
      </c>
      <c r="D60" s="1254"/>
      <c r="E60" s="1255"/>
      <c r="F60" s="135">
        <v>1322</v>
      </c>
      <c r="G60" s="135">
        <v>1233</v>
      </c>
      <c r="H60" s="136">
        <v>1223</v>
      </c>
    </row>
    <row r="61" spans="2:8" ht="45.75" customHeight="1">
      <c r="B61" s="134"/>
      <c r="C61" s="1253" t="s">
        <v>594</v>
      </c>
      <c r="D61" s="1254"/>
      <c r="E61" s="1255"/>
      <c r="F61" s="135">
        <v>1347</v>
      </c>
      <c r="G61" s="135">
        <v>1026</v>
      </c>
      <c r="H61" s="136">
        <v>989</v>
      </c>
    </row>
    <row r="62" spans="2:8" ht="45.75" customHeight="1" thickBot="1">
      <c r="B62" s="137"/>
      <c r="C62" s="1256" t="s">
        <v>595</v>
      </c>
      <c r="D62" s="1257"/>
      <c r="E62" s="1258"/>
      <c r="F62" s="138">
        <v>443</v>
      </c>
      <c r="G62" s="138">
        <v>294</v>
      </c>
      <c r="H62" s="139">
        <v>295</v>
      </c>
    </row>
    <row r="63" spans="2:8" ht="52.5" customHeight="1" thickBot="1">
      <c r="B63" s="140"/>
      <c r="C63" s="1259" t="s">
        <v>50</v>
      </c>
      <c r="D63" s="1259"/>
      <c r="E63" s="1260"/>
      <c r="F63" s="141">
        <v>11521</v>
      </c>
      <c r="G63" s="141">
        <v>10777</v>
      </c>
      <c r="H63" s="142">
        <v>10847</v>
      </c>
    </row>
    <row r="64" spans="2:8" ht="15" customHeight="1"/>
    <row r="65" ht="0" hidden="1" customHeight="1"/>
    <row r="66" ht="0" hidden="1" customHeight="1"/>
  </sheetData>
  <sheetProtection algorithmName="SHA-512" hashValue="kIeKHKK3yg00LFAWmD92efhQStoxOaS+Yove1MB5jelBxQ6MzpGw09lTxirhxKiSnnAxoiE4USjtQm1BP3ovxQ==" saltValue="LVNhoU/9PQTaPRdrvBXM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21" sqref="A21"/>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604</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605</v>
      </c>
      <c r="AO51" s="1305"/>
      <c r="AP51" s="1305"/>
      <c r="AQ51" s="1305"/>
      <c r="AR51" s="1305"/>
      <c r="AS51" s="1305"/>
      <c r="AT51" s="1305"/>
      <c r="AU51" s="1305"/>
      <c r="AV51" s="1305"/>
      <c r="AW51" s="1305"/>
      <c r="AX51" s="1305"/>
      <c r="AY51" s="1305"/>
      <c r="AZ51" s="1305"/>
      <c r="BA51" s="1305"/>
      <c r="BB51" s="1305" t="s">
        <v>606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6"/>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50.7</v>
      </c>
      <c r="BY53" s="1307"/>
      <c r="BZ53" s="1307"/>
      <c r="CA53" s="1307"/>
      <c r="CB53" s="1307"/>
      <c r="CC53" s="1307"/>
      <c r="CD53" s="1307"/>
      <c r="CE53" s="1307"/>
      <c r="CF53" s="1307">
        <v>49.2</v>
      </c>
      <c r="CG53" s="1307"/>
      <c r="CH53" s="1307"/>
      <c r="CI53" s="1307"/>
      <c r="CJ53" s="1307"/>
      <c r="CK53" s="1307"/>
      <c r="CL53" s="1307"/>
      <c r="CM53" s="1307"/>
      <c r="CN53" s="1307">
        <v>50.7</v>
      </c>
      <c r="CO53" s="1307"/>
      <c r="CP53" s="1307"/>
      <c r="CQ53" s="1307"/>
      <c r="CR53" s="1307"/>
      <c r="CS53" s="1307"/>
      <c r="CT53" s="1307"/>
      <c r="CU53" s="1307"/>
      <c r="CV53" s="1306"/>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608</v>
      </c>
      <c r="AO55" s="1301"/>
      <c r="AP55" s="1301"/>
      <c r="AQ55" s="1301"/>
      <c r="AR55" s="1301"/>
      <c r="AS55" s="1301"/>
      <c r="AT55" s="1301"/>
      <c r="AU55" s="1301"/>
      <c r="AV55" s="1301"/>
      <c r="AW55" s="1301"/>
      <c r="AX55" s="1301"/>
      <c r="AY55" s="1301"/>
      <c r="AZ55" s="1301"/>
      <c r="BA55" s="1301"/>
      <c r="BB55" s="1305" t="s">
        <v>609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41.5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6"/>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56.4</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611</v>
      </c>
    </row>
    <row r="64" spans="1:109">
      <c r="B64" s="1276"/>
      <c r="G64" s="1283"/>
      <c r="I64" s="1317"/>
      <c r="J64" s="1317"/>
      <c r="K64" s="1317"/>
      <c r="L64" s="1317"/>
      <c r="M64" s="1317"/>
      <c r="N64" s="1318"/>
      <c r="AM64" s="1283"/>
      <c r="AN64" s="1283" t="s">
        <v>602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604</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c r="B73" s="1276"/>
      <c r="G73" s="1302"/>
      <c r="H73" s="1302"/>
      <c r="I73" s="1302"/>
      <c r="J73" s="1302"/>
      <c r="K73" s="1324"/>
      <c r="L73" s="1324"/>
      <c r="M73" s="1324"/>
      <c r="N73" s="1324"/>
      <c r="AM73" s="1294"/>
      <c r="AN73" s="1305" t="s">
        <v>605</v>
      </c>
      <c r="AO73" s="1305"/>
      <c r="AP73" s="1305"/>
      <c r="AQ73" s="1305"/>
      <c r="AR73" s="1305"/>
      <c r="AS73" s="1305"/>
      <c r="AT73" s="1305"/>
      <c r="AU73" s="1305"/>
      <c r="AV73" s="1305"/>
      <c r="AW73" s="1305"/>
      <c r="AX73" s="1305"/>
      <c r="AY73" s="1305"/>
      <c r="AZ73" s="1305"/>
      <c r="BA73" s="1305"/>
      <c r="BB73" s="1305" t="s">
        <v>606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613</v>
      </c>
      <c r="BC75" s="1305"/>
      <c r="BD75" s="1305"/>
      <c r="BE75" s="1305"/>
      <c r="BF75" s="1305"/>
      <c r="BG75" s="1305"/>
      <c r="BH75" s="1305"/>
      <c r="BI75" s="1305"/>
      <c r="BJ75" s="1305"/>
      <c r="BK75" s="1305"/>
      <c r="BL75" s="1305"/>
      <c r="BM75" s="1305"/>
      <c r="BN75" s="1305"/>
      <c r="BO75" s="1305"/>
      <c r="BP75" s="1307">
        <v>7.3</v>
      </c>
      <c r="BQ75" s="1307"/>
      <c r="BR75" s="1307"/>
      <c r="BS75" s="1307"/>
      <c r="BT75" s="1307"/>
      <c r="BU75" s="1307"/>
      <c r="BV75" s="1307"/>
      <c r="BW75" s="1307"/>
      <c r="BX75" s="1307">
        <v>6.7</v>
      </c>
      <c r="BY75" s="1307"/>
      <c r="BZ75" s="1307"/>
      <c r="CA75" s="1307"/>
      <c r="CB75" s="1307"/>
      <c r="CC75" s="1307"/>
      <c r="CD75" s="1307"/>
      <c r="CE75" s="1307"/>
      <c r="CF75" s="1307">
        <v>5.8</v>
      </c>
      <c r="CG75" s="1307"/>
      <c r="CH75" s="1307"/>
      <c r="CI75" s="1307"/>
      <c r="CJ75" s="1307"/>
      <c r="CK75" s="1307"/>
      <c r="CL75" s="1307"/>
      <c r="CM75" s="1307"/>
      <c r="CN75" s="1307">
        <v>5.3</v>
      </c>
      <c r="CO75" s="1307"/>
      <c r="CP75" s="1307"/>
      <c r="CQ75" s="1307"/>
      <c r="CR75" s="1307"/>
      <c r="CS75" s="1307"/>
      <c r="CT75" s="1307"/>
      <c r="CU75" s="1307"/>
      <c r="CV75" s="1307">
        <v>5</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614</v>
      </c>
      <c r="AO77" s="1301"/>
      <c r="AP77" s="1301"/>
      <c r="AQ77" s="1301"/>
      <c r="AR77" s="1301"/>
      <c r="AS77" s="1301"/>
      <c r="AT77" s="1301"/>
      <c r="AU77" s="1301"/>
      <c r="AV77" s="1301"/>
      <c r="AW77" s="1301"/>
      <c r="AX77" s="1301"/>
      <c r="AY77" s="1301"/>
      <c r="AZ77" s="1301"/>
      <c r="BA77" s="1301"/>
      <c r="BB77" s="1305" t="s">
        <v>615</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41.5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616</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9.6</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HIxXnkpobXHpqgjyr+Fp6+KqW8ugJowHwTDDW58POo4DyKEk2RDS2hCp637U5zktSDsDv8k4qiM55rkpLgX+g==" saltValue="smEeWoWD5sLRy3Q20Ky8t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21" sqref="A2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b7LzxYUkKXQsBm9wWd8SpX6wIDmFxnXKMHU/RfZLpI0KbfpnB703SuWlSYyi0+yJOEV1j0JbUynBfhyXgXd1Q==" saltValue="XAFIrHLiU7Yz46GCeJhg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21" sqref="A2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EiJB3IXUo1ZmpGcXiE3yZvmPUqOVTFa7m0IdRpaqu9AYKU3RUlqXUrptwEICE/w+PMDf2SmMmsBAzKA5IemRg==" saltValue="KH0z3XKsiJSujg4gBjtN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544</v>
      </c>
      <c r="G2" s="156"/>
      <c r="H2" s="157"/>
    </row>
    <row r="3" spans="1:8">
      <c r="A3" s="153" t="s">
        <v>537</v>
      </c>
      <c r="B3" s="158"/>
      <c r="C3" s="159"/>
      <c r="D3" s="160">
        <v>89039</v>
      </c>
      <c r="E3" s="161"/>
      <c r="F3" s="162">
        <v>106614</v>
      </c>
      <c r="G3" s="163"/>
      <c r="H3" s="164"/>
    </row>
    <row r="4" spans="1:8">
      <c r="A4" s="165"/>
      <c r="B4" s="166"/>
      <c r="C4" s="167"/>
      <c r="D4" s="168">
        <v>23707</v>
      </c>
      <c r="E4" s="169"/>
      <c r="F4" s="170">
        <v>45545</v>
      </c>
      <c r="G4" s="171"/>
      <c r="H4" s="172"/>
    </row>
    <row r="5" spans="1:8">
      <c r="A5" s="153" t="s">
        <v>539</v>
      </c>
      <c r="B5" s="158"/>
      <c r="C5" s="159"/>
      <c r="D5" s="160">
        <v>44145</v>
      </c>
      <c r="E5" s="161"/>
      <c r="F5" s="162">
        <v>63727</v>
      </c>
      <c r="G5" s="163"/>
      <c r="H5" s="164"/>
    </row>
    <row r="6" spans="1:8">
      <c r="A6" s="165"/>
      <c r="B6" s="166"/>
      <c r="C6" s="167"/>
      <c r="D6" s="168">
        <v>21456</v>
      </c>
      <c r="E6" s="169"/>
      <c r="F6" s="170">
        <v>34577</v>
      </c>
      <c r="G6" s="171"/>
      <c r="H6" s="172"/>
    </row>
    <row r="7" spans="1:8">
      <c r="A7" s="153" t="s">
        <v>540</v>
      </c>
      <c r="B7" s="158"/>
      <c r="C7" s="159"/>
      <c r="D7" s="160">
        <v>44749</v>
      </c>
      <c r="E7" s="161"/>
      <c r="F7" s="162">
        <v>83280</v>
      </c>
      <c r="G7" s="163"/>
      <c r="H7" s="164"/>
    </row>
    <row r="8" spans="1:8">
      <c r="A8" s="165"/>
      <c r="B8" s="166"/>
      <c r="C8" s="167"/>
      <c r="D8" s="168">
        <v>35561</v>
      </c>
      <c r="E8" s="169"/>
      <c r="F8" s="170">
        <v>43123</v>
      </c>
      <c r="G8" s="171"/>
      <c r="H8" s="172"/>
    </row>
    <row r="9" spans="1:8">
      <c r="A9" s="153" t="s">
        <v>541</v>
      </c>
      <c r="B9" s="158"/>
      <c r="C9" s="159"/>
      <c r="D9" s="160">
        <v>55160</v>
      </c>
      <c r="E9" s="161"/>
      <c r="F9" s="162">
        <v>88968</v>
      </c>
      <c r="G9" s="163"/>
      <c r="H9" s="164"/>
    </row>
    <row r="10" spans="1:8">
      <c r="A10" s="165"/>
      <c r="B10" s="166"/>
      <c r="C10" s="167"/>
      <c r="D10" s="168">
        <v>40895</v>
      </c>
      <c r="E10" s="169"/>
      <c r="F10" s="170">
        <v>45482</v>
      </c>
      <c r="G10" s="171"/>
      <c r="H10" s="172"/>
    </row>
    <row r="11" spans="1:8">
      <c r="A11" s="153" t="s">
        <v>542</v>
      </c>
      <c r="B11" s="158"/>
      <c r="C11" s="159"/>
      <c r="D11" s="160">
        <v>48066</v>
      </c>
      <c r="E11" s="161"/>
      <c r="F11" s="162">
        <v>85173</v>
      </c>
      <c r="G11" s="163"/>
      <c r="H11" s="164"/>
    </row>
    <row r="12" spans="1:8">
      <c r="A12" s="165"/>
      <c r="B12" s="166"/>
      <c r="C12" s="173"/>
      <c r="D12" s="168">
        <v>36327</v>
      </c>
      <c r="E12" s="169"/>
      <c r="F12" s="170">
        <v>43913</v>
      </c>
      <c r="G12" s="171"/>
      <c r="H12" s="172"/>
    </row>
    <row r="13" spans="1:8">
      <c r="A13" s="153"/>
      <c r="B13" s="158"/>
      <c r="C13" s="174"/>
      <c r="D13" s="175">
        <v>56232</v>
      </c>
      <c r="E13" s="176"/>
      <c r="F13" s="177">
        <v>85552</v>
      </c>
      <c r="G13" s="178"/>
      <c r="H13" s="164"/>
    </row>
    <row r="14" spans="1:8">
      <c r="A14" s="165"/>
      <c r="B14" s="166"/>
      <c r="C14" s="167"/>
      <c r="D14" s="168">
        <v>31589</v>
      </c>
      <c r="E14" s="169"/>
      <c r="F14" s="170">
        <v>42528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2.62</v>
      </c>
      <c r="C19" s="179">
        <f>ROUND(VALUE(SUBSTITUTE(実質収支比率等に係る経年分析!G$48,"▲","-")),2)</f>
        <v>3.2</v>
      </c>
      <c r="D19" s="179">
        <f>ROUND(VALUE(SUBSTITUTE(実質収支比率等に係る経年分析!H$48,"▲","-")),2)</f>
        <v>3.71</v>
      </c>
      <c r="E19" s="179">
        <f>ROUND(VALUE(SUBSTITUTE(実質収支比率等に係る経年分析!I$48,"▲","-")),2)</f>
        <v>3.98</v>
      </c>
      <c r="F19" s="179">
        <f>ROUND(VALUE(SUBSTITUTE(実質収支比率等に係る経年分析!J$48,"▲","-")),2)</f>
        <v>3.33</v>
      </c>
    </row>
    <row r="20" spans="1:11">
      <c r="A20" s="179" t="s">
        <v>54</v>
      </c>
      <c r="B20" s="179">
        <f>ROUND(VALUE(SUBSTITUTE(実質収支比率等に係る経年分析!F$47,"▲","-")),2)</f>
        <v>27.87</v>
      </c>
      <c r="C20" s="179">
        <f>ROUND(VALUE(SUBSTITUTE(実質収支比率等に係る経年分析!G$47,"▲","-")),2)</f>
        <v>27.82</v>
      </c>
      <c r="D20" s="179">
        <f>ROUND(VALUE(SUBSTITUTE(実質収支比率等に係る経年分析!H$47,"▲","-")),2)</f>
        <v>25.69</v>
      </c>
      <c r="E20" s="179">
        <f>ROUND(VALUE(SUBSTITUTE(実質収支比率等に係る経年分析!I$47,"▲","-")),2)</f>
        <v>27.51</v>
      </c>
      <c r="F20" s="179">
        <f>ROUND(VALUE(SUBSTITUTE(実質収支比率等に係る経年分析!J$47,"▲","-")),2)</f>
        <v>29.26</v>
      </c>
    </row>
    <row r="21" spans="1:11">
      <c r="A21" s="179" t="s">
        <v>55</v>
      </c>
      <c r="B21" s="179">
        <f>IF(ISNUMBER(VALUE(SUBSTITUTE(実質収支比率等に係る経年分析!F$49,"▲","-"))),ROUND(VALUE(SUBSTITUTE(実質収支比率等に係る経年分析!F$49,"▲","-")),2),NA())</f>
        <v>-0.09</v>
      </c>
      <c r="C21" s="179">
        <f>IF(ISNUMBER(VALUE(SUBSTITUTE(実質収支比率等に係る経年分析!G$49,"▲","-"))),ROUND(VALUE(SUBSTITUTE(実質収支比率等に係る経年分析!G$49,"▲","-")),2),NA())</f>
        <v>-0.08</v>
      </c>
      <c r="D21" s="179">
        <f>IF(ISNUMBER(VALUE(SUBSTITUTE(実質収支比率等に係る経年分析!H$49,"▲","-"))),ROUND(VALUE(SUBSTITUTE(実質収支比率等に係る経年分析!H$49,"▲","-")),2),NA())</f>
        <v>-3.63</v>
      </c>
      <c r="E21" s="179">
        <f>IF(ISNUMBER(VALUE(SUBSTITUTE(実質収支比率等に係る経年分析!I$49,"▲","-"))),ROUND(VALUE(SUBSTITUTE(実質収支比率等に係る経年分析!I$49,"▲","-")),2),NA())</f>
        <v>0.14000000000000001</v>
      </c>
      <c r="F21" s="179">
        <f>IF(ISNUMBER(VALUE(SUBSTITUTE(実質収支比率等に係る経年分析!J$49,"▲","-"))),ROUND(VALUE(SUBSTITUTE(実質収支比率等に係る経年分析!J$49,"▲","-")),2),NA())</f>
        <v>-1.43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渡島公平委員会特別会計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f>IF(ROUND(VALUE(SUBSTITUTE(連結実質赤字比率に係る赤字・黒字の構成分析!G$38,"▲", "-")), 2) &lt; 0, ABS(ROUND(VALUE(SUBSTITUTE(連結実質赤字比率に係る赤字・黒字の構成分析!G$38,"▲", "-")), 2)), NA())</f>
        <v>0.25</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1.1299999999999999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0.73</v>
      </c>
    </row>
    <row r="33" spans="1:16">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3.91</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3.82</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1.26</v>
      </c>
    </row>
    <row r="34" spans="1:16">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1.33</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2.0099999999999998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2.4500000000000002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3.31</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2248</v>
      </c>
      <c r="E42" s="181"/>
      <c r="F42" s="181"/>
      <c r="G42" s="181">
        <f>'実質公債費比率（分子）の構造'!L$52</f>
        <v>2304</v>
      </c>
      <c r="H42" s="181"/>
      <c r="I42" s="181"/>
      <c r="J42" s="181">
        <f>'実質公債費比率（分子）の構造'!M$52</f>
        <v>2310</v>
      </c>
      <c r="K42" s="181"/>
      <c r="L42" s="181"/>
      <c r="M42" s="181">
        <f>'実質公債費比率（分子）の構造'!N$52</f>
        <v>2260</v>
      </c>
      <c r="N42" s="181"/>
      <c r="O42" s="181"/>
      <c r="P42" s="181">
        <f>'実質公債費比率（分子）の構造'!O$52</f>
        <v>2078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32</v>
      </c>
      <c r="C44" s="181"/>
      <c r="D44" s="181"/>
      <c r="E44" s="181">
        <f>'実質公債費比率（分子）の構造'!L$50</f>
        <v>67</v>
      </c>
      <c r="F44" s="181"/>
      <c r="G44" s="181"/>
      <c r="H44" s="181">
        <f>'実質公債費比率（分子）の構造'!M$50</f>
        <v>72</v>
      </c>
      <c r="I44" s="181"/>
      <c r="J44" s="181"/>
      <c r="K44" s="181">
        <f>'実質公債費比率（分子）の構造'!N$50</f>
        <v>53</v>
      </c>
      <c r="L44" s="181"/>
      <c r="M44" s="181"/>
      <c r="N44" s="181">
        <f>'実質公債費比率（分子）の構造'!O$50</f>
        <v>246</v>
      </c>
      <c r="O44" s="181"/>
      <c r="P44" s="181"/>
    </row>
    <row r="45" spans="1:16">
      <c r="A45" s="181" t="s">
        <v>65</v>
      </c>
      <c r="B45" s="181">
        <f>'実質公債費比率（分子）の構造'!K$49</f>
        <v>105</v>
      </c>
      <c r="C45" s="181"/>
      <c r="D45" s="181"/>
      <c r="E45" s="181">
        <f>'実質公債費比率（分子）の構造'!L$49</f>
        <v>164</v>
      </c>
      <c r="F45" s="181"/>
      <c r="G45" s="181"/>
      <c r="H45" s="181">
        <f>'実質公債費比率（分子）の構造'!M$49</f>
        <v>159</v>
      </c>
      <c r="I45" s="181"/>
      <c r="J45" s="181"/>
      <c r="K45" s="181">
        <f>'実質公債費比率（分子）の構造'!N$49</f>
        <v>132</v>
      </c>
      <c r="L45" s="181"/>
      <c r="M45" s="181"/>
      <c r="N45" s="181">
        <f>'実質公債費比率（分子）の構造'!O$49</f>
        <v>67</v>
      </c>
      <c r="O45" s="181"/>
      <c r="P45" s="181"/>
    </row>
    <row r="46" spans="1:16">
      <c r="A46" s="181" t="s">
        <v>66</v>
      </c>
      <c r="B46" s="181">
        <f>'実質公債費比率（分子）の構造'!K$48</f>
        <v>375</v>
      </c>
      <c r="C46" s="181"/>
      <c r="D46" s="181"/>
      <c r="E46" s="181">
        <f>'実質公債費比率（分子）の構造'!L$48</f>
        <v>390</v>
      </c>
      <c r="F46" s="181"/>
      <c r="G46" s="181"/>
      <c r="H46" s="181">
        <f>'実質公債費比率（分子）の構造'!M$48</f>
        <v>360</v>
      </c>
      <c r="I46" s="181"/>
      <c r="J46" s="181"/>
      <c r="K46" s="181">
        <f>'実質公債費比率（分子）の構造'!N$48</f>
        <v>348</v>
      </c>
      <c r="L46" s="181"/>
      <c r="M46" s="181"/>
      <c r="N46" s="181">
        <f>'実質公債費比率（分子）の構造'!O$48</f>
        <v>291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2336</v>
      </c>
      <c r="C49" s="181"/>
      <c r="D49" s="181"/>
      <c r="E49" s="181">
        <f>'実質公債費比率（分子）の構造'!L$45</f>
        <v>2362</v>
      </c>
      <c r="F49" s="181"/>
      <c r="G49" s="181"/>
      <c r="H49" s="181">
        <f>'実質公債費比率（分子）の構造'!M$45</f>
        <v>2285</v>
      </c>
      <c r="I49" s="181"/>
      <c r="J49" s="181"/>
      <c r="K49" s="181">
        <f>'実質公債費比率（分子）の構造'!N$45</f>
        <v>2165</v>
      </c>
      <c r="L49" s="181"/>
      <c r="M49" s="181"/>
      <c r="N49" s="181">
        <f>'実質公債費比率（分子）の構造'!O$45</f>
        <v>2047</v>
      </c>
      <c r="O49" s="181"/>
      <c r="P49" s="181"/>
    </row>
    <row r="50" spans="1:16">
      <c r="A50" s="181" t="s">
        <v>70</v>
      </c>
      <c r="B50" s="181" t="e">
        <f>NA()</f>
        <v>#N/A</v>
      </c>
      <c r="C50" s="181">
        <f>IF(ISNUMBER('実質公債費比率（分子）の構造'!K$53),'実質公債費比率（分子）の構造'!K$53,NA())</f>
        <v>600</v>
      </c>
      <c r="D50" s="181" t="e">
        <f>NA()</f>
        <v>#N/A</v>
      </c>
      <c r="E50" s="181" t="e">
        <f>NA()</f>
        <v>#N/A</v>
      </c>
      <c r="F50" s="181">
        <f>IF(ISNUMBER('実質公債費比率（分子）の構造'!L$53),'実質公債費比率（分子）の構造'!L$53,NA())</f>
        <v>679</v>
      </c>
      <c r="G50" s="181" t="e">
        <f>NA()</f>
        <v>#N/A</v>
      </c>
      <c r="H50" s="181" t="e">
        <f>NA()</f>
        <v>#N/A</v>
      </c>
      <c r="I50" s="181">
        <f>IF(ISNUMBER('実質公債費比率（分子）の構造'!M$53),'実質公債費比率（分子）の構造'!M$53,NA())</f>
        <v>566</v>
      </c>
      <c r="J50" s="181" t="e">
        <f>NA()</f>
        <v>#N/A</v>
      </c>
      <c r="K50" s="181" t="e">
        <f>NA()</f>
        <v>#N/A</v>
      </c>
      <c r="L50" s="181">
        <f>IF(ISNUMBER('実質公債費比率（分子）の構造'!N$53),'実質公債費比率（分子）の構造'!N$53,NA())</f>
        <v>438</v>
      </c>
      <c r="M50" s="181" t="e">
        <f>NA()</f>
        <v>#N/A</v>
      </c>
      <c r="N50" s="181" t="e">
        <f>NA()</f>
        <v>#N/A</v>
      </c>
      <c r="O50" s="181">
        <f>IF(ISNUMBER('実質公債費比率（分子）の構造'!O$53),'実質公債費比率（分子）の構造'!O$53,NA())</f>
        <v>573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19570</v>
      </c>
      <c r="E56" s="180"/>
      <c r="F56" s="180"/>
      <c r="G56" s="180">
        <f>'将来負担比率（分子）の構造'!J$52</f>
        <v>18778</v>
      </c>
      <c r="H56" s="180"/>
      <c r="I56" s="180"/>
      <c r="J56" s="180">
        <f>'将来負担比率（分子）の構造'!K$52</f>
        <v>18201</v>
      </c>
      <c r="K56" s="180"/>
      <c r="L56" s="180"/>
      <c r="M56" s="180">
        <f>'将来負担比率（分子）の構造'!L$52</f>
        <v>17598</v>
      </c>
      <c r="N56" s="180"/>
      <c r="O56" s="180"/>
      <c r="P56" s="180">
        <f>'将来負担比率（分子）の構造'!M$52</f>
        <v>17379</v>
      </c>
    </row>
    <row r="57" spans="1:16">
      <c r="A57" s="180" t="s">
        <v>41</v>
      </c>
      <c r="B57" s="180"/>
      <c r="C57" s="180"/>
      <c r="D57" s="180">
        <f>'将来負担比率（分子）の構造'!I$51</f>
        <v>2087</v>
      </c>
      <c r="E57" s="180"/>
      <c r="F57" s="180"/>
      <c r="G57" s="180">
        <f>'将来負担比率（分子）の構造'!J$51</f>
        <v>1968</v>
      </c>
      <c r="H57" s="180"/>
      <c r="I57" s="180"/>
      <c r="J57" s="180">
        <f>'将来負担比率（分子）の構造'!K$51</f>
        <v>1769</v>
      </c>
      <c r="K57" s="180"/>
      <c r="L57" s="180"/>
      <c r="M57" s="180">
        <f>'将来負担比率（分子）の構造'!L$51</f>
        <v>1604</v>
      </c>
      <c r="N57" s="180"/>
      <c r="O57" s="180"/>
      <c r="P57" s="180">
        <f>'将来負担比率（分子）の構造'!M$51</f>
        <v>1458</v>
      </c>
    </row>
    <row r="58" spans="1:16">
      <c r="A58" s="180" t="s">
        <v>40</v>
      </c>
      <c r="B58" s="180"/>
      <c r="C58" s="180"/>
      <c r="D58" s="180">
        <f>'将来負担比率（分子）の構造'!I$50</f>
        <v>10461</v>
      </c>
      <c r="E58" s="180"/>
      <c r="F58" s="180"/>
      <c r="G58" s="180">
        <f>'将来負担比率（分子）の構造'!J$50</f>
        <v>10670</v>
      </c>
      <c r="H58" s="180"/>
      <c r="I58" s="180"/>
      <c r="J58" s="180">
        <f>'将来負担比率（分子）の構造'!K$50</f>
        <v>10404</v>
      </c>
      <c r="K58" s="180"/>
      <c r="L58" s="180"/>
      <c r="M58" s="180">
        <f>'将来負担比率（分子）の構造'!L$50</f>
        <v>11068</v>
      </c>
      <c r="N58" s="180"/>
      <c r="O58" s="180"/>
      <c r="P58" s="180">
        <f>'将来負担比率（分子）の構造'!M$50</f>
        <v>11196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2685</v>
      </c>
      <c r="C62" s="180"/>
      <c r="D62" s="180"/>
      <c r="E62" s="180">
        <f>'将来負担比率（分子）の構造'!J$45</f>
        <v>2602</v>
      </c>
      <c r="F62" s="180"/>
      <c r="G62" s="180"/>
      <c r="H62" s="180">
        <f>'将来負担比率（分子）の構造'!K$45</f>
        <v>2603</v>
      </c>
      <c r="I62" s="180"/>
      <c r="J62" s="180"/>
      <c r="K62" s="180">
        <f>'将来負担比率（分子）の構造'!L$45</f>
        <v>2685</v>
      </c>
      <c r="L62" s="180"/>
      <c r="M62" s="180"/>
      <c r="N62" s="180">
        <f>'将来負担比率（分子）の構造'!M$45</f>
        <v>2615</v>
      </c>
      <c r="O62" s="180"/>
      <c r="P62" s="180"/>
    </row>
    <row r="63" spans="1:16">
      <c r="A63" s="180" t="s">
        <v>33</v>
      </c>
      <c r="B63" s="180">
        <f>'将来負担比率（分子）の構造'!I$44</f>
        <v>622</v>
      </c>
      <c r="C63" s="180"/>
      <c r="D63" s="180"/>
      <c r="E63" s="180">
        <f>'将来負担比率（分子）の構造'!J$44</f>
        <v>471</v>
      </c>
      <c r="F63" s="180"/>
      <c r="G63" s="180"/>
      <c r="H63" s="180">
        <f>'将来負担比率（分子）の構造'!K$44</f>
        <v>378</v>
      </c>
      <c r="I63" s="180"/>
      <c r="J63" s="180"/>
      <c r="K63" s="180">
        <f>'将来負担比率（分子）の構造'!L$44</f>
        <v>323</v>
      </c>
      <c r="L63" s="180"/>
      <c r="M63" s="180"/>
      <c r="N63" s="180">
        <f>'将来負担比率（分子）の構造'!M$44</f>
        <v>330</v>
      </c>
      <c r="O63" s="180"/>
      <c r="P63" s="180"/>
    </row>
    <row r="64" spans="1:16">
      <c r="A64" s="180" t="s">
        <v>32</v>
      </c>
      <c r="B64" s="180">
        <f>'将来負担比率（分子）の構造'!I$43</f>
        <v>4739</v>
      </c>
      <c r="C64" s="180"/>
      <c r="D64" s="180"/>
      <c r="E64" s="180">
        <f>'将来負担比率（分子）の構造'!J$43</f>
        <v>4146</v>
      </c>
      <c r="F64" s="180"/>
      <c r="G64" s="180"/>
      <c r="H64" s="180">
        <f>'将来負担比率（分子）の構造'!K$43</f>
        <v>3868</v>
      </c>
      <c r="I64" s="180"/>
      <c r="J64" s="180"/>
      <c r="K64" s="180">
        <f>'将来負担比率（分子）の構造'!L$43</f>
        <v>3609</v>
      </c>
      <c r="L64" s="180"/>
      <c r="M64" s="180"/>
      <c r="N64" s="180">
        <f>'将来負担比率（分子）の構造'!M$43</f>
        <v>3443</v>
      </c>
      <c r="O64" s="180"/>
      <c r="P64" s="180"/>
    </row>
    <row r="65" spans="1:16">
      <c r="A65" s="180" t="s">
        <v>31</v>
      </c>
      <c r="B65" s="180">
        <f>'将来負担比率（分子）の構造'!I$42</f>
        <v>438</v>
      </c>
      <c r="C65" s="180"/>
      <c r="D65" s="180"/>
      <c r="E65" s="180">
        <f>'将来負担比率（分子）の構造'!J$42</f>
        <v>441</v>
      </c>
      <c r="F65" s="180"/>
      <c r="G65" s="180"/>
      <c r="H65" s="180">
        <f>'将来負担比率（分子）の構造'!K$42</f>
        <v>434</v>
      </c>
      <c r="I65" s="180"/>
      <c r="J65" s="180"/>
      <c r="K65" s="180">
        <f>'将来負担比率（分子）の構造'!L$42</f>
        <v>28</v>
      </c>
      <c r="L65" s="180"/>
      <c r="M65" s="180"/>
      <c r="N65" s="180">
        <f>'将来負担比率（分子）の構造'!M$42</f>
        <v>27</v>
      </c>
      <c r="O65" s="180"/>
      <c r="P65" s="180"/>
    </row>
    <row r="66" spans="1:16">
      <c r="A66" s="180" t="s">
        <v>30</v>
      </c>
      <c r="B66" s="180">
        <f>'将来負担比率（分子）の構造'!I$41</f>
        <v>18658</v>
      </c>
      <c r="C66" s="180"/>
      <c r="D66" s="180"/>
      <c r="E66" s="180">
        <f>'将来負担比率（分子）の構造'!J$41</f>
        <v>17583</v>
      </c>
      <c r="F66" s="180"/>
      <c r="G66" s="180"/>
      <c r="H66" s="180">
        <f>'将来負担比率（分子）の構造'!K$41</f>
        <v>17365</v>
      </c>
      <c r="I66" s="180"/>
      <c r="J66" s="180"/>
      <c r="K66" s="180">
        <f>'将来負担比率（分子）の構造'!L$41</f>
        <v>16565</v>
      </c>
      <c r="L66" s="180"/>
      <c r="M66" s="180"/>
      <c r="N66" s="180">
        <f>'将来負担比率（分子）の構造'!M$41</f>
        <v>16536</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3225</v>
      </c>
      <c r="C72" s="184">
        <f>基金残高に係る経年分析!G55</f>
        <v>3443</v>
      </c>
      <c r="D72" s="184">
        <f>基金残高に係る経年分析!H55</f>
        <v>3603</v>
      </c>
    </row>
    <row r="73" spans="1:16">
      <c r="A73" s="183" t="s">
        <v>77</v>
      </c>
      <c r="B73" s="184">
        <f>基金残高に係る経年分析!F56</f>
        <v>919</v>
      </c>
      <c r="C73" s="184">
        <f>基金残高に係る経年分析!G56</f>
        <v>921</v>
      </c>
      <c r="D73" s="184">
        <f>基金残高に係る経年分析!H56</f>
        <v>923</v>
      </c>
    </row>
    <row r="74" spans="1:16">
      <c r="A74" s="183" t="s">
        <v>78</v>
      </c>
      <c r="B74" s="184">
        <f>基金残高に係る経年分析!F57</f>
        <v>7377</v>
      </c>
      <c r="C74" s="184">
        <f>基金残高に係る経年分析!G57</f>
        <v>6413</v>
      </c>
      <c r="D74" s="184">
        <f>基金残高に係る経年分析!H57</f>
        <v>6321</v>
      </c>
    </row>
  </sheetData>
  <sheetProtection algorithmName="SHA-512" hashValue="pdJ+mQGnEGhvremV2fNt7grhZq77xP8bgTHFvHLkIOeFvEMH7t0q6RQPjGkj0teYHimbVJDRyR8dQG3TvDvOBA==" saltValue="4zEx2Dah38LrzWm40yXe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222</v>
      </c>
      <c r="C5" s="723"/>
      <c r="D5" s="723"/>
      <c r="E5" s="723"/>
      <c r="F5" s="723"/>
      <c r="G5" s="723"/>
      <c r="H5" s="723"/>
      <c r="I5" s="723"/>
      <c r="J5" s="723"/>
      <c r="K5" s="723"/>
      <c r="L5" s="723"/>
      <c r="M5" s="723"/>
      <c r="N5" s="723"/>
      <c r="O5" s="723"/>
      <c r="P5" s="723"/>
      <c r="Q5" s="724"/>
      <c r="R5" s="688">
        <v>5159699</v>
      </c>
      <c r="S5" s="689"/>
      <c r="T5" s="689"/>
      <c r="U5" s="689"/>
      <c r="V5" s="689"/>
      <c r="W5" s="689"/>
      <c r="X5" s="689"/>
      <c r="Y5" s="735"/>
      <c r="Z5" s="753">
        <v>23.7</v>
      </c>
      <c r="AA5" s="753"/>
      <c r="AB5" s="753"/>
      <c r="AC5" s="753"/>
      <c r="AD5" s="754">
        <v>5159699</v>
      </c>
      <c r="AE5" s="754"/>
      <c r="AF5" s="754"/>
      <c r="AG5" s="754"/>
      <c r="AH5" s="754"/>
      <c r="AI5" s="754"/>
      <c r="AJ5" s="754"/>
      <c r="AK5" s="754"/>
      <c r="AL5" s="736">
        <v>43.4</v>
      </c>
      <c r="AM5" s="705"/>
      <c r="AN5" s="705"/>
      <c r="AO5" s="737"/>
      <c r="AP5" s="722" t="s">
        <v>223</v>
      </c>
      <c r="AQ5" s="723"/>
      <c r="AR5" s="723"/>
      <c r="AS5" s="723"/>
      <c r="AT5" s="723"/>
      <c r="AU5" s="723"/>
      <c r="AV5" s="723"/>
      <c r="AW5" s="723"/>
      <c r="AX5" s="723"/>
      <c r="AY5" s="723"/>
      <c r="AZ5" s="723"/>
      <c r="BA5" s="723"/>
      <c r="BB5" s="723"/>
      <c r="BC5" s="723"/>
      <c r="BD5" s="723"/>
      <c r="BE5" s="723"/>
      <c r="BF5" s="724"/>
      <c r="BG5" s="623">
        <v>5133140</v>
      </c>
      <c r="BH5" s="626"/>
      <c r="BI5" s="626"/>
      <c r="BJ5" s="626"/>
      <c r="BK5" s="626"/>
      <c r="BL5" s="626"/>
      <c r="BM5" s="626"/>
      <c r="BN5" s="627"/>
      <c r="BO5" s="685">
        <v>99.5</v>
      </c>
      <c r="BP5" s="685"/>
      <c r="BQ5" s="685"/>
      <c r="BR5" s="685"/>
      <c r="BS5" s="686">
        <v>77951</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c r="B6" s="620" t="s">
        <v>227</v>
      </c>
      <c r="C6" s="621"/>
      <c r="D6" s="621"/>
      <c r="E6" s="621"/>
      <c r="F6" s="621"/>
      <c r="G6" s="621"/>
      <c r="H6" s="621"/>
      <c r="I6" s="621"/>
      <c r="J6" s="621"/>
      <c r="K6" s="621"/>
      <c r="L6" s="621"/>
      <c r="M6" s="621"/>
      <c r="N6" s="621"/>
      <c r="O6" s="621"/>
      <c r="P6" s="621"/>
      <c r="Q6" s="622"/>
      <c r="R6" s="623">
        <v>192541</v>
      </c>
      <c r="S6" s="626"/>
      <c r="T6" s="626"/>
      <c r="U6" s="626"/>
      <c r="V6" s="626"/>
      <c r="W6" s="626"/>
      <c r="X6" s="626"/>
      <c r="Y6" s="627"/>
      <c r="Z6" s="685">
        <v>0.9</v>
      </c>
      <c r="AA6" s="685"/>
      <c r="AB6" s="685"/>
      <c r="AC6" s="685"/>
      <c r="AD6" s="686">
        <v>192541</v>
      </c>
      <c r="AE6" s="686"/>
      <c r="AF6" s="686"/>
      <c r="AG6" s="686"/>
      <c r="AH6" s="686"/>
      <c r="AI6" s="686"/>
      <c r="AJ6" s="686"/>
      <c r="AK6" s="686"/>
      <c r="AL6" s="628">
        <v>1.6</v>
      </c>
      <c r="AM6" s="629"/>
      <c r="AN6" s="629"/>
      <c r="AO6" s="687"/>
      <c r="AP6" s="620" t="s">
        <v>228</v>
      </c>
      <c r="AQ6" s="621"/>
      <c r="AR6" s="621"/>
      <c r="AS6" s="621"/>
      <c r="AT6" s="621"/>
      <c r="AU6" s="621"/>
      <c r="AV6" s="621"/>
      <c r="AW6" s="621"/>
      <c r="AX6" s="621"/>
      <c r="AY6" s="621"/>
      <c r="AZ6" s="621"/>
      <c r="BA6" s="621"/>
      <c r="BB6" s="621"/>
      <c r="BC6" s="621"/>
      <c r="BD6" s="621"/>
      <c r="BE6" s="621"/>
      <c r="BF6" s="622"/>
      <c r="BG6" s="623">
        <v>5133140</v>
      </c>
      <c r="BH6" s="626"/>
      <c r="BI6" s="626"/>
      <c r="BJ6" s="626"/>
      <c r="BK6" s="626"/>
      <c r="BL6" s="626"/>
      <c r="BM6" s="626"/>
      <c r="BN6" s="627"/>
      <c r="BO6" s="685">
        <v>99.5</v>
      </c>
      <c r="BP6" s="685"/>
      <c r="BQ6" s="685"/>
      <c r="BR6" s="685"/>
      <c r="BS6" s="686">
        <v>77951</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3">
        <v>192778</v>
      </c>
      <c r="CS6" s="626"/>
      <c r="CT6" s="626"/>
      <c r="CU6" s="626"/>
      <c r="CV6" s="626"/>
      <c r="CW6" s="626"/>
      <c r="CX6" s="626"/>
      <c r="CY6" s="627"/>
      <c r="CZ6" s="736">
        <v>0.9</v>
      </c>
      <c r="DA6" s="705"/>
      <c r="DB6" s="705"/>
      <c r="DC6" s="739"/>
      <c r="DD6" s="631" t="s">
        <v>127</v>
      </c>
      <c r="DE6" s="626"/>
      <c r="DF6" s="626"/>
      <c r="DG6" s="626"/>
      <c r="DH6" s="626"/>
      <c r="DI6" s="626"/>
      <c r="DJ6" s="626"/>
      <c r="DK6" s="626"/>
      <c r="DL6" s="626"/>
      <c r="DM6" s="626"/>
      <c r="DN6" s="626"/>
      <c r="DO6" s="626"/>
      <c r="DP6" s="627"/>
      <c r="DQ6" s="631">
        <v>192778</v>
      </c>
      <c r="DR6" s="626"/>
      <c r="DS6" s="626"/>
      <c r="DT6" s="626"/>
      <c r="DU6" s="626"/>
      <c r="DV6" s="626"/>
      <c r="DW6" s="626"/>
      <c r="DX6" s="626"/>
      <c r="DY6" s="626"/>
      <c r="DZ6" s="626"/>
      <c r="EA6" s="626"/>
      <c r="EB6" s="626"/>
      <c r="EC6" s="666"/>
    </row>
    <row r="7" spans="2:143" ht="11.25" customHeight="1">
      <c r="B7" s="620" t="s">
        <v>230</v>
      </c>
      <c r="C7" s="621"/>
      <c r="D7" s="621"/>
      <c r="E7" s="621"/>
      <c r="F7" s="621"/>
      <c r="G7" s="621"/>
      <c r="H7" s="621"/>
      <c r="I7" s="621"/>
      <c r="J7" s="621"/>
      <c r="K7" s="621"/>
      <c r="L7" s="621"/>
      <c r="M7" s="621"/>
      <c r="N7" s="621"/>
      <c r="O7" s="621"/>
      <c r="P7" s="621"/>
      <c r="Q7" s="622"/>
      <c r="R7" s="623">
        <v>6375</v>
      </c>
      <c r="S7" s="626"/>
      <c r="T7" s="626"/>
      <c r="U7" s="626"/>
      <c r="V7" s="626"/>
      <c r="W7" s="626"/>
      <c r="X7" s="626"/>
      <c r="Y7" s="627"/>
      <c r="Z7" s="685">
        <v>0</v>
      </c>
      <c r="AA7" s="685"/>
      <c r="AB7" s="685"/>
      <c r="AC7" s="685"/>
      <c r="AD7" s="686">
        <v>6375</v>
      </c>
      <c r="AE7" s="686"/>
      <c r="AF7" s="686"/>
      <c r="AG7" s="686"/>
      <c r="AH7" s="686"/>
      <c r="AI7" s="686"/>
      <c r="AJ7" s="686"/>
      <c r="AK7" s="686"/>
      <c r="AL7" s="628">
        <v>0.1</v>
      </c>
      <c r="AM7" s="629"/>
      <c r="AN7" s="629"/>
      <c r="AO7" s="687"/>
      <c r="AP7" s="620" t="s">
        <v>231</v>
      </c>
      <c r="AQ7" s="621"/>
      <c r="AR7" s="621"/>
      <c r="AS7" s="621"/>
      <c r="AT7" s="621"/>
      <c r="AU7" s="621"/>
      <c r="AV7" s="621"/>
      <c r="AW7" s="621"/>
      <c r="AX7" s="621"/>
      <c r="AY7" s="621"/>
      <c r="AZ7" s="621"/>
      <c r="BA7" s="621"/>
      <c r="BB7" s="621"/>
      <c r="BC7" s="621"/>
      <c r="BD7" s="621"/>
      <c r="BE7" s="621"/>
      <c r="BF7" s="622"/>
      <c r="BG7" s="623">
        <v>2168145</v>
      </c>
      <c r="BH7" s="626"/>
      <c r="BI7" s="626"/>
      <c r="BJ7" s="626"/>
      <c r="BK7" s="626"/>
      <c r="BL7" s="626"/>
      <c r="BM7" s="626"/>
      <c r="BN7" s="627"/>
      <c r="BO7" s="685">
        <v>42</v>
      </c>
      <c r="BP7" s="685"/>
      <c r="BQ7" s="685"/>
      <c r="BR7" s="685"/>
      <c r="BS7" s="686">
        <v>77951</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3">
        <v>1704250</v>
      </c>
      <c r="CS7" s="626"/>
      <c r="CT7" s="626"/>
      <c r="CU7" s="626"/>
      <c r="CV7" s="626"/>
      <c r="CW7" s="626"/>
      <c r="CX7" s="626"/>
      <c r="CY7" s="627"/>
      <c r="CZ7" s="685">
        <v>8</v>
      </c>
      <c r="DA7" s="685"/>
      <c r="DB7" s="685"/>
      <c r="DC7" s="685"/>
      <c r="DD7" s="631">
        <v>176336</v>
      </c>
      <c r="DE7" s="626"/>
      <c r="DF7" s="626"/>
      <c r="DG7" s="626"/>
      <c r="DH7" s="626"/>
      <c r="DI7" s="626"/>
      <c r="DJ7" s="626"/>
      <c r="DK7" s="626"/>
      <c r="DL7" s="626"/>
      <c r="DM7" s="626"/>
      <c r="DN7" s="626"/>
      <c r="DO7" s="626"/>
      <c r="DP7" s="627"/>
      <c r="DQ7" s="631">
        <v>1447345</v>
      </c>
      <c r="DR7" s="626"/>
      <c r="DS7" s="626"/>
      <c r="DT7" s="626"/>
      <c r="DU7" s="626"/>
      <c r="DV7" s="626"/>
      <c r="DW7" s="626"/>
      <c r="DX7" s="626"/>
      <c r="DY7" s="626"/>
      <c r="DZ7" s="626"/>
      <c r="EA7" s="626"/>
      <c r="EB7" s="626"/>
      <c r="EC7" s="666"/>
    </row>
    <row r="8" spans="2:143" ht="11.25" customHeight="1">
      <c r="B8" s="620" t="s">
        <v>233</v>
      </c>
      <c r="C8" s="621"/>
      <c r="D8" s="621"/>
      <c r="E8" s="621"/>
      <c r="F8" s="621"/>
      <c r="G8" s="621"/>
      <c r="H8" s="621"/>
      <c r="I8" s="621"/>
      <c r="J8" s="621"/>
      <c r="K8" s="621"/>
      <c r="L8" s="621"/>
      <c r="M8" s="621"/>
      <c r="N8" s="621"/>
      <c r="O8" s="621"/>
      <c r="P8" s="621"/>
      <c r="Q8" s="622"/>
      <c r="R8" s="623">
        <v>8602</v>
      </c>
      <c r="S8" s="626"/>
      <c r="T8" s="626"/>
      <c r="U8" s="626"/>
      <c r="V8" s="626"/>
      <c r="W8" s="626"/>
      <c r="X8" s="626"/>
      <c r="Y8" s="627"/>
      <c r="Z8" s="685">
        <v>0</v>
      </c>
      <c r="AA8" s="685"/>
      <c r="AB8" s="685"/>
      <c r="AC8" s="685"/>
      <c r="AD8" s="686">
        <v>8602</v>
      </c>
      <c r="AE8" s="686"/>
      <c r="AF8" s="686"/>
      <c r="AG8" s="686"/>
      <c r="AH8" s="686"/>
      <c r="AI8" s="686"/>
      <c r="AJ8" s="686"/>
      <c r="AK8" s="686"/>
      <c r="AL8" s="628">
        <v>0.1</v>
      </c>
      <c r="AM8" s="629"/>
      <c r="AN8" s="629"/>
      <c r="AO8" s="687"/>
      <c r="AP8" s="620" t="s">
        <v>234</v>
      </c>
      <c r="AQ8" s="621"/>
      <c r="AR8" s="621"/>
      <c r="AS8" s="621"/>
      <c r="AT8" s="621"/>
      <c r="AU8" s="621"/>
      <c r="AV8" s="621"/>
      <c r="AW8" s="621"/>
      <c r="AX8" s="621"/>
      <c r="AY8" s="621"/>
      <c r="AZ8" s="621"/>
      <c r="BA8" s="621"/>
      <c r="BB8" s="621"/>
      <c r="BC8" s="621"/>
      <c r="BD8" s="621"/>
      <c r="BE8" s="621"/>
      <c r="BF8" s="622"/>
      <c r="BG8" s="623">
        <v>76614</v>
      </c>
      <c r="BH8" s="626"/>
      <c r="BI8" s="626"/>
      <c r="BJ8" s="626"/>
      <c r="BK8" s="626"/>
      <c r="BL8" s="626"/>
      <c r="BM8" s="626"/>
      <c r="BN8" s="627"/>
      <c r="BO8" s="685">
        <v>1.5</v>
      </c>
      <c r="BP8" s="685"/>
      <c r="BQ8" s="685"/>
      <c r="BR8" s="685"/>
      <c r="BS8" s="631" t="s">
        <v>127</v>
      </c>
      <c r="BT8" s="626"/>
      <c r="BU8" s="626"/>
      <c r="BV8" s="626"/>
      <c r="BW8" s="626"/>
      <c r="BX8" s="626"/>
      <c r="BY8" s="626"/>
      <c r="BZ8" s="626"/>
      <c r="CA8" s="626"/>
      <c r="CB8" s="666"/>
      <c r="CD8" s="667" t="s">
        <v>235</v>
      </c>
      <c r="CE8" s="664"/>
      <c r="CF8" s="664"/>
      <c r="CG8" s="664"/>
      <c r="CH8" s="664"/>
      <c r="CI8" s="664"/>
      <c r="CJ8" s="664"/>
      <c r="CK8" s="664"/>
      <c r="CL8" s="664"/>
      <c r="CM8" s="664"/>
      <c r="CN8" s="664"/>
      <c r="CO8" s="664"/>
      <c r="CP8" s="664"/>
      <c r="CQ8" s="665"/>
      <c r="CR8" s="623">
        <v>8467969</v>
      </c>
      <c r="CS8" s="626"/>
      <c r="CT8" s="626"/>
      <c r="CU8" s="626"/>
      <c r="CV8" s="626"/>
      <c r="CW8" s="626"/>
      <c r="CX8" s="626"/>
      <c r="CY8" s="627"/>
      <c r="CZ8" s="685">
        <v>39.700000000000003</v>
      </c>
      <c r="DA8" s="685"/>
      <c r="DB8" s="685"/>
      <c r="DC8" s="685"/>
      <c r="DD8" s="631">
        <v>8725</v>
      </c>
      <c r="DE8" s="626"/>
      <c r="DF8" s="626"/>
      <c r="DG8" s="626"/>
      <c r="DH8" s="626"/>
      <c r="DI8" s="626"/>
      <c r="DJ8" s="626"/>
      <c r="DK8" s="626"/>
      <c r="DL8" s="626"/>
      <c r="DM8" s="626"/>
      <c r="DN8" s="626"/>
      <c r="DO8" s="626"/>
      <c r="DP8" s="627"/>
      <c r="DQ8" s="631">
        <v>4073395</v>
      </c>
      <c r="DR8" s="626"/>
      <c r="DS8" s="626"/>
      <c r="DT8" s="626"/>
      <c r="DU8" s="626"/>
      <c r="DV8" s="626"/>
      <c r="DW8" s="626"/>
      <c r="DX8" s="626"/>
      <c r="DY8" s="626"/>
      <c r="DZ8" s="626"/>
      <c r="EA8" s="626"/>
      <c r="EB8" s="626"/>
      <c r="EC8" s="666"/>
    </row>
    <row r="9" spans="2:143" ht="11.25" customHeight="1">
      <c r="B9" s="620" t="s">
        <v>236</v>
      </c>
      <c r="C9" s="621"/>
      <c r="D9" s="621"/>
      <c r="E9" s="621"/>
      <c r="F9" s="621"/>
      <c r="G9" s="621"/>
      <c r="H9" s="621"/>
      <c r="I9" s="621"/>
      <c r="J9" s="621"/>
      <c r="K9" s="621"/>
      <c r="L9" s="621"/>
      <c r="M9" s="621"/>
      <c r="N9" s="621"/>
      <c r="O9" s="621"/>
      <c r="P9" s="621"/>
      <c r="Q9" s="622"/>
      <c r="R9" s="623">
        <v>7438</v>
      </c>
      <c r="S9" s="626"/>
      <c r="T9" s="626"/>
      <c r="U9" s="626"/>
      <c r="V9" s="626"/>
      <c r="W9" s="626"/>
      <c r="X9" s="626"/>
      <c r="Y9" s="627"/>
      <c r="Z9" s="685">
        <v>0</v>
      </c>
      <c r="AA9" s="685"/>
      <c r="AB9" s="685"/>
      <c r="AC9" s="685"/>
      <c r="AD9" s="686">
        <v>7438</v>
      </c>
      <c r="AE9" s="686"/>
      <c r="AF9" s="686"/>
      <c r="AG9" s="686"/>
      <c r="AH9" s="686"/>
      <c r="AI9" s="686"/>
      <c r="AJ9" s="686"/>
      <c r="AK9" s="686"/>
      <c r="AL9" s="628">
        <v>0.1</v>
      </c>
      <c r="AM9" s="629"/>
      <c r="AN9" s="629"/>
      <c r="AO9" s="687"/>
      <c r="AP9" s="620" t="s">
        <v>237</v>
      </c>
      <c r="AQ9" s="621"/>
      <c r="AR9" s="621"/>
      <c r="AS9" s="621"/>
      <c r="AT9" s="621"/>
      <c r="AU9" s="621"/>
      <c r="AV9" s="621"/>
      <c r="AW9" s="621"/>
      <c r="AX9" s="621"/>
      <c r="AY9" s="621"/>
      <c r="AZ9" s="621"/>
      <c r="BA9" s="621"/>
      <c r="BB9" s="621"/>
      <c r="BC9" s="621"/>
      <c r="BD9" s="621"/>
      <c r="BE9" s="621"/>
      <c r="BF9" s="622"/>
      <c r="BG9" s="623">
        <v>1672402</v>
      </c>
      <c r="BH9" s="626"/>
      <c r="BI9" s="626"/>
      <c r="BJ9" s="626"/>
      <c r="BK9" s="626"/>
      <c r="BL9" s="626"/>
      <c r="BM9" s="626"/>
      <c r="BN9" s="627"/>
      <c r="BO9" s="685">
        <v>32.4</v>
      </c>
      <c r="BP9" s="685"/>
      <c r="BQ9" s="685"/>
      <c r="BR9" s="685"/>
      <c r="BS9" s="631" t="s">
        <v>127</v>
      </c>
      <c r="BT9" s="626"/>
      <c r="BU9" s="626"/>
      <c r="BV9" s="626"/>
      <c r="BW9" s="626"/>
      <c r="BX9" s="626"/>
      <c r="BY9" s="626"/>
      <c r="BZ9" s="626"/>
      <c r="CA9" s="626"/>
      <c r="CB9" s="666"/>
      <c r="CD9" s="667" t="s">
        <v>238</v>
      </c>
      <c r="CE9" s="664"/>
      <c r="CF9" s="664"/>
      <c r="CG9" s="664"/>
      <c r="CH9" s="664"/>
      <c r="CI9" s="664"/>
      <c r="CJ9" s="664"/>
      <c r="CK9" s="664"/>
      <c r="CL9" s="664"/>
      <c r="CM9" s="664"/>
      <c r="CN9" s="664"/>
      <c r="CO9" s="664"/>
      <c r="CP9" s="664"/>
      <c r="CQ9" s="665"/>
      <c r="CR9" s="623">
        <v>1256575</v>
      </c>
      <c r="CS9" s="626"/>
      <c r="CT9" s="626"/>
      <c r="CU9" s="626"/>
      <c r="CV9" s="626"/>
      <c r="CW9" s="626"/>
      <c r="CX9" s="626"/>
      <c r="CY9" s="627"/>
      <c r="CZ9" s="685">
        <v>5.9</v>
      </c>
      <c r="DA9" s="685"/>
      <c r="DB9" s="685"/>
      <c r="DC9" s="685"/>
      <c r="DD9" s="631">
        <v>74977</v>
      </c>
      <c r="DE9" s="626"/>
      <c r="DF9" s="626"/>
      <c r="DG9" s="626"/>
      <c r="DH9" s="626"/>
      <c r="DI9" s="626"/>
      <c r="DJ9" s="626"/>
      <c r="DK9" s="626"/>
      <c r="DL9" s="626"/>
      <c r="DM9" s="626"/>
      <c r="DN9" s="626"/>
      <c r="DO9" s="626"/>
      <c r="DP9" s="627"/>
      <c r="DQ9" s="631">
        <v>1024461</v>
      </c>
      <c r="DR9" s="626"/>
      <c r="DS9" s="626"/>
      <c r="DT9" s="626"/>
      <c r="DU9" s="626"/>
      <c r="DV9" s="626"/>
      <c r="DW9" s="626"/>
      <c r="DX9" s="626"/>
      <c r="DY9" s="626"/>
      <c r="DZ9" s="626"/>
      <c r="EA9" s="626"/>
      <c r="EB9" s="626"/>
      <c r="EC9" s="666"/>
    </row>
    <row r="10" spans="2:143" ht="11.25" customHeight="1">
      <c r="B10" s="620" t="s">
        <v>239</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240</v>
      </c>
      <c r="AA10" s="685"/>
      <c r="AB10" s="685"/>
      <c r="AC10" s="685"/>
      <c r="AD10" s="686" t="s">
        <v>127</v>
      </c>
      <c r="AE10" s="686"/>
      <c r="AF10" s="686"/>
      <c r="AG10" s="686"/>
      <c r="AH10" s="686"/>
      <c r="AI10" s="686"/>
      <c r="AJ10" s="686"/>
      <c r="AK10" s="686"/>
      <c r="AL10" s="628" t="s">
        <v>127</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159922</v>
      </c>
      <c r="BH10" s="626"/>
      <c r="BI10" s="626"/>
      <c r="BJ10" s="626"/>
      <c r="BK10" s="626"/>
      <c r="BL10" s="626"/>
      <c r="BM10" s="626"/>
      <c r="BN10" s="627"/>
      <c r="BO10" s="685">
        <v>3.1</v>
      </c>
      <c r="BP10" s="685"/>
      <c r="BQ10" s="685"/>
      <c r="BR10" s="685"/>
      <c r="BS10" s="631">
        <v>26614</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v>3464</v>
      </c>
      <c r="CS10" s="626"/>
      <c r="CT10" s="626"/>
      <c r="CU10" s="626"/>
      <c r="CV10" s="626"/>
      <c r="CW10" s="626"/>
      <c r="CX10" s="626"/>
      <c r="CY10" s="627"/>
      <c r="CZ10" s="685">
        <v>0</v>
      </c>
      <c r="DA10" s="685"/>
      <c r="DB10" s="685"/>
      <c r="DC10" s="685"/>
      <c r="DD10" s="631" t="s">
        <v>127</v>
      </c>
      <c r="DE10" s="626"/>
      <c r="DF10" s="626"/>
      <c r="DG10" s="626"/>
      <c r="DH10" s="626"/>
      <c r="DI10" s="626"/>
      <c r="DJ10" s="626"/>
      <c r="DK10" s="626"/>
      <c r="DL10" s="626"/>
      <c r="DM10" s="626"/>
      <c r="DN10" s="626"/>
      <c r="DO10" s="626"/>
      <c r="DP10" s="627"/>
      <c r="DQ10" s="631">
        <v>3464</v>
      </c>
      <c r="DR10" s="626"/>
      <c r="DS10" s="626"/>
      <c r="DT10" s="626"/>
      <c r="DU10" s="626"/>
      <c r="DV10" s="626"/>
      <c r="DW10" s="626"/>
      <c r="DX10" s="626"/>
      <c r="DY10" s="626"/>
      <c r="DZ10" s="626"/>
      <c r="EA10" s="626"/>
      <c r="EB10" s="626"/>
      <c r="EC10" s="666"/>
    </row>
    <row r="11" spans="2:143" ht="11.25" customHeight="1">
      <c r="B11" s="620" t="s">
        <v>243</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175</v>
      </c>
      <c r="AA11" s="685"/>
      <c r="AB11" s="685"/>
      <c r="AC11" s="685"/>
      <c r="AD11" s="686" t="s">
        <v>240</v>
      </c>
      <c r="AE11" s="686"/>
      <c r="AF11" s="686"/>
      <c r="AG11" s="686"/>
      <c r="AH11" s="686"/>
      <c r="AI11" s="686"/>
      <c r="AJ11" s="686"/>
      <c r="AK11" s="686"/>
      <c r="AL11" s="628" t="s">
        <v>127</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259207</v>
      </c>
      <c r="BH11" s="626"/>
      <c r="BI11" s="626"/>
      <c r="BJ11" s="626"/>
      <c r="BK11" s="626"/>
      <c r="BL11" s="626"/>
      <c r="BM11" s="626"/>
      <c r="BN11" s="627"/>
      <c r="BO11" s="685">
        <v>5</v>
      </c>
      <c r="BP11" s="685"/>
      <c r="BQ11" s="685"/>
      <c r="BR11" s="685"/>
      <c r="BS11" s="631">
        <v>51337</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382501</v>
      </c>
      <c r="CS11" s="626"/>
      <c r="CT11" s="626"/>
      <c r="CU11" s="626"/>
      <c r="CV11" s="626"/>
      <c r="CW11" s="626"/>
      <c r="CX11" s="626"/>
      <c r="CY11" s="627"/>
      <c r="CZ11" s="685">
        <v>1.8</v>
      </c>
      <c r="DA11" s="685"/>
      <c r="DB11" s="685"/>
      <c r="DC11" s="685"/>
      <c r="DD11" s="631">
        <v>48456</v>
      </c>
      <c r="DE11" s="626"/>
      <c r="DF11" s="626"/>
      <c r="DG11" s="626"/>
      <c r="DH11" s="626"/>
      <c r="DI11" s="626"/>
      <c r="DJ11" s="626"/>
      <c r="DK11" s="626"/>
      <c r="DL11" s="626"/>
      <c r="DM11" s="626"/>
      <c r="DN11" s="626"/>
      <c r="DO11" s="626"/>
      <c r="DP11" s="627"/>
      <c r="DQ11" s="631">
        <v>222593</v>
      </c>
      <c r="DR11" s="626"/>
      <c r="DS11" s="626"/>
      <c r="DT11" s="626"/>
      <c r="DU11" s="626"/>
      <c r="DV11" s="626"/>
      <c r="DW11" s="626"/>
      <c r="DX11" s="626"/>
      <c r="DY11" s="626"/>
      <c r="DZ11" s="626"/>
      <c r="EA11" s="626"/>
      <c r="EB11" s="626"/>
      <c r="EC11" s="666"/>
    </row>
    <row r="12" spans="2:143" ht="11.25" customHeight="1">
      <c r="B12" s="620" t="s">
        <v>246</v>
      </c>
      <c r="C12" s="621"/>
      <c r="D12" s="621"/>
      <c r="E12" s="621"/>
      <c r="F12" s="621"/>
      <c r="G12" s="621"/>
      <c r="H12" s="621"/>
      <c r="I12" s="621"/>
      <c r="J12" s="621"/>
      <c r="K12" s="621"/>
      <c r="L12" s="621"/>
      <c r="M12" s="621"/>
      <c r="N12" s="621"/>
      <c r="O12" s="621"/>
      <c r="P12" s="621"/>
      <c r="Q12" s="622"/>
      <c r="R12" s="623">
        <v>890072</v>
      </c>
      <c r="S12" s="626"/>
      <c r="T12" s="626"/>
      <c r="U12" s="626"/>
      <c r="V12" s="626"/>
      <c r="W12" s="626"/>
      <c r="X12" s="626"/>
      <c r="Y12" s="627"/>
      <c r="Z12" s="685">
        <v>4.0999999999999996</v>
      </c>
      <c r="AA12" s="685"/>
      <c r="AB12" s="685"/>
      <c r="AC12" s="685"/>
      <c r="AD12" s="686">
        <v>890072</v>
      </c>
      <c r="AE12" s="686"/>
      <c r="AF12" s="686"/>
      <c r="AG12" s="686"/>
      <c r="AH12" s="686"/>
      <c r="AI12" s="686"/>
      <c r="AJ12" s="686"/>
      <c r="AK12" s="686"/>
      <c r="AL12" s="628">
        <v>7.5</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2471615</v>
      </c>
      <c r="BH12" s="626"/>
      <c r="BI12" s="626"/>
      <c r="BJ12" s="626"/>
      <c r="BK12" s="626"/>
      <c r="BL12" s="626"/>
      <c r="BM12" s="626"/>
      <c r="BN12" s="627"/>
      <c r="BO12" s="685">
        <v>47.9</v>
      </c>
      <c r="BP12" s="685"/>
      <c r="BQ12" s="685"/>
      <c r="BR12" s="685"/>
      <c r="BS12" s="631" t="s">
        <v>127</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316857</v>
      </c>
      <c r="CS12" s="626"/>
      <c r="CT12" s="626"/>
      <c r="CU12" s="626"/>
      <c r="CV12" s="626"/>
      <c r="CW12" s="626"/>
      <c r="CX12" s="626"/>
      <c r="CY12" s="627"/>
      <c r="CZ12" s="685">
        <v>1.5</v>
      </c>
      <c r="DA12" s="685"/>
      <c r="DB12" s="685"/>
      <c r="DC12" s="685"/>
      <c r="DD12" s="631" t="s">
        <v>240</v>
      </c>
      <c r="DE12" s="626"/>
      <c r="DF12" s="626"/>
      <c r="DG12" s="626"/>
      <c r="DH12" s="626"/>
      <c r="DI12" s="626"/>
      <c r="DJ12" s="626"/>
      <c r="DK12" s="626"/>
      <c r="DL12" s="626"/>
      <c r="DM12" s="626"/>
      <c r="DN12" s="626"/>
      <c r="DO12" s="626"/>
      <c r="DP12" s="627"/>
      <c r="DQ12" s="631">
        <v>235733</v>
      </c>
      <c r="DR12" s="626"/>
      <c r="DS12" s="626"/>
      <c r="DT12" s="626"/>
      <c r="DU12" s="626"/>
      <c r="DV12" s="626"/>
      <c r="DW12" s="626"/>
      <c r="DX12" s="626"/>
      <c r="DY12" s="626"/>
      <c r="DZ12" s="626"/>
      <c r="EA12" s="626"/>
      <c r="EB12" s="626"/>
      <c r="EC12" s="666"/>
    </row>
    <row r="13" spans="2:143" ht="11.25" customHeight="1">
      <c r="B13" s="620" t="s">
        <v>249</v>
      </c>
      <c r="C13" s="621"/>
      <c r="D13" s="621"/>
      <c r="E13" s="621"/>
      <c r="F13" s="621"/>
      <c r="G13" s="621"/>
      <c r="H13" s="621"/>
      <c r="I13" s="621"/>
      <c r="J13" s="621"/>
      <c r="K13" s="621"/>
      <c r="L13" s="621"/>
      <c r="M13" s="621"/>
      <c r="N13" s="621"/>
      <c r="O13" s="621"/>
      <c r="P13" s="621"/>
      <c r="Q13" s="622"/>
      <c r="R13" s="623">
        <v>6449</v>
      </c>
      <c r="S13" s="626"/>
      <c r="T13" s="626"/>
      <c r="U13" s="626"/>
      <c r="V13" s="626"/>
      <c r="W13" s="626"/>
      <c r="X13" s="626"/>
      <c r="Y13" s="627"/>
      <c r="Z13" s="685">
        <v>0</v>
      </c>
      <c r="AA13" s="685"/>
      <c r="AB13" s="685"/>
      <c r="AC13" s="685"/>
      <c r="AD13" s="686">
        <v>6449</v>
      </c>
      <c r="AE13" s="686"/>
      <c r="AF13" s="686"/>
      <c r="AG13" s="686"/>
      <c r="AH13" s="686"/>
      <c r="AI13" s="686"/>
      <c r="AJ13" s="686"/>
      <c r="AK13" s="686"/>
      <c r="AL13" s="628">
        <v>0.1</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2457259</v>
      </c>
      <c r="BH13" s="626"/>
      <c r="BI13" s="626"/>
      <c r="BJ13" s="626"/>
      <c r="BK13" s="626"/>
      <c r="BL13" s="626"/>
      <c r="BM13" s="626"/>
      <c r="BN13" s="627"/>
      <c r="BO13" s="685">
        <v>47.6</v>
      </c>
      <c r="BP13" s="685"/>
      <c r="BQ13" s="685"/>
      <c r="BR13" s="685"/>
      <c r="BS13" s="631" t="s">
        <v>127</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2742101</v>
      </c>
      <c r="CS13" s="626"/>
      <c r="CT13" s="626"/>
      <c r="CU13" s="626"/>
      <c r="CV13" s="626"/>
      <c r="CW13" s="626"/>
      <c r="CX13" s="626"/>
      <c r="CY13" s="627"/>
      <c r="CZ13" s="685">
        <v>12.9</v>
      </c>
      <c r="DA13" s="685"/>
      <c r="DB13" s="685"/>
      <c r="DC13" s="685"/>
      <c r="DD13" s="631">
        <v>1297592</v>
      </c>
      <c r="DE13" s="626"/>
      <c r="DF13" s="626"/>
      <c r="DG13" s="626"/>
      <c r="DH13" s="626"/>
      <c r="DI13" s="626"/>
      <c r="DJ13" s="626"/>
      <c r="DK13" s="626"/>
      <c r="DL13" s="626"/>
      <c r="DM13" s="626"/>
      <c r="DN13" s="626"/>
      <c r="DO13" s="626"/>
      <c r="DP13" s="627"/>
      <c r="DQ13" s="631">
        <v>1541520</v>
      </c>
      <c r="DR13" s="626"/>
      <c r="DS13" s="626"/>
      <c r="DT13" s="626"/>
      <c r="DU13" s="626"/>
      <c r="DV13" s="626"/>
      <c r="DW13" s="626"/>
      <c r="DX13" s="626"/>
      <c r="DY13" s="626"/>
      <c r="DZ13" s="626"/>
      <c r="EA13" s="626"/>
      <c r="EB13" s="626"/>
      <c r="EC13" s="666"/>
    </row>
    <row r="14" spans="2:143" ht="11.25" customHeight="1">
      <c r="B14" s="620" t="s">
        <v>252</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240</v>
      </c>
      <c r="AA14" s="685"/>
      <c r="AB14" s="685"/>
      <c r="AC14" s="685"/>
      <c r="AD14" s="686" t="s">
        <v>240</v>
      </c>
      <c r="AE14" s="686"/>
      <c r="AF14" s="686"/>
      <c r="AG14" s="686"/>
      <c r="AH14" s="686"/>
      <c r="AI14" s="686"/>
      <c r="AJ14" s="686"/>
      <c r="AK14" s="686"/>
      <c r="AL14" s="628" t="s">
        <v>127</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130304</v>
      </c>
      <c r="BH14" s="626"/>
      <c r="BI14" s="626"/>
      <c r="BJ14" s="626"/>
      <c r="BK14" s="626"/>
      <c r="BL14" s="626"/>
      <c r="BM14" s="626"/>
      <c r="BN14" s="627"/>
      <c r="BO14" s="685">
        <v>2.5</v>
      </c>
      <c r="BP14" s="685"/>
      <c r="BQ14" s="685"/>
      <c r="BR14" s="685"/>
      <c r="BS14" s="631" t="s">
        <v>127</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1548680</v>
      </c>
      <c r="CS14" s="626"/>
      <c r="CT14" s="626"/>
      <c r="CU14" s="626"/>
      <c r="CV14" s="626"/>
      <c r="CW14" s="626"/>
      <c r="CX14" s="626"/>
      <c r="CY14" s="627"/>
      <c r="CZ14" s="685">
        <v>7.3</v>
      </c>
      <c r="DA14" s="685"/>
      <c r="DB14" s="685"/>
      <c r="DC14" s="685"/>
      <c r="DD14" s="631">
        <v>195988</v>
      </c>
      <c r="DE14" s="626"/>
      <c r="DF14" s="626"/>
      <c r="DG14" s="626"/>
      <c r="DH14" s="626"/>
      <c r="DI14" s="626"/>
      <c r="DJ14" s="626"/>
      <c r="DK14" s="626"/>
      <c r="DL14" s="626"/>
      <c r="DM14" s="626"/>
      <c r="DN14" s="626"/>
      <c r="DO14" s="626"/>
      <c r="DP14" s="627"/>
      <c r="DQ14" s="631">
        <v>856414</v>
      </c>
      <c r="DR14" s="626"/>
      <c r="DS14" s="626"/>
      <c r="DT14" s="626"/>
      <c r="DU14" s="626"/>
      <c r="DV14" s="626"/>
      <c r="DW14" s="626"/>
      <c r="DX14" s="626"/>
      <c r="DY14" s="626"/>
      <c r="DZ14" s="626"/>
      <c r="EA14" s="626"/>
      <c r="EB14" s="626"/>
      <c r="EC14" s="666"/>
    </row>
    <row r="15" spans="2:143" ht="11.25" customHeight="1">
      <c r="B15" s="620" t="s">
        <v>255</v>
      </c>
      <c r="C15" s="621"/>
      <c r="D15" s="621"/>
      <c r="E15" s="621"/>
      <c r="F15" s="621"/>
      <c r="G15" s="621"/>
      <c r="H15" s="621"/>
      <c r="I15" s="621"/>
      <c r="J15" s="621"/>
      <c r="K15" s="621"/>
      <c r="L15" s="621"/>
      <c r="M15" s="621"/>
      <c r="N15" s="621"/>
      <c r="O15" s="621"/>
      <c r="P15" s="621"/>
      <c r="Q15" s="622"/>
      <c r="R15" s="623">
        <v>42697</v>
      </c>
      <c r="S15" s="626"/>
      <c r="T15" s="626"/>
      <c r="U15" s="626"/>
      <c r="V15" s="626"/>
      <c r="W15" s="626"/>
      <c r="X15" s="626"/>
      <c r="Y15" s="627"/>
      <c r="Z15" s="685">
        <v>0.2</v>
      </c>
      <c r="AA15" s="685"/>
      <c r="AB15" s="685"/>
      <c r="AC15" s="685"/>
      <c r="AD15" s="686">
        <v>42697</v>
      </c>
      <c r="AE15" s="686"/>
      <c r="AF15" s="686"/>
      <c r="AG15" s="686"/>
      <c r="AH15" s="686"/>
      <c r="AI15" s="686"/>
      <c r="AJ15" s="686"/>
      <c r="AK15" s="686"/>
      <c r="AL15" s="628">
        <v>0.4</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352120</v>
      </c>
      <c r="BH15" s="626"/>
      <c r="BI15" s="626"/>
      <c r="BJ15" s="626"/>
      <c r="BK15" s="626"/>
      <c r="BL15" s="626"/>
      <c r="BM15" s="626"/>
      <c r="BN15" s="627"/>
      <c r="BO15" s="685">
        <v>6.8</v>
      </c>
      <c r="BP15" s="685"/>
      <c r="BQ15" s="685"/>
      <c r="BR15" s="685"/>
      <c r="BS15" s="631" t="s">
        <v>127</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2608572</v>
      </c>
      <c r="CS15" s="626"/>
      <c r="CT15" s="626"/>
      <c r="CU15" s="626"/>
      <c r="CV15" s="626"/>
      <c r="CW15" s="626"/>
      <c r="CX15" s="626"/>
      <c r="CY15" s="627"/>
      <c r="CZ15" s="685">
        <v>12.2</v>
      </c>
      <c r="DA15" s="685"/>
      <c r="DB15" s="685"/>
      <c r="DC15" s="685"/>
      <c r="DD15" s="631">
        <v>432374</v>
      </c>
      <c r="DE15" s="626"/>
      <c r="DF15" s="626"/>
      <c r="DG15" s="626"/>
      <c r="DH15" s="626"/>
      <c r="DI15" s="626"/>
      <c r="DJ15" s="626"/>
      <c r="DK15" s="626"/>
      <c r="DL15" s="626"/>
      <c r="DM15" s="626"/>
      <c r="DN15" s="626"/>
      <c r="DO15" s="626"/>
      <c r="DP15" s="627"/>
      <c r="DQ15" s="631">
        <v>1694099</v>
      </c>
      <c r="DR15" s="626"/>
      <c r="DS15" s="626"/>
      <c r="DT15" s="626"/>
      <c r="DU15" s="626"/>
      <c r="DV15" s="626"/>
      <c r="DW15" s="626"/>
      <c r="DX15" s="626"/>
      <c r="DY15" s="626"/>
      <c r="DZ15" s="626"/>
      <c r="EA15" s="626"/>
      <c r="EB15" s="626"/>
      <c r="EC15" s="666"/>
    </row>
    <row r="16" spans="2:143" ht="11.25" customHeight="1">
      <c r="B16" s="620" t="s">
        <v>258</v>
      </c>
      <c r="C16" s="621"/>
      <c r="D16" s="621"/>
      <c r="E16" s="621"/>
      <c r="F16" s="621"/>
      <c r="G16" s="621"/>
      <c r="H16" s="621"/>
      <c r="I16" s="621"/>
      <c r="J16" s="621"/>
      <c r="K16" s="621"/>
      <c r="L16" s="621"/>
      <c r="M16" s="621"/>
      <c r="N16" s="621"/>
      <c r="O16" s="621"/>
      <c r="P16" s="621"/>
      <c r="Q16" s="622"/>
      <c r="R16" s="623" t="s">
        <v>240</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127</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v>10956</v>
      </c>
      <c r="BH16" s="626"/>
      <c r="BI16" s="626"/>
      <c r="BJ16" s="626"/>
      <c r="BK16" s="626"/>
      <c r="BL16" s="626"/>
      <c r="BM16" s="626"/>
      <c r="BN16" s="627"/>
      <c r="BO16" s="685">
        <v>0.2</v>
      </c>
      <c r="BP16" s="685"/>
      <c r="BQ16" s="685"/>
      <c r="BR16" s="685"/>
      <c r="BS16" s="631" t="s">
        <v>127</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v>34405</v>
      </c>
      <c r="CS16" s="626"/>
      <c r="CT16" s="626"/>
      <c r="CU16" s="626"/>
      <c r="CV16" s="626"/>
      <c r="CW16" s="626"/>
      <c r="CX16" s="626"/>
      <c r="CY16" s="627"/>
      <c r="CZ16" s="685">
        <v>0.2</v>
      </c>
      <c r="DA16" s="685"/>
      <c r="DB16" s="685"/>
      <c r="DC16" s="685"/>
      <c r="DD16" s="631" t="s">
        <v>240</v>
      </c>
      <c r="DE16" s="626"/>
      <c r="DF16" s="626"/>
      <c r="DG16" s="626"/>
      <c r="DH16" s="626"/>
      <c r="DI16" s="626"/>
      <c r="DJ16" s="626"/>
      <c r="DK16" s="626"/>
      <c r="DL16" s="626"/>
      <c r="DM16" s="626"/>
      <c r="DN16" s="626"/>
      <c r="DO16" s="626"/>
      <c r="DP16" s="627"/>
      <c r="DQ16" s="631">
        <v>23006</v>
      </c>
      <c r="DR16" s="626"/>
      <c r="DS16" s="626"/>
      <c r="DT16" s="626"/>
      <c r="DU16" s="626"/>
      <c r="DV16" s="626"/>
      <c r="DW16" s="626"/>
      <c r="DX16" s="626"/>
      <c r="DY16" s="626"/>
      <c r="DZ16" s="626"/>
      <c r="EA16" s="626"/>
      <c r="EB16" s="626"/>
      <c r="EC16" s="666"/>
    </row>
    <row r="17" spans="2:133" ht="11.25" customHeight="1">
      <c r="B17" s="620" t="s">
        <v>261</v>
      </c>
      <c r="C17" s="621"/>
      <c r="D17" s="621"/>
      <c r="E17" s="621"/>
      <c r="F17" s="621"/>
      <c r="G17" s="621"/>
      <c r="H17" s="621"/>
      <c r="I17" s="621"/>
      <c r="J17" s="621"/>
      <c r="K17" s="621"/>
      <c r="L17" s="621"/>
      <c r="M17" s="621"/>
      <c r="N17" s="621"/>
      <c r="O17" s="621"/>
      <c r="P17" s="621"/>
      <c r="Q17" s="622"/>
      <c r="R17" s="623">
        <v>31048</v>
      </c>
      <c r="S17" s="626"/>
      <c r="T17" s="626"/>
      <c r="U17" s="626"/>
      <c r="V17" s="626"/>
      <c r="W17" s="626"/>
      <c r="X17" s="626"/>
      <c r="Y17" s="627"/>
      <c r="Z17" s="685">
        <v>0.1</v>
      </c>
      <c r="AA17" s="685"/>
      <c r="AB17" s="685"/>
      <c r="AC17" s="685"/>
      <c r="AD17" s="686">
        <v>31048</v>
      </c>
      <c r="AE17" s="686"/>
      <c r="AF17" s="686"/>
      <c r="AG17" s="686"/>
      <c r="AH17" s="686"/>
      <c r="AI17" s="686"/>
      <c r="AJ17" s="686"/>
      <c r="AK17" s="686"/>
      <c r="AL17" s="628">
        <v>0.3</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175</v>
      </c>
      <c r="BP17" s="685"/>
      <c r="BQ17" s="685"/>
      <c r="BR17" s="685"/>
      <c r="BS17" s="631" t="s">
        <v>240</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2046692</v>
      </c>
      <c r="CS17" s="626"/>
      <c r="CT17" s="626"/>
      <c r="CU17" s="626"/>
      <c r="CV17" s="626"/>
      <c r="CW17" s="626"/>
      <c r="CX17" s="626"/>
      <c r="CY17" s="627"/>
      <c r="CZ17" s="685">
        <v>9.6</v>
      </c>
      <c r="DA17" s="685"/>
      <c r="DB17" s="685"/>
      <c r="DC17" s="685"/>
      <c r="DD17" s="631" t="s">
        <v>127</v>
      </c>
      <c r="DE17" s="626"/>
      <c r="DF17" s="626"/>
      <c r="DG17" s="626"/>
      <c r="DH17" s="626"/>
      <c r="DI17" s="626"/>
      <c r="DJ17" s="626"/>
      <c r="DK17" s="626"/>
      <c r="DL17" s="626"/>
      <c r="DM17" s="626"/>
      <c r="DN17" s="626"/>
      <c r="DO17" s="626"/>
      <c r="DP17" s="627"/>
      <c r="DQ17" s="631">
        <v>1896475</v>
      </c>
      <c r="DR17" s="626"/>
      <c r="DS17" s="626"/>
      <c r="DT17" s="626"/>
      <c r="DU17" s="626"/>
      <c r="DV17" s="626"/>
      <c r="DW17" s="626"/>
      <c r="DX17" s="626"/>
      <c r="DY17" s="626"/>
      <c r="DZ17" s="626"/>
      <c r="EA17" s="626"/>
      <c r="EB17" s="626"/>
      <c r="EC17" s="666"/>
    </row>
    <row r="18" spans="2:133" ht="11.25" customHeight="1">
      <c r="B18" s="620" t="s">
        <v>264</v>
      </c>
      <c r="C18" s="621"/>
      <c r="D18" s="621"/>
      <c r="E18" s="621"/>
      <c r="F18" s="621"/>
      <c r="G18" s="621"/>
      <c r="H18" s="621"/>
      <c r="I18" s="621"/>
      <c r="J18" s="621"/>
      <c r="K18" s="621"/>
      <c r="L18" s="621"/>
      <c r="M18" s="621"/>
      <c r="N18" s="621"/>
      <c r="O18" s="621"/>
      <c r="P18" s="621"/>
      <c r="Q18" s="622"/>
      <c r="R18" s="623">
        <v>6149109</v>
      </c>
      <c r="S18" s="626"/>
      <c r="T18" s="626"/>
      <c r="U18" s="626"/>
      <c r="V18" s="626"/>
      <c r="W18" s="626"/>
      <c r="X18" s="626"/>
      <c r="Y18" s="627"/>
      <c r="Z18" s="685">
        <v>28.3</v>
      </c>
      <c r="AA18" s="685"/>
      <c r="AB18" s="685"/>
      <c r="AC18" s="685"/>
      <c r="AD18" s="686">
        <v>5498057</v>
      </c>
      <c r="AE18" s="686"/>
      <c r="AF18" s="686"/>
      <c r="AG18" s="686"/>
      <c r="AH18" s="686"/>
      <c r="AI18" s="686"/>
      <c r="AJ18" s="686"/>
      <c r="AK18" s="686"/>
      <c r="AL18" s="628">
        <v>46.2</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240</v>
      </c>
      <c r="BP18" s="685"/>
      <c r="BQ18" s="685"/>
      <c r="BR18" s="685"/>
      <c r="BS18" s="631" t="s">
        <v>127</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240</v>
      </c>
      <c r="DA18" s="685"/>
      <c r="DB18" s="685"/>
      <c r="DC18" s="685"/>
      <c r="DD18" s="631" t="s">
        <v>240</v>
      </c>
      <c r="DE18" s="626"/>
      <c r="DF18" s="626"/>
      <c r="DG18" s="626"/>
      <c r="DH18" s="626"/>
      <c r="DI18" s="626"/>
      <c r="DJ18" s="626"/>
      <c r="DK18" s="626"/>
      <c r="DL18" s="626"/>
      <c r="DM18" s="626"/>
      <c r="DN18" s="626"/>
      <c r="DO18" s="626"/>
      <c r="DP18" s="627"/>
      <c r="DQ18" s="631" t="s">
        <v>240</v>
      </c>
      <c r="DR18" s="626"/>
      <c r="DS18" s="626"/>
      <c r="DT18" s="626"/>
      <c r="DU18" s="626"/>
      <c r="DV18" s="626"/>
      <c r="DW18" s="626"/>
      <c r="DX18" s="626"/>
      <c r="DY18" s="626"/>
      <c r="DZ18" s="626"/>
      <c r="EA18" s="626"/>
      <c r="EB18" s="626"/>
      <c r="EC18" s="666"/>
    </row>
    <row r="19" spans="2:133" ht="11.25" customHeight="1">
      <c r="B19" s="620" t="s">
        <v>267</v>
      </c>
      <c r="C19" s="621"/>
      <c r="D19" s="621"/>
      <c r="E19" s="621"/>
      <c r="F19" s="621"/>
      <c r="G19" s="621"/>
      <c r="H19" s="621"/>
      <c r="I19" s="621"/>
      <c r="J19" s="621"/>
      <c r="K19" s="621"/>
      <c r="L19" s="621"/>
      <c r="M19" s="621"/>
      <c r="N19" s="621"/>
      <c r="O19" s="621"/>
      <c r="P19" s="621"/>
      <c r="Q19" s="622"/>
      <c r="R19" s="623">
        <v>5498057</v>
      </c>
      <c r="S19" s="626"/>
      <c r="T19" s="626"/>
      <c r="U19" s="626"/>
      <c r="V19" s="626"/>
      <c r="W19" s="626"/>
      <c r="X19" s="626"/>
      <c r="Y19" s="627"/>
      <c r="Z19" s="685">
        <v>25.3</v>
      </c>
      <c r="AA19" s="685"/>
      <c r="AB19" s="685"/>
      <c r="AC19" s="685"/>
      <c r="AD19" s="686">
        <v>5498057</v>
      </c>
      <c r="AE19" s="686"/>
      <c r="AF19" s="686"/>
      <c r="AG19" s="686"/>
      <c r="AH19" s="686"/>
      <c r="AI19" s="686"/>
      <c r="AJ19" s="686"/>
      <c r="AK19" s="686"/>
      <c r="AL19" s="628">
        <v>46.2</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v>26559</v>
      </c>
      <c r="BH19" s="626"/>
      <c r="BI19" s="626"/>
      <c r="BJ19" s="626"/>
      <c r="BK19" s="626"/>
      <c r="BL19" s="626"/>
      <c r="BM19" s="626"/>
      <c r="BN19" s="627"/>
      <c r="BO19" s="685">
        <v>0.5</v>
      </c>
      <c r="BP19" s="685"/>
      <c r="BQ19" s="685"/>
      <c r="BR19" s="685"/>
      <c r="BS19" s="631" t="s">
        <v>127</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240</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240</v>
      </c>
      <c r="DR19" s="626"/>
      <c r="DS19" s="626"/>
      <c r="DT19" s="626"/>
      <c r="DU19" s="626"/>
      <c r="DV19" s="626"/>
      <c r="DW19" s="626"/>
      <c r="DX19" s="626"/>
      <c r="DY19" s="626"/>
      <c r="DZ19" s="626"/>
      <c r="EA19" s="626"/>
      <c r="EB19" s="626"/>
      <c r="EC19" s="666"/>
    </row>
    <row r="20" spans="2:133" ht="11.25" customHeight="1">
      <c r="B20" s="620" t="s">
        <v>270</v>
      </c>
      <c r="C20" s="621"/>
      <c r="D20" s="621"/>
      <c r="E20" s="621"/>
      <c r="F20" s="621"/>
      <c r="G20" s="621"/>
      <c r="H20" s="621"/>
      <c r="I20" s="621"/>
      <c r="J20" s="621"/>
      <c r="K20" s="621"/>
      <c r="L20" s="621"/>
      <c r="M20" s="621"/>
      <c r="N20" s="621"/>
      <c r="O20" s="621"/>
      <c r="P20" s="621"/>
      <c r="Q20" s="622"/>
      <c r="R20" s="623">
        <v>650997</v>
      </c>
      <c r="S20" s="626"/>
      <c r="T20" s="626"/>
      <c r="U20" s="626"/>
      <c r="V20" s="626"/>
      <c r="W20" s="626"/>
      <c r="X20" s="626"/>
      <c r="Y20" s="627"/>
      <c r="Z20" s="685">
        <v>3</v>
      </c>
      <c r="AA20" s="685"/>
      <c r="AB20" s="685"/>
      <c r="AC20" s="685"/>
      <c r="AD20" s="686" t="s">
        <v>127</v>
      </c>
      <c r="AE20" s="686"/>
      <c r="AF20" s="686"/>
      <c r="AG20" s="686"/>
      <c r="AH20" s="686"/>
      <c r="AI20" s="686"/>
      <c r="AJ20" s="686"/>
      <c r="AK20" s="686"/>
      <c r="AL20" s="628" t="s">
        <v>127</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v>26559</v>
      </c>
      <c r="BH20" s="626"/>
      <c r="BI20" s="626"/>
      <c r="BJ20" s="626"/>
      <c r="BK20" s="626"/>
      <c r="BL20" s="626"/>
      <c r="BM20" s="626"/>
      <c r="BN20" s="627"/>
      <c r="BO20" s="685">
        <v>0.5</v>
      </c>
      <c r="BP20" s="685"/>
      <c r="BQ20" s="685"/>
      <c r="BR20" s="685"/>
      <c r="BS20" s="631" t="s">
        <v>127</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21304844</v>
      </c>
      <c r="CS20" s="626"/>
      <c r="CT20" s="626"/>
      <c r="CU20" s="626"/>
      <c r="CV20" s="626"/>
      <c r="CW20" s="626"/>
      <c r="CX20" s="626"/>
      <c r="CY20" s="627"/>
      <c r="CZ20" s="685">
        <v>100</v>
      </c>
      <c r="DA20" s="685"/>
      <c r="DB20" s="685"/>
      <c r="DC20" s="685"/>
      <c r="DD20" s="631">
        <v>2234448</v>
      </c>
      <c r="DE20" s="626"/>
      <c r="DF20" s="626"/>
      <c r="DG20" s="626"/>
      <c r="DH20" s="626"/>
      <c r="DI20" s="626"/>
      <c r="DJ20" s="626"/>
      <c r="DK20" s="626"/>
      <c r="DL20" s="626"/>
      <c r="DM20" s="626"/>
      <c r="DN20" s="626"/>
      <c r="DO20" s="626"/>
      <c r="DP20" s="627"/>
      <c r="DQ20" s="631">
        <v>13211283</v>
      </c>
      <c r="DR20" s="626"/>
      <c r="DS20" s="626"/>
      <c r="DT20" s="626"/>
      <c r="DU20" s="626"/>
      <c r="DV20" s="626"/>
      <c r="DW20" s="626"/>
      <c r="DX20" s="626"/>
      <c r="DY20" s="626"/>
      <c r="DZ20" s="626"/>
      <c r="EA20" s="626"/>
      <c r="EB20" s="626"/>
      <c r="EC20" s="666"/>
    </row>
    <row r="21" spans="2:133" ht="11.25" customHeight="1">
      <c r="B21" s="620" t="s">
        <v>273</v>
      </c>
      <c r="C21" s="621"/>
      <c r="D21" s="621"/>
      <c r="E21" s="621"/>
      <c r="F21" s="621"/>
      <c r="G21" s="621"/>
      <c r="H21" s="621"/>
      <c r="I21" s="621"/>
      <c r="J21" s="621"/>
      <c r="K21" s="621"/>
      <c r="L21" s="621"/>
      <c r="M21" s="621"/>
      <c r="N21" s="621"/>
      <c r="O21" s="621"/>
      <c r="P21" s="621"/>
      <c r="Q21" s="622"/>
      <c r="R21" s="623">
        <v>55</v>
      </c>
      <c r="S21" s="626"/>
      <c r="T21" s="626"/>
      <c r="U21" s="626"/>
      <c r="V21" s="626"/>
      <c r="W21" s="626"/>
      <c r="X21" s="626"/>
      <c r="Y21" s="627"/>
      <c r="Z21" s="685">
        <v>0</v>
      </c>
      <c r="AA21" s="685"/>
      <c r="AB21" s="685"/>
      <c r="AC21" s="685"/>
      <c r="AD21" s="686" t="s">
        <v>127</v>
      </c>
      <c r="AE21" s="686"/>
      <c r="AF21" s="686"/>
      <c r="AG21" s="686"/>
      <c r="AH21" s="686"/>
      <c r="AI21" s="686"/>
      <c r="AJ21" s="686"/>
      <c r="AK21" s="686"/>
      <c r="AL21" s="628" t="s">
        <v>127</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v>26559</v>
      </c>
      <c r="BH21" s="626"/>
      <c r="BI21" s="626"/>
      <c r="BJ21" s="626"/>
      <c r="BK21" s="626"/>
      <c r="BL21" s="626"/>
      <c r="BM21" s="626"/>
      <c r="BN21" s="627"/>
      <c r="BO21" s="685">
        <v>0.5</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275</v>
      </c>
      <c r="C22" s="621"/>
      <c r="D22" s="621"/>
      <c r="E22" s="621"/>
      <c r="F22" s="621"/>
      <c r="G22" s="621"/>
      <c r="H22" s="621"/>
      <c r="I22" s="621"/>
      <c r="J22" s="621"/>
      <c r="K22" s="621"/>
      <c r="L22" s="621"/>
      <c r="M22" s="621"/>
      <c r="N22" s="621"/>
      <c r="O22" s="621"/>
      <c r="P22" s="621"/>
      <c r="Q22" s="622"/>
      <c r="R22" s="623">
        <v>12494030</v>
      </c>
      <c r="S22" s="626"/>
      <c r="T22" s="626"/>
      <c r="U22" s="626"/>
      <c r="V22" s="626"/>
      <c r="W22" s="626"/>
      <c r="X22" s="626"/>
      <c r="Y22" s="627"/>
      <c r="Z22" s="685">
        <v>57.5</v>
      </c>
      <c r="AA22" s="685"/>
      <c r="AB22" s="685"/>
      <c r="AC22" s="685"/>
      <c r="AD22" s="686">
        <v>11842978</v>
      </c>
      <c r="AE22" s="686"/>
      <c r="AF22" s="686"/>
      <c r="AG22" s="686"/>
      <c r="AH22" s="686"/>
      <c r="AI22" s="686"/>
      <c r="AJ22" s="686"/>
      <c r="AK22" s="686"/>
      <c r="AL22" s="628">
        <v>99.6</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278</v>
      </c>
      <c r="C23" s="621"/>
      <c r="D23" s="621"/>
      <c r="E23" s="621"/>
      <c r="F23" s="621"/>
      <c r="G23" s="621"/>
      <c r="H23" s="621"/>
      <c r="I23" s="621"/>
      <c r="J23" s="621"/>
      <c r="K23" s="621"/>
      <c r="L23" s="621"/>
      <c r="M23" s="621"/>
      <c r="N23" s="621"/>
      <c r="O23" s="621"/>
      <c r="P23" s="621"/>
      <c r="Q23" s="622"/>
      <c r="R23" s="623">
        <v>5535</v>
      </c>
      <c r="S23" s="626"/>
      <c r="T23" s="626"/>
      <c r="U23" s="626"/>
      <c r="V23" s="626"/>
      <c r="W23" s="626"/>
      <c r="X23" s="626"/>
      <c r="Y23" s="627"/>
      <c r="Z23" s="685">
        <v>0</v>
      </c>
      <c r="AA23" s="685"/>
      <c r="AB23" s="685"/>
      <c r="AC23" s="685"/>
      <c r="AD23" s="686">
        <v>5535</v>
      </c>
      <c r="AE23" s="686"/>
      <c r="AF23" s="686"/>
      <c r="AG23" s="686"/>
      <c r="AH23" s="686"/>
      <c r="AI23" s="686"/>
      <c r="AJ23" s="686"/>
      <c r="AK23" s="686"/>
      <c r="AL23" s="628">
        <v>0</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t="s">
        <v>240</v>
      </c>
      <c r="BH23" s="626"/>
      <c r="BI23" s="626"/>
      <c r="BJ23" s="626"/>
      <c r="BK23" s="626"/>
      <c r="BL23" s="626"/>
      <c r="BM23" s="626"/>
      <c r="BN23" s="627"/>
      <c r="BO23" s="685" t="s">
        <v>240</v>
      </c>
      <c r="BP23" s="685"/>
      <c r="BQ23" s="685"/>
      <c r="BR23" s="685"/>
      <c r="BS23" s="631" t="s">
        <v>127</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c r="B24" s="620" t="s">
        <v>285</v>
      </c>
      <c r="C24" s="621"/>
      <c r="D24" s="621"/>
      <c r="E24" s="621"/>
      <c r="F24" s="621"/>
      <c r="G24" s="621"/>
      <c r="H24" s="621"/>
      <c r="I24" s="621"/>
      <c r="J24" s="621"/>
      <c r="K24" s="621"/>
      <c r="L24" s="621"/>
      <c r="M24" s="621"/>
      <c r="N24" s="621"/>
      <c r="O24" s="621"/>
      <c r="P24" s="621"/>
      <c r="Q24" s="622"/>
      <c r="R24" s="623">
        <v>113990</v>
      </c>
      <c r="S24" s="626"/>
      <c r="T24" s="626"/>
      <c r="U24" s="626"/>
      <c r="V24" s="626"/>
      <c r="W24" s="626"/>
      <c r="X24" s="626"/>
      <c r="Y24" s="627"/>
      <c r="Z24" s="685">
        <v>0.5</v>
      </c>
      <c r="AA24" s="685"/>
      <c r="AB24" s="685"/>
      <c r="AC24" s="685"/>
      <c r="AD24" s="686">
        <v>61</v>
      </c>
      <c r="AE24" s="686"/>
      <c r="AF24" s="686"/>
      <c r="AG24" s="686"/>
      <c r="AH24" s="686"/>
      <c r="AI24" s="686"/>
      <c r="AJ24" s="686"/>
      <c r="AK24" s="686"/>
      <c r="AL24" s="628">
        <v>0</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10022166</v>
      </c>
      <c r="CS24" s="689"/>
      <c r="CT24" s="689"/>
      <c r="CU24" s="689"/>
      <c r="CV24" s="689"/>
      <c r="CW24" s="689"/>
      <c r="CX24" s="689"/>
      <c r="CY24" s="735"/>
      <c r="CZ24" s="736">
        <v>47</v>
      </c>
      <c r="DA24" s="705"/>
      <c r="DB24" s="705"/>
      <c r="DC24" s="739"/>
      <c r="DD24" s="734">
        <v>5707395</v>
      </c>
      <c r="DE24" s="689"/>
      <c r="DF24" s="689"/>
      <c r="DG24" s="689"/>
      <c r="DH24" s="689"/>
      <c r="DI24" s="689"/>
      <c r="DJ24" s="689"/>
      <c r="DK24" s="735"/>
      <c r="DL24" s="734">
        <v>5698388</v>
      </c>
      <c r="DM24" s="689"/>
      <c r="DN24" s="689"/>
      <c r="DO24" s="689"/>
      <c r="DP24" s="689"/>
      <c r="DQ24" s="689"/>
      <c r="DR24" s="689"/>
      <c r="DS24" s="689"/>
      <c r="DT24" s="689"/>
      <c r="DU24" s="689"/>
      <c r="DV24" s="735"/>
      <c r="DW24" s="736">
        <v>45.4</v>
      </c>
      <c r="DX24" s="705"/>
      <c r="DY24" s="705"/>
      <c r="DZ24" s="705"/>
      <c r="EA24" s="705"/>
      <c r="EB24" s="705"/>
      <c r="EC24" s="737"/>
    </row>
    <row r="25" spans="2:133" ht="11.25" customHeight="1">
      <c r="B25" s="620" t="s">
        <v>288</v>
      </c>
      <c r="C25" s="621"/>
      <c r="D25" s="621"/>
      <c r="E25" s="621"/>
      <c r="F25" s="621"/>
      <c r="G25" s="621"/>
      <c r="H25" s="621"/>
      <c r="I25" s="621"/>
      <c r="J25" s="621"/>
      <c r="K25" s="621"/>
      <c r="L25" s="621"/>
      <c r="M25" s="621"/>
      <c r="N25" s="621"/>
      <c r="O25" s="621"/>
      <c r="P25" s="621"/>
      <c r="Q25" s="622"/>
      <c r="R25" s="623">
        <v>331172</v>
      </c>
      <c r="S25" s="626"/>
      <c r="T25" s="626"/>
      <c r="U25" s="626"/>
      <c r="V25" s="626"/>
      <c r="W25" s="626"/>
      <c r="X25" s="626"/>
      <c r="Y25" s="627"/>
      <c r="Z25" s="685">
        <v>1.5</v>
      </c>
      <c r="AA25" s="685"/>
      <c r="AB25" s="685"/>
      <c r="AC25" s="685"/>
      <c r="AD25" s="686">
        <v>11253</v>
      </c>
      <c r="AE25" s="686"/>
      <c r="AF25" s="686"/>
      <c r="AG25" s="686"/>
      <c r="AH25" s="686"/>
      <c r="AI25" s="686"/>
      <c r="AJ25" s="686"/>
      <c r="AK25" s="686"/>
      <c r="AL25" s="628">
        <v>0.1</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240</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1946423</v>
      </c>
      <c r="CS25" s="624"/>
      <c r="CT25" s="624"/>
      <c r="CU25" s="624"/>
      <c r="CV25" s="624"/>
      <c r="CW25" s="624"/>
      <c r="CX25" s="624"/>
      <c r="CY25" s="625"/>
      <c r="CZ25" s="628">
        <v>9.1</v>
      </c>
      <c r="DA25" s="657"/>
      <c r="DB25" s="657"/>
      <c r="DC25" s="658"/>
      <c r="DD25" s="631">
        <v>1775621</v>
      </c>
      <c r="DE25" s="624"/>
      <c r="DF25" s="624"/>
      <c r="DG25" s="624"/>
      <c r="DH25" s="624"/>
      <c r="DI25" s="624"/>
      <c r="DJ25" s="624"/>
      <c r="DK25" s="625"/>
      <c r="DL25" s="631">
        <v>1772604</v>
      </c>
      <c r="DM25" s="624"/>
      <c r="DN25" s="624"/>
      <c r="DO25" s="624"/>
      <c r="DP25" s="624"/>
      <c r="DQ25" s="624"/>
      <c r="DR25" s="624"/>
      <c r="DS25" s="624"/>
      <c r="DT25" s="624"/>
      <c r="DU25" s="624"/>
      <c r="DV25" s="625"/>
      <c r="DW25" s="628">
        <v>14.1</v>
      </c>
      <c r="DX25" s="657"/>
      <c r="DY25" s="657"/>
      <c r="DZ25" s="657"/>
      <c r="EA25" s="657"/>
      <c r="EB25" s="657"/>
      <c r="EC25" s="659"/>
    </row>
    <row r="26" spans="2:133" ht="11.25" customHeight="1">
      <c r="B26" s="620" t="s">
        <v>291</v>
      </c>
      <c r="C26" s="621"/>
      <c r="D26" s="621"/>
      <c r="E26" s="621"/>
      <c r="F26" s="621"/>
      <c r="G26" s="621"/>
      <c r="H26" s="621"/>
      <c r="I26" s="621"/>
      <c r="J26" s="621"/>
      <c r="K26" s="621"/>
      <c r="L26" s="621"/>
      <c r="M26" s="621"/>
      <c r="N26" s="621"/>
      <c r="O26" s="621"/>
      <c r="P26" s="621"/>
      <c r="Q26" s="622"/>
      <c r="R26" s="623">
        <v>89521</v>
      </c>
      <c r="S26" s="626"/>
      <c r="T26" s="626"/>
      <c r="U26" s="626"/>
      <c r="V26" s="626"/>
      <c r="W26" s="626"/>
      <c r="X26" s="626"/>
      <c r="Y26" s="627"/>
      <c r="Z26" s="685">
        <v>0.4</v>
      </c>
      <c r="AA26" s="685"/>
      <c r="AB26" s="685"/>
      <c r="AC26" s="685"/>
      <c r="AD26" s="686" t="s">
        <v>240</v>
      </c>
      <c r="AE26" s="686"/>
      <c r="AF26" s="686"/>
      <c r="AG26" s="686"/>
      <c r="AH26" s="686"/>
      <c r="AI26" s="686"/>
      <c r="AJ26" s="686"/>
      <c r="AK26" s="686"/>
      <c r="AL26" s="628" t="s">
        <v>127</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240</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1286819</v>
      </c>
      <c r="CS26" s="626"/>
      <c r="CT26" s="626"/>
      <c r="CU26" s="626"/>
      <c r="CV26" s="626"/>
      <c r="CW26" s="626"/>
      <c r="CX26" s="626"/>
      <c r="CY26" s="627"/>
      <c r="CZ26" s="628">
        <v>6</v>
      </c>
      <c r="DA26" s="657"/>
      <c r="DB26" s="657"/>
      <c r="DC26" s="658"/>
      <c r="DD26" s="631">
        <v>1129840</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c r="B27" s="620" t="s">
        <v>294</v>
      </c>
      <c r="C27" s="621"/>
      <c r="D27" s="621"/>
      <c r="E27" s="621"/>
      <c r="F27" s="621"/>
      <c r="G27" s="621"/>
      <c r="H27" s="621"/>
      <c r="I27" s="621"/>
      <c r="J27" s="621"/>
      <c r="K27" s="621"/>
      <c r="L27" s="621"/>
      <c r="M27" s="621"/>
      <c r="N27" s="621"/>
      <c r="O27" s="621"/>
      <c r="P27" s="621"/>
      <c r="Q27" s="622"/>
      <c r="R27" s="623">
        <v>3339277</v>
      </c>
      <c r="S27" s="626"/>
      <c r="T27" s="626"/>
      <c r="U27" s="626"/>
      <c r="V27" s="626"/>
      <c r="W27" s="626"/>
      <c r="X27" s="626"/>
      <c r="Y27" s="627"/>
      <c r="Z27" s="685">
        <v>15.4</v>
      </c>
      <c r="AA27" s="685"/>
      <c r="AB27" s="685"/>
      <c r="AC27" s="685"/>
      <c r="AD27" s="686" t="s">
        <v>127</v>
      </c>
      <c r="AE27" s="686"/>
      <c r="AF27" s="686"/>
      <c r="AG27" s="686"/>
      <c r="AH27" s="686"/>
      <c r="AI27" s="686"/>
      <c r="AJ27" s="686"/>
      <c r="AK27" s="686"/>
      <c r="AL27" s="628" t="s">
        <v>240</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5159699</v>
      </c>
      <c r="BH27" s="626"/>
      <c r="BI27" s="626"/>
      <c r="BJ27" s="626"/>
      <c r="BK27" s="626"/>
      <c r="BL27" s="626"/>
      <c r="BM27" s="626"/>
      <c r="BN27" s="627"/>
      <c r="BO27" s="685">
        <v>100</v>
      </c>
      <c r="BP27" s="685"/>
      <c r="BQ27" s="685"/>
      <c r="BR27" s="685"/>
      <c r="BS27" s="631">
        <v>77951</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6029145</v>
      </c>
      <c r="CS27" s="624"/>
      <c r="CT27" s="624"/>
      <c r="CU27" s="624"/>
      <c r="CV27" s="624"/>
      <c r="CW27" s="624"/>
      <c r="CX27" s="624"/>
      <c r="CY27" s="625"/>
      <c r="CZ27" s="628">
        <v>28.3</v>
      </c>
      <c r="DA27" s="657"/>
      <c r="DB27" s="657"/>
      <c r="DC27" s="658"/>
      <c r="DD27" s="631">
        <v>2035393</v>
      </c>
      <c r="DE27" s="624"/>
      <c r="DF27" s="624"/>
      <c r="DG27" s="624"/>
      <c r="DH27" s="624"/>
      <c r="DI27" s="624"/>
      <c r="DJ27" s="624"/>
      <c r="DK27" s="625"/>
      <c r="DL27" s="631">
        <v>2029403</v>
      </c>
      <c r="DM27" s="624"/>
      <c r="DN27" s="624"/>
      <c r="DO27" s="624"/>
      <c r="DP27" s="624"/>
      <c r="DQ27" s="624"/>
      <c r="DR27" s="624"/>
      <c r="DS27" s="624"/>
      <c r="DT27" s="624"/>
      <c r="DU27" s="624"/>
      <c r="DV27" s="625"/>
      <c r="DW27" s="628">
        <v>16.2</v>
      </c>
      <c r="DX27" s="657"/>
      <c r="DY27" s="657"/>
      <c r="DZ27" s="657"/>
      <c r="EA27" s="657"/>
      <c r="EB27" s="657"/>
      <c r="EC27" s="659"/>
    </row>
    <row r="28" spans="2:133" ht="11.25" customHeight="1">
      <c r="B28" s="728" t="s">
        <v>297</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127</v>
      </c>
      <c r="AA28" s="685"/>
      <c r="AB28" s="685"/>
      <c r="AC28" s="685"/>
      <c r="AD28" s="686" t="s">
        <v>240</v>
      </c>
      <c r="AE28" s="686"/>
      <c r="AF28" s="686"/>
      <c r="AG28" s="686"/>
      <c r="AH28" s="686"/>
      <c r="AI28" s="686"/>
      <c r="AJ28" s="686"/>
      <c r="AK28" s="686"/>
      <c r="AL28" s="628" t="s">
        <v>127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2046598</v>
      </c>
      <c r="CS28" s="626"/>
      <c r="CT28" s="626"/>
      <c r="CU28" s="626"/>
      <c r="CV28" s="626"/>
      <c r="CW28" s="626"/>
      <c r="CX28" s="626"/>
      <c r="CY28" s="627"/>
      <c r="CZ28" s="628">
        <v>9.6</v>
      </c>
      <c r="DA28" s="657"/>
      <c r="DB28" s="657"/>
      <c r="DC28" s="658"/>
      <c r="DD28" s="631">
        <v>1896381</v>
      </c>
      <c r="DE28" s="626"/>
      <c r="DF28" s="626"/>
      <c r="DG28" s="626"/>
      <c r="DH28" s="626"/>
      <c r="DI28" s="626"/>
      <c r="DJ28" s="626"/>
      <c r="DK28" s="627"/>
      <c r="DL28" s="631">
        <v>1896381</v>
      </c>
      <c r="DM28" s="626"/>
      <c r="DN28" s="626"/>
      <c r="DO28" s="626"/>
      <c r="DP28" s="626"/>
      <c r="DQ28" s="626"/>
      <c r="DR28" s="626"/>
      <c r="DS28" s="626"/>
      <c r="DT28" s="626"/>
      <c r="DU28" s="626"/>
      <c r="DV28" s="627"/>
      <c r="DW28" s="628">
        <v>15.1</v>
      </c>
      <c r="DX28" s="657"/>
      <c r="DY28" s="657"/>
      <c r="DZ28" s="657"/>
      <c r="EA28" s="657"/>
      <c r="EB28" s="657"/>
      <c r="EC28" s="659"/>
    </row>
    <row r="29" spans="2:133" ht="11.25" customHeight="1">
      <c r="B29" s="620" t="s">
        <v>299</v>
      </c>
      <c r="C29" s="621"/>
      <c r="D29" s="621"/>
      <c r="E29" s="621"/>
      <c r="F29" s="621"/>
      <c r="G29" s="621"/>
      <c r="H29" s="621"/>
      <c r="I29" s="621"/>
      <c r="J29" s="621"/>
      <c r="K29" s="621"/>
      <c r="L29" s="621"/>
      <c r="M29" s="621"/>
      <c r="N29" s="621"/>
      <c r="O29" s="621"/>
      <c r="P29" s="621"/>
      <c r="Q29" s="622"/>
      <c r="R29" s="623">
        <v>1617492</v>
      </c>
      <c r="S29" s="626"/>
      <c r="T29" s="626"/>
      <c r="U29" s="626"/>
      <c r="V29" s="626"/>
      <c r="W29" s="626"/>
      <c r="X29" s="626"/>
      <c r="Y29" s="627"/>
      <c r="Z29" s="685">
        <v>7.4</v>
      </c>
      <c r="AA29" s="685"/>
      <c r="AB29" s="685"/>
      <c r="AC29" s="685"/>
      <c r="AD29" s="686" t="s">
        <v>127</v>
      </c>
      <c r="AE29" s="686"/>
      <c r="AF29" s="686"/>
      <c r="AG29" s="686"/>
      <c r="AH29" s="686"/>
      <c r="AI29" s="686"/>
      <c r="AJ29" s="686"/>
      <c r="AK29" s="686"/>
      <c r="AL29" s="628" t="s">
        <v>127</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69</v>
      </c>
      <c r="CG29" s="664"/>
      <c r="CH29" s="664"/>
      <c r="CI29" s="664"/>
      <c r="CJ29" s="664"/>
      <c r="CK29" s="664"/>
      <c r="CL29" s="664"/>
      <c r="CM29" s="664"/>
      <c r="CN29" s="664"/>
      <c r="CO29" s="664"/>
      <c r="CP29" s="664"/>
      <c r="CQ29" s="665"/>
      <c r="CR29" s="623">
        <v>2046537</v>
      </c>
      <c r="CS29" s="624"/>
      <c r="CT29" s="624"/>
      <c r="CU29" s="624"/>
      <c r="CV29" s="624"/>
      <c r="CW29" s="624"/>
      <c r="CX29" s="624"/>
      <c r="CY29" s="625"/>
      <c r="CZ29" s="628">
        <v>9.6</v>
      </c>
      <c r="DA29" s="657"/>
      <c r="DB29" s="657"/>
      <c r="DC29" s="658"/>
      <c r="DD29" s="631">
        <v>1896320</v>
      </c>
      <c r="DE29" s="624"/>
      <c r="DF29" s="624"/>
      <c r="DG29" s="624"/>
      <c r="DH29" s="624"/>
      <c r="DI29" s="624"/>
      <c r="DJ29" s="624"/>
      <c r="DK29" s="625"/>
      <c r="DL29" s="631">
        <v>1896320</v>
      </c>
      <c r="DM29" s="624"/>
      <c r="DN29" s="624"/>
      <c r="DO29" s="624"/>
      <c r="DP29" s="624"/>
      <c r="DQ29" s="624"/>
      <c r="DR29" s="624"/>
      <c r="DS29" s="624"/>
      <c r="DT29" s="624"/>
      <c r="DU29" s="624"/>
      <c r="DV29" s="625"/>
      <c r="DW29" s="628">
        <v>15.1</v>
      </c>
      <c r="DX29" s="657"/>
      <c r="DY29" s="657"/>
      <c r="DZ29" s="657"/>
      <c r="EA29" s="657"/>
      <c r="EB29" s="657"/>
      <c r="EC29" s="659"/>
    </row>
    <row r="30" spans="2:133" ht="11.25" customHeight="1">
      <c r="B30" s="620" t="s">
        <v>303</v>
      </c>
      <c r="C30" s="621"/>
      <c r="D30" s="621"/>
      <c r="E30" s="621"/>
      <c r="F30" s="621"/>
      <c r="G30" s="621"/>
      <c r="H30" s="621"/>
      <c r="I30" s="621"/>
      <c r="J30" s="621"/>
      <c r="K30" s="621"/>
      <c r="L30" s="621"/>
      <c r="M30" s="621"/>
      <c r="N30" s="621"/>
      <c r="O30" s="621"/>
      <c r="P30" s="621"/>
      <c r="Q30" s="622"/>
      <c r="R30" s="623">
        <v>65041</v>
      </c>
      <c r="S30" s="626"/>
      <c r="T30" s="626"/>
      <c r="U30" s="626"/>
      <c r="V30" s="626"/>
      <c r="W30" s="626"/>
      <c r="X30" s="626"/>
      <c r="Y30" s="627"/>
      <c r="Z30" s="685">
        <v>0.3</v>
      </c>
      <c r="AA30" s="685"/>
      <c r="AB30" s="685"/>
      <c r="AC30" s="685"/>
      <c r="AD30" s="686">
        <v>28578</v>
      </c>
      <c r="AE30" s="686"/>
      <c r="AF30" s="686"/>
      <c r="AG30" s="686"/>
      <c r="AH30" s="686"/>
      <c r="AI30" s="686"/>
      <c r="AJ30" s="686"/>
      <c r="AK30" s="686"/>
      <c r="AL30" s="628">
        <v>0.2</v>
      </c>
      <c r="AM30" s="629"/>
      <c r="AN30" s="629"/>
      <c r="AO30" s="687"/>
      <c r="AP30" s="713" t="s">
        <v>304</v>
      </c>
      <c r="AQ30" s="714"/>
      <c r="AR30" s="714"/>
      <c r="AS30" s="714"/>
      <c r="AT30" s="719" t="s">
        <v>305</v>
      </c>
      <c r="AU30" s="230"/>
      <c r="AV30" s="230"/>
      <c r="AW30" s="230"/>
      <c r="AX30" s="722" t="s">
        <v>183</v>
      </c>
      <c r="AY30" s="723"/>
      <c r="AZ30" s="723"/>
      <c r="BA30" s="723"/>
      <c r="BB30" s="723"/>
      <c r="BC30" s="723"/>
      <c r="BD30" s="723"/>
      <c r="BE30" s="723"/>
      <c r="BF30" s="724"/>
      <c r="BG30" s="703">
        <v>99.3</v>
      </c>
      <c r="BH30" s="704"/>
      <c r="BI30" s="704"/>
      <c r="BJ30" s="704"/>
      <c r="BK30" s="704"/>
      <c r="BL30" s="704"/>
      <c r="BM30" s="705">
        <v>96.2</v>
      </c>
      <c r="BN30" s="704"/>
      <c r="BO30" s="704"/>
      <c r="BP30" s="704"/>
      <c r="BQ30" s="706"/>
      <c r="BR30" s="703">
        <v>99.2</v>
      </c>
      <c r="BS30" s="704"/>
      <c r="BT30" s="704"/>
      <c r="BU30" s="704"/>
      <c r="BV30" s="704"/>
      <c r="BW30" s="704"/>
      <c r="BX30" s="705">
        <v>96</v>
      </c>
      <c r="BY30" s="704"/>
      <c r="BZ30" s="704"/>
      <c r="CA30" s="704"/>
      <c r="CB30" s="706"/>
      <c r="CD30" s="709"/>
      <c r="CE30" s="710"/>
      <c r="CF30" s="667" t="s">
        <v>306</v>
      </c>
      <c r="CG30" s="664"/>
      <c r="CH30" s="664"/>
      <c r="CI30" s="664"/>
      <c r="CJ30" s="664"/>
      <c r="CK30" s="664"/>
      <c r="CL30" s="664"/>
      <c r="CM30" s="664"/>
      <c r="CN30" s="664"/>
      <c r="CO30" s="664"/>
      <c r="CP30" s="664"/>
      <c r="CQ30" s="665"/>
      <c r="CR30" s="623">
        <v>1956164</v>
      </c>
      <c r="CS30" s="626"/>
      <c r="CT30" s="626"/>
      <c r="CU30" s="626"/>
      <c r="CV30" s="626"/>
      <c r="CW30" s="626"/>
      <c r="CX30" s="626"/>
      <c r="CY30" s="627"/>
      <c r="CZ30" s="628">
        <v>9.1999999999999993</v>
      </c>
      <c r="DA30" s="657"/>
      <c r="DB30" s="657"/>
      <c r="DC30" s="658"/>
      <c r="DD30" s="631">
        <v>1831355</v>
      </c>
      <c r="DE30" s="626"/>
      <c r="DF30" s="626"/>
      <c r="DG30" s="626"/>
      <c r="DH30" s="626"/>
      <c r="DI30" s="626"/>
      <c r="DJ30" s="626"/>
      <c r="DK30" s="627"/>
      <c r="DL30" s="631">
        <v>1831355</v>
      </c>
      <c r="DM30" s="626"/>
      <c r="DN30" s="626"/>
      <c r="DO30" s="626"/>
      <c r="DP30" s="626"/>
      <c r="DQ30" s="626"/>
      <c r="DR30" s="626"/>
      <c r="DS30" s="626"/>
      <c r="DT30" s="626"/>
      <c r="DU30" s="626"/>
      <c r="DV30" s="627"/>
      <c r="DW30" s="628">
        <v>14.6</v>
      </c>
      <c r="DX30" s="657"/>
      <c r="DY30" s="657"/>
      <c r="DZ30" s="657"/>
      <c r="EA30" s="657"/>
      <c r="EB30" s="657"/>
      <c r="EC30" s="659"/>
    </row>
    <row r="31" spans="2:133" ht="11.25" customHeight="1">
      <c r="B31" s="620" t="s">
        <v>307</v>
      </c>
      <c r="C31" s="621"/>
      <c r="D31" s="621"/>
      <c r="E31" s="621"/>
      <c r="F31" s="621"/>
      <c r="G31" s="621"/>
      <c r="H31" s="621"/>
      <c r="I31" s="621"/>
      <c r="J31" s="621"/>
      <c r="K31" s="621"/>
      <c r="L31" s="621"/>
      <c r="M31" s="621"/>
      <c r="N31" s="621"/>
      <c r="O31" s="621"/>
      <c r="P31" s="621"/>
      <c r="Q31" s="622"/>
      <c r="R31" s="623">
        <v>46756</v>
      </c>
      <c r="S31" s="626"/>
      <c r="T31" s="626"/>
      <c r="U31" s="626"/>
      <c r="V31" s="626"/>
      <c r="W31" s="626"/>
      <c r="X31" s="626"/>
      <c r="Y31" s="627"/>
      <c r="Z31" s="685">
        <v>0.2</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308</v>
      </c>
      <c r="AV31" s="229"/>
      <c r="AW31" s="229"/>
      <c r="AX31" s="620" t="s">
        <v>309</v>
      </c>
      <c r="AY31" s="621"/>
      <c r="AZ31" s="621"/>
      <c r="BA31" s="621"/>
      <c r="BB31" s="621"/>
      <c r="BC31" s="621"/>
      <c r="BD31" s="621"/>
      <c r="BE31" s="621"/>
      <c r="BF31" s="622"/>
      <c r="BG31" s="701">
        <v>99.1</v>
      </c>
      <c r="BH31" s="624"/>
      <c r="BI31" s="624"/>
      <c r="BJ31" s="624"/>
      <c r="BK31" s="624"/>
      <c r="BL31" s="624"/>
      <c r="BM31" s="629">
        <v>95.7</v>
      </c>
      <c r="BN31" s="702"/>
      <c r="BO31" s="702"/>
      <c r="BP31" s="702"/>
      <c r="BQ31" s="663"/>
      <c r="BR31" s="701">
        <v>99</v>
      </c>
      <c r="BS31" s="624"/>
      <c r="BT31" s="624"/>
      <c r="BU31" s="624"/>
      <c r="BV31" s="624"/>
      <c r="BW31" s="624"/>
      <c r="BX31" s="629">
        <v>95.5</v>
      </c>
      <c r="BY31" s="702"/>
      <c r="BZ31" s="702"/>
      <c r="CA31" s="702"/>
      <c r="CB31" s="663"/>
      <c r="CD31" s="709"/>
      <c r="CE31" s="710"/>
      <c r="CF31" s="667" t="s">
        <v>310</v>
      </c>
      <c r="CG31" s="664"/>
      <c r="CH31" s="664"/>
      <c r="CI31" s="664"/>
      <c r="CJ31" s="664"/>
      <c r="CK31" s="664"/>
      <c r="CL31" s="664"/>
      <c r="CM31" s="664"/>
      <c r="CN31" s="664"/>
      <c r="CO31" s="664"/>
      <c r="CP31" s="664"/>
      <c r="CQ31" s="665"/>
      <c r="CR31" s="623">
        <v>90373</v>
      </c>
      <c r="CS31" s="624"/>
      <c r="CT31" s="624"/>
      <c r="CU31" s="624"/>
      <c r="CV31" s="624"/>
      <c r="CW31" s="624"/>
      <c r="CX31" s="624"/>
      <c r="CY31" s="625"/>
      <c r="CZ31" s="628">
        <v>0.4</v>
      </c>
      <c r="DA31" s="657"/>
      <c r="DB31" s="657"/>
      <c r="DC31" s="658"/>
      <c r="DD31" s="631">
        <v>64965</v>
      </c>
      <c r="DE31" s="624"/>
      <c r="DF31" s="624"/>
      <c r="DG31" s="624"/>
      <c r="DH31" s="624"/>
      <c r="DI31" s="624"/>
      <c r="DJ31" s="624"/>
      <c r="DK31" s="625"/>
      <c r="DL31" s="631">
        <v>64965</v>
      </c>
      <c r="DM31" s="624"/>
      <c r="DN31" s="624"/>
      <c r="DO31" s="624"/>
      <c r="DP31" s="624"/>
      <c r="DQ31" s="624"/>
      <c r="DR31" s="624"/>
      <c r="DS31" s="624"/>
      <c r="DT31" s="624"/>
      <c r="DU31" s="624"/>
      <c r="DV31" s="625"/>
      <c r="DW31" s="628">
        <v>0.5</v>
      </c>
      <c r="DX31" s="657"/>
      <c r="DY31" s="657"/>
      <c r="DZ31" s="657"/>
      <c r="EA31" s="657"/>
      <c r="EB31" s="657"/>
      <c r="EC31" s="659"/>
    </row>
    <row r="32" spans="2:133" ht="11.25" customHeight="1">
      <c r="B32" s="620" t="s">
        <v>311</v>
      </c>
      <c r="C32" s="621"/>
      <c r="D32" s="621"/>
      <c r="E32" s="621"/>
      <c r="F32" s="621"/>
      <c r="G32" s="621"/>
      <c r="H32" s="621"/>
      <c r="I32" s="621"/>
      <c r="J32" s="621"/>
      <c r="K32" s="621"/>
      <c r="L32" s="621"/>
      <c r="M32" s="621"/>
      <c r="N32" s="621"/>
      <c r="O32" s="621"/>
      <c r="P32" s="621"/>
      <c r="Q32" s="622"/>
      <c r="R32" s="623">
        <v>928159</v>
      </c>
      <c r="S32" s="626"/>
      <c r="T32" s="626"/>
      <c r="U32" s="626"/>
      <c r="V32" s="626"/>
      <c r="W32" s="626"/>
      <c r="X32" s="626"/>
      <c r="Y32" s="627"/>
      <c r="Z32" s="685">
        <v>4.3</v>
      </c>
      <c r="AA32" s="685"/>
      <c r="AB32" s="685"/>
      <c r="AC32" s="685"/>
      <c r="AD32" s="686" t="s">
        <v>240</v>
      </c>
      <c r="AE32" s="686"/>
      <c r="AF32" s="686"/>
      <c r="AG32" s="686"/>
      <c r="AH32" s="686"/>
      <c r="AI32" s="686"/>
      <c r="AJ32" s="686"/>
      <c r="AK32" s="686"/>
      <c r="AL32" s="628" t="s">
        <v>240</v>
      </c>
      <c r="AM32" s="629"/>
      <c r="AN32" s="629"/>
      <c r="AO32" s="687"/>
      <c r="AP32" s="717"/>
      <c r="AQ32" s="718"/>
      <c r="AR32" s="718"/>
      <c r="AS32" s="718"/>
      <c r="AT32" s="721"/>
      <c r="AU32" s="231"/>
      <c r="AV32" s="231"/>
      <c r="AW32" s="231"/>
      <c r="AX32" s="635" t="s">
        <v>312</v>
      </c>
      <c r="AY32" s="636"/>
      <c r="AZ32" s="636"/>
      <c r="BA32" s="636"/>
      <c r="BB32" s="636"/>
      <c r="BC32" s="636"/>
      <c r="BD32" s="636"/>
      <c r="BE32" s="636"/>
      <c r="BF32" s="637"/>
      <c r="BG32" s="700">
        <v>99.5</v>
      </c>
      <c r="BH32" s="639"/>
      <c r="BI32" s="639"/>
      <c r="BJ32" s="639"/>
      <c r="BK32" s="639"/>
      <c r="BL32" s="639"/>
      <c r="BM32" s="683">
        <v>95.9</v>
      </c>
      <c r="BN32" s="639"/>
      <c r="BO32" s="639"/>
      <c r="BP32" s="639"/>
      <c r="BQ32" s="676"/>
      <c r="BR32" s="700">
        <v>99.3</v>
      </c>
      <c r="BS32" s="639"/>
      <c r="BT32" s="639"/>
      <c r="BU32" s="639"/>
      <c r="BV32" s="639"/>
      <c r="BW32" s="639"/>
      <c r="BX32" s="683">
        <v>95.7</v>
      </c>
      <c r="BY32" s="639"/>
      <c r="BZ32" s="639"/>
      <c r="CA32" s="639"/>
      <c r="CB32" s="676"/>
      <c r="CD32" s="711"/>
      <c r="CE32" s="712"/>
      <c r="CF32" s="667" t="s">
        <v>313</v>
      </c>
      <c r="CG32" s="664"/>
      <c r="CH32" s="664"/>
      <c r="CI32" s="664"/>
      <c r="CJ32" s="664"/>
      <c r="CK32" s="664"/>
      <c r="CL32" s="664"/>
      <c r="CM32" s="664"/>
      <c r="CN32" s="664"/>
      <c r="CO32" s="664"/>
      <c r="CP32" s="664"/>
      <c r="CQ32" s="665"/>
      <c r="CR32" s="623">
        <v>61</v>
      </c>
      <c r="CS32" s="626"/>
      <c r="CT32" s="626"/>
      <c r="CU32" s="626"/>
      <c r="CV32" s="626"/>
      <c r="CW32" s="626"/>
      <c r="CX32" s="626"/>
      <c r="CY32" s="627"/>
      <c r="CZ32" s="628">
        <v>0</v>
      </c>
      <c r="DA32" s="657"/>
      <c r="DB32" s="657"/>
      <c r="DC32" s="658"/>
      <c r="DD32" s="631">
        <v>61</v>
      </c>
      <c r="DE32" s="626"/>
      <c r="DF32" s="626"/>
      <c r="DG32" s="626"/>
      <c r="DH32" s="626"/>
      <c r="DI32" s="626"/>
      <c r="DJ32" s="626"/>
      <c r="DK32" s="627"/>
      <c r="DL32" s="631">
        <v>61</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314</v>
      </c>
      <c r="C33" s="621"/>
      <c r="D33" s="621"/>
      <c r="E33" s="621"/>
      <c r="F33" s="621"/>
      <c r="G33" s="621"/>
      <c r="H33" s="621"/>
      <c r="I33" s="621"/>
      <c r="J33" s="621"/>
      <c r="K33" s="621"/>
      <c r="L33" s="621"/>
      <c r="M33" s="621"/>
      <c r="N33" s="621"/>
      <c r="O33" s="621"/>
      <c r="P33" s="621"/>
      <c r="Q33" s="622"/>
      <c r="R33" s="623">
        <v>292127</v>
      </c>
      <c r="S33" s="626"/>
      <c r="T33" s="626"/>
      <c r="U33" s="626"/>
      <c r="V33" s="626"/>
      <c r="W33" s="626"/>
      <c r="X33" s="626"/>
      <c r="Y33" s="627"/>
      <c r="Z33" s="685">
        <v>1.3</v>
      </c>
      <c r="AA33" s="685"/>
      <c r="AB33" s="685"/>
      <c r="AC33" s="685"/>
      <c r="AD33" s="686" t="s">
        <v>127</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3">
        <v>9010477</v>
      </c>
      <c r="CS33" s="624"/>
      <c r="CT33" s="624"/>
      <c r="CU33" s="624"/>
      <c r="CV33" s="624"/>
      <c r="CW33" s="624"/>
      <c r="CX33" s="624"/>
      <c r="CY33" s="625"/>
      <c r="CZ33" s="628">
        <v>42.3</v>
      </c>
      <c r="DA33" s="657"/>
      <c r="DB33" s="657"/>
      <c r="DC33" s="658"/>
      <c r="DD33" s="631">
        <v>7072590</v>
      </c>
      <c r="DE33" s="624"/>
      <c r="DF33" s="624"/>
      <c r="DG33" s="624"/>
      <c r="DH33" s="624"/>
      <c r="DI33" s="624"/>
      <c r="DJ33" s="624"/>
      <c r="DK33" s="625"/>
      <c r="DL33" s="631">
        <v>5551480</v>
      </c>
      <c r="DM33" s="624"/>
      <c r="DN33" s="624"/>
      <c r="DO33" s="624"/>
      <c r="DP33" s="624"/>
      <c r="DQ33" s="624"/>
      <c r="DR33" s="624"/>
      <c r="DS33" s="624"/>
      <c r="DT33" s="624"/>
      <c r="DU33" s="624"/>
      <c r="DV33" s="625"/>
      <c r="DW33" s="628">
        <v>44.2</v>
      </c>
      <c r="DX33" s="657"/>
      <c r="DY33" s="657"/>
      <c r="DZ33" s="657"/>
      <c r="EA33" s="657"/>
      <c r="EB33" s="657"/>
      <c r="EC33" s="659"/>
    </row>
    <row r="34" spans="2:133" ht="11.25" customHeight="1">
      <c r="B34" s="620" t="s">
        <v>316</v>
      </c>
      <c r="C34" s="621"/>
      <c r="D34" s="621"/>
      <c r="E34" s="621"/>
      <c r="F34" s="621"/>
      <c r="G34" s="621"/>
      <c r="H34" s="621"/>
      <c r="I34" s="621"/>
      <c r="J34" s="621"/>
      <c r="K34" s="621"/>
      <c r="L34" s="621"/>
      <c r="M34" s="621"/>
      <c r="N34" s="621"/>
      <c r="O34" s="621"/>
      <c r="P34" s="621"/>
      <c r="Q34" s="622"/>
      <c r="R34" s="623">
        <v>486097</v>
      </c>
      <c r="S34" s="626"/>
      <c r="T34" s="626"/>
      <c r="U34" s="626"/>
      <c r="V34" s="626"/>
      <c r="W34" s="626"/>
      <c r="X34" s="626"/>
      <c r="Y34" s="627"/>
      <c r="Z34" s="685">
        <v>2.2000000000000002</v>
      </c>
      <c r="AA34" s="685"/>
      <c r="AB34" s="685"/>
      <c r="AC34" s="685"/>
      <c r="AD34" s="686">
        <v>288</v>
      </c>
      <c r="AE34" s="686"/>
      <c r="AF34" s="686"/>
      <c r="AG34" s="686"/>
      <c r="AH34" s="686"/>
      <c r="AI34" s="686"/>
      <c r="AJ34" s="686"/>
      <c r="AK34" s="686"/>
      <c r="AL34" s="628">
        <v>0</v>
      </c>
      <c r="AM34" s="629"/>
      <c r="AN34" s="629"/>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2941866</v>
      </c>
      <c r="CS34" s="626"/>
      <c r="CT34" s="626"/>
      <c r="CU34" s="626"/>
      <c r="CV34" s="626"/>
      <c r="CW34" s="626"/>
      <c r="CX34" s="626"/>
      <c r="CY34" s="627"/>
      <c r="CZ34" s="628">
        <v>13.8</v>
      </c>
      <c r="DA34" s="657"/>
      <c r="DB34" s="657"/>
      <c r="DC34" s="658"/>
      <c r="DD34" s="631">
        <v>2240151</v>
      </c>
      <c r="DE34" s="626"/>
      <c r="DF34" s="626"/>
      <c r="DG34" s="626"/>
      <c r="DH34" s="626"/>
      <c r="DI34" s="626"/>
      <c r="DJ34" s="626"/>
      <c r="DK34" s="627"/>
      <c r="DL34" s="631">
        <v>2060104</v>
      </c>
      <c r="DM34" s="626"/>
      <c r="DN34" s="626"/>
      <c r="DO34" s="626"/>
      <c r="DP34" s="626"/>
      <c r="DQ34" s="626"/>
      <c r="DR34" s="626"/>
      <c r="DS34" s="626"/>
      <c r="DT34" s="626"/>
      <c r="DU34" s="626"/>
      <c r="DV34" s="627"/>
      <c r="DW34" s="628">
        <v>16.399999999999999</v>
      </c>
      <c r="DX34" s="657"/>
      <c r="DY34" s="657"/>
      <c r="DZ34" s="657"/>
      <c r="EA34" s="657"/>
      <c r="EB34" s="657"/>
      <c r="EC34" s="659"/>
    </row>
    <row r="35" spans="2:133" ht="11.25" customHeight="1">
      <c r="B35" s="620" t="s">
        <v>320</v>
      </c>
      <c r="C35" s="621"/>
      <c r="D35" s="621"/>
      <c r="E35" s="621"/>
      <c r="F35" s="621"/>
      <c r="G35" s="621"/>
      <c r="H35" s="621"/>
      <c r="I35" s="621"/>
      <c r="J35" s="621"/>
      <c r="K35" s="621"/>
      <c r="L35" s="621"/>
      <c r="M35" s="621"/>
      <c r="N35" s="621"/>
      <c r="O35" s="621"/>
      <c r="P35" s="621"/>
      <c r="Q35" s="622"/>
      <c r="R35" s="623">
        <v>1927200</v>
      </c>
      <c r="S35" s="626"/>
      <c r="T35" s="626"/>
      <c r="U35" s="626"/>
      <c r="V35" s="626"/>
      <c r="W35" s="626"/>
      <c r="X35" s="626"/>
      <c r="Y35" s="627"/>
      <c r="Z35" s="685">
        <v>8.9</v>
      </c>
      <c r="AA35" s="685"/>
      <c r="AB35" s="685"/>
      <c r="AC35" s="685"/>
      <c r="AD35" s="686" t="s">
        <v>127</v>
      </c>
      <c r="AE35" s="686"/>
      <c r="AF35" s="686"/>
      <c r="AG35" s="686"/>
      <c r="AH35" s="686"/>
      <c r="AI35" s="686"/>
      <c r="AJ35" s="686"/>
      <c r="AK35" s="686"/>
      <c r="AL35" s="628" t="s">
        <v>240</v>
      </c>
      <c r="AM35" s="629"/>
      <c r="AN35" s="629"/>
      <c r="AO35" s="687"/>
      <c r="AP35" s="234"/>
      <c r="AQ35" s="691" t="s">
        <v>321</v>
      </c>
      <c r="AR35" s="692"/>
      <c r="AS35" s="692"/>
      <c r="AT35" s="692"/>
      <c r="AU35" s="692"/>
      <c r="AV35" s="692"/>
      <c r="AW35" s="692"/>
      <c r="AX35" s="692"/>
      <c r="AY35" s="693"/>
      <c r="AZ35" s="688">
        <v>1766326</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176005</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493731</v>
      </c>
      <c r="CS35" s="624"/>
      <c r="CT35" s="624"/>
      <c r="CU35" s="624"/>
      <c r="CV35" s="624"/>
      <c r="CW35" s="624"/>
      <c r="CX35" s="624"/>
      <c r="CY35" s="625"/>
      <c r="CZ35" s="628">
        <v>2.2999999999999998</v>
      </c>
      <c r="DA35" s="657"/>
      <c r="DB35" s="657"/>
      <c r="DC35" s="658"/>
      <c r="DD35" s="631">
        <v>448495</v>
      </c>
      <c r="DE35" s="624"/>
      <c r="DF35" s="624"/>
      <c r="DG35" s="624"/>
      <c r="DH35" s="624"/>
      <c r="DI35" s="624"/>
      <c r="DJ35" s="624"/>
      <c r="DK35" s="625"/>
      <c r="DL35" s="631">
        <v>435526</v>
      </c>
      <c r="DM35" s="624"/>
      <c r="DN35" s="624"/>
      <c r="DO35" s="624"/>
      <c r="DP35" s="624"/>
      <c r="DQ35" s="624"/>
      <c r="DR35" s="624"/>
      <c r="DS35" s="624"/>
      <c r="DT35" s="624"/>
      <c r="DU35" s="624"/>
      <c r="DV35" s="625"/>
      <c r="DW35" s="628">
        <v>3.5</v>
      </c>
      <c r="DX35" s="657"/>
      <c r="DY35" s="657"/>
      <c r="DZ35" s="657"/>
      <c r="EA35" s="657"/>
      <c r="EB35" s="657"/>
      <c r="EC35" s="659"/>
    </row>
    <row r="36" spans="2:133" ht="11.25" customHeight="1">
      <c r="B36" s="620" t="s">
        <v>324</v>
      </c>
      <c r="C36" s="621"/>
      <c r="D36" s="621"/>
      <c r="E36" s="621"/>
      <c r="F36" s="621"/>
      <c r="G36" s="621"/>
      <c r="H36" s="621"/>
      <c r="I36" s="621"/>
      <c r="J36" s="621"/>
      <c r="K36" s="621"/>
      <c r="L36" s="621"/>
      <c r="M36" s="621"/>
      <c r="N36" s="621"/>
      <c r="O36" s="621"/>
      <c r="P36" s="621"/>
      <c r="Q36" s="622"/>
      <c r="R36" s="623" t="s">
        <v>240</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325</v>
      </c>
      <c r="AR36" s="661"/>
      <c r="AS36" s="661"/>
      <c r="AT36" s="661"/>
      <c r="AU36" s="661"/>
      <c r="AV36" s="661"/>
      <c r="AW36" s="661"/>
      <c r="AX36" s="661"/>
      <c r="AY36" s="662"/>
      <c r="AZ36" s="623">
        <v>361506</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137007</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3036763</v>
      </c>
      <c r="CS36" s="626"/>
      <c r="CT36" s="626"/>
      <c r="CU36" s="626"/>
      <c r="CV36" s="626"/>
      <c r="CW36" s="626"/>
      <c r="CX36" s="626"/>
      <c r="CY36" s="627"/>
      <c r="CZ36" s="628">
        <v>14.3</v>
      </c>
      <c r="DA36" s="657"/>
      <c r="DB36" s="657"/>
      <c r="DC36" s="658"/>
      <c r="DD36" s="631">
        <v>2335727</v>
      </c>
      <c r="DE36" s="626"/>
      <c r="DF36" s="626"/>
      <c r="DG36" s="626"/>
      <c r="DH36" s="626"/>
      <c r="DI36" s="626"/>
      <c r="DJ36" s="626"/>
      <c r="DK36" s="627"/>
      <c r="DL36" s="631">
        <v>2085452</v>
      </c>
      <c r="DM36" s="626"/>
      <c r="DN36" s="626"/>
      <c r="DO36" s="626"/>
      <c r="DP36" s="626"/>
      <c r="DQ36" s="626"/>
      <c r="DR36" s="626"/>
      <c r="DS36" s="626"/>
      <c r="DT36" s="626"/>
      <c r="DU36" s="626"/>
      <c r="DV36" s="627"/>
      <c r="DW36" s="628">
        <v>16.600000000000001</v>
      </c>
      <c r="DX36" s="657"/>
      <c r="DY36" s="657"/>
      <c r="DZ36" s="657"/>
      <c r="EA36" s="657"/>
      <c r="EB36" s="657"/>
      <c r="EC36" s="659"/>
    </row>
    <row r="37" spans="2:133" ht="11.25" customHeight="1">
      <c r="B37" s="620" t="s">
        <v>328</v>
      </c>
      <c r="C37" s="621"/>
      <c r="D37" s="621"/>
      <c r="E37" s="621"/>
      <c r="F37" s="621"/>
      <c r="G37" s="621"/>
      <c r="H37" s="621"/>
      <c r="I37" s="621"/>
      <c r="J37" s="621"/>
      <c r="K37" s="621"/>
      <c r="L37" s="621"/>
      <c r="M37" s="621"/>
      <c r="N37" s="621"/>
      <c r="O37" s="621"/>
      <c r="P37" s="621"/>
      <c r="Q37" s="622"/>
      <c r="R37" s="623">
        <v>657100</v>
      </c>
      <c r="S37" s="626"/>
      <c r="T37" s="626"/>
      <c r="U37" s="626"/>
      <c r="V37" s="626"/>
      <c r="W37" s="626"/>
      <c r="X37" s="626"/>
      <c r="Y37" s="627"/>
      <c r="Z37" s="685">
        <v>3</v>
      </c>
      <c r="AA37" s="685"/>
      <c r="AB37" s="685"/>
      <c r="AC37" s="685"/>
      <c r="AD37" s="686" t="s">
        <v>175</v>
      </c>
      <c r="AE37" s="686"/>
      <c r="AF37" s="686"/>
      <c r="AG37" s="686"/>
      <c r="AH37" s="686"/>
      <c r="AI37" s="686"/>
      <c r="AJ37" s="686"/>
      <c r="AK37" s="686"/>
      <c r="AL37" s="628" t="s">
        <v>127</v>
      </c>
      <c r="AM37" s="629"/>
      <c r="AN37" s="629"/>
      <c r="AO37" s="687"/>
      <c r="AQ37" s="660" t="s">
        <v>329</v>
      </c>
      <c r="AR37" s="661"/>
      <c r="AS37" s="661"/>
      <c r="AT37" s="661"/>
      <c r="AU37" s="661"/>
      <c r="AV37" s="661"/>
      <c r="AW37" s="661"/>
      <c r="AX37" s="661"/>
      <c r="AY37" s="662"/>
      <c r="AZ37" s="623" t="s">
        <v>127</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6456</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2231714</v>
      </c>
      <c r="CS37" s="624"/>
      <c r="CT37" s="624"/>
      <c r="CU37" s="624"/>
      <c r="CV37" s="624"/>
      <c r="CW37" s="624"/>
      <c r="CX37" s="624"/>
      <c r="CY37" s="625"/>
      <c r="CZ37" s="628">
        <v>10.5</v>
      </c>
      <c r="DA37" s="657"/>
      <c r="DB37" s="657"/>
      <c r="DC37" s="658"/>
      <c r="DD37" s="631">
        <v>1684570</v>
      </c>
      <c r="DE37" s="624"/>
      <c r="DF37" s="624"/>
      <c r="DG37" s="624"/>
      <c r="DH37" s="624"/>
      <c r="DI37" s="624"/>
      <c r="DJ37" s="624"/>
      <c r="DK37" s="625"/>
      <c r="DL37" s="631">
        <v>1659726</v>
      </c>
      <c r="DM37" s="624"/>
      <c r="DN37" s="624"/>
      <c r="DO37" s="624"/>
      <c r="DP37" s="624"/>
      <c r="DQ37" s="624"/>
      <c r="DR37" s="624"/>
      <c r="DS37" s="624"/>
      <c r="DT37" s="624"/>
      <c r="DU37" s="624"/>
      <c r="DV37" s="625"/>
      <c r="DW37" s="628">
        <v>13.2</v>
      </c>
      <c r="DX37" s="657"/>
      <c r="DY37" s="657"/>
      <c r="DZ37" s="657"/>
      <c r="EA37" s="657"/>
      <c r="EB37" s="657"/>
      <c r="EC37" s="659"/>
    </row>
    <row r="38" spans="2:133" ht="11.25" customHeight="1">
      <c r="B38" s="635" t="s">
        <v>332</v>
      </c>
      <c r="C38" s="636"/>
      <c r="D38" s="636"/>
      <c r="E38" s="636"/>
      <c r="F38" s="636"/>
      <c r="G38" s="636"/>
      <c r="H38" s="636"/>
      <c r="I38" s="636"/>
      <c r="J38" s="636"/>
      <c r="K38" s="636"/>
      <c r="L38" s="636"/>
      <c r="M38" s="636"/>
      <c r="N38" s="636"/>
      <c r="O38" s="636"/>
      <c r="P38" s="636"/>
      <c r="Q38" s="637"/>
      <c r="R38" s="638">
        <v>21736397</v>
      </c>
      <c r="S38" s="675"/>
      <c r="T38" s="675"/>
      <c r="U38" s="675"/>
      <c r="V38" s="675"/>
      <c r="W38" s="675"/>
      <c r="X38" s="675"/>
      <c r="Y38" s="680"/>
      <c r="Z38" s="681">
        <v>100</v>
      </c>
      <c r="AA38" s="681"/>
      <c r="AB38" s="681"/>
      <c r="AC38" s="681"/>
      <c r="AD38" s="682">
        <v>11888693</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t="s">
        <v>127</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10138</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1766326</v>
      </c>
      <c r="CS38" s="626"/>
      <c r="CT38" s="626"/>
      <c r="CU38" s="626"/>
      <c r="CV38" s="626"/>
      <c r="CW38" s="626"/>
      <c r="CX38" s="626"/>
      <c r="CY38" s="627"/>
      <c r="CZ38" s="628">
        <v>8.3000000000000007</v>
      </c>
      <c r="DA38" s="657"/>
      <c r="DB38" s="657"/>
      <c r="DC38" s="658"/>
      <c r="DD38" s="631">
        <v>1388736</v>
      </c>
      <c r="DE38" s="626"/>
      <c r="DF38" s="626"/>
      <c r="DG38" s="626"/>
      <c r="DH38" s="626"/>
      <c r="DI38" s="626"/>
      <c r="DJ38" s="626"/>
      <c r="DK38" s="627"/>
      <c r="DL38" s="631">
        <v>970398</v>
      </c>
      <c r="DM38" s="626"/>
      <c r="DN38" s="626"/>
      <c r="DO38" s="626"/>
      <c r="DP38" s="626"/>
      <c r="DQ38" s="626"/>
      <c r="DR38" s="626"/>
      <c r="DS38" s="626"/>
      <c r="DT38" s="626"/>
      <c r="DU38" s="626"/>
      <c r="DV38" s="627"/>
      <c r="DW38" s="628">
        <v>7.7</v>
      </c>
      <c r="DX38" s="657"/>
      <c r="DY38" s="657"/>
      <c r="DZ38" s="657"/>
      <c r="EA38" s="657"/>
      <c r="EB38" s="657"/>
      <c r="EC38" s="659"/>
    </row>
    <row r="39" spans="2:133" ht="11.25" customHeight="1">
      <c r="AQ39" s="660" t="s">
        <v>336</v>
      </c>
      <c r="AR39" s="661"/>
      <c r="AS39" s="661"/>
      <c r="AT39" s="661"/>
      <c r="AU39" s="661"/>
      <c r="AV39" s="661"/>
      <c r="AW39" s="661"/>
      <c r="AX39" s="661"/>
      <c r="AY39" s="662"/>
      <c r="AZ39" s="623" t="s">
        <v>127</v>
      </c>
      <c r="BA39" s="626"/>
      <c r="BB39" s="626"/>
      <c r="BC39" s="626"/>
      <c r="BD39" s="624"/>
      <c r="BE39" s="624"/>
      <c r="BF39" s="663"/>
      <c r="BG39" s="668" t="s">
        <v>337</v>
      </c>
      <c r="BH39" s="669"/>
      <c r="BI39" s="669"/>
      <c r="BJ39" s="669"/>
      <c r="BK39" s="669"/>
      <c r="BL39" s="235"/>
      <c r="BM39" s="664" t="s">
        <v>338</v>
      </c>
      <c r="BN39" s="664"/>
      <c r="BO39" s="664"/>
      <c r="BP39" s="664"/>
      <c r="BQ39" s="664"/>
      <c r="BR39" s="664"/>
      <c r="BS39" s="664"/>
      <c r="BT39" s="664"/>
      <c r="BU39" s="665"/>
      <c r="BV39" s="623">
        <v>94</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710418</v>
      </c>
      <c r="CS39" s="624"/>
      <c r="CT39" s="624"/>
      <c r="CU39" s="624"/>
      <c r="CV39" s="624"/>
      <c r="CW39" s="624"/>
      <c r="CX39" s="624"/>
      <c r="CY39" s="625"/>
      <c r="CZ39" s="628">
        <v>3.3</v>
      </c>
      <c r="DA39" s="657"/>
      <c r="DB39" s="657"/>
      <c r="DC39" s="658"/>
      <c r="DD39" s="631">
        <v>659481</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c r="AQ40" s="660" t="s">
        <v>340</v>
      </c>
      <c r="AR40" s="661"/>
      <c r="AS40" s="661"/>
      <c r="AT40" s="661"/>
      <c r="AU40" s="661"/>
      <c r="AV40" s="661"/>
      <c r="AW40" s="661"/>
      <c r="AX40" s="661"/>
      <c r="AY40" s="662"/>
      <c r="AZ40" s="623">
        <v>577388</v>
      </c>
      <c r="BA40" s="626"/>
      <c r="BB40" s="626"/>
      <c r="BC40" s="626"/>
      <c r="BD40" s="624"/>
      <c r="BE40" s="624"/>
      <c r="BF40" s="663"/>
      <c r="BG40" s="668"/>
      <c r="BH40" s="669"/>
      <c r="BI40" s="669"/>
      <c r="BJ40" s="669"/>
      <c r="BK40" s="669"/>
      <c r="BL40" s="235"/>
      <c r="BM40" s="664" t="s">
        <v>341</v>
      </c>
      <c r="BN40" s="664"/>
      <c r="BO40" s="664"/>
      <c r="BP40" s="664"/>
      <c r="BQ40" s="664"/>
      <c r="BR40" s="664"/>
      <c r="BS40" s="664"/>
      <c r="BT40" s="664"/>
      <c r="BU40" s="665"/>
      <c r="BV40" s="623" t="s">
        <v>240</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v>61373</v>
      </c>
      <c r="CS40" s="626"/>
      <c r="CT40" s="626"/>
      <c r="CU40" s="626"/>
      <c r="CV40" s="626"/>
      <c r="CW40" s="626"/>
      <c r="CX40" s="626"/>
      <c r="CY40" s="627"/>
      <c r="CZ40" s="628">
        <v>0.3</v>
      </c>
      <c r="DA40" s="657"/>
      <c r="DB40" s="657"/>
      <c r="DC40" s="658"/>
      <c r="DD40" s="631" t="s">
        <v>127</v>
      </c>
      <c r="DE40" s="626"/>
      <c r="DF40" s="626"/>
      <c r="DG40" s="626"/>
      <c r="DH40" s="626"/>
      <c r="DI40" s="626"/>
      <c r="DJ40" s="626"/>
      <c r="DK40" s="627"/>
      <c r="DL40" s="631" t="s">
        <v>127</v>
      </c>
      <c r="DM40" s="626"/>
      <c r="DN40" s="626"/>
      <c r="DO40" s="626"/>
      <c r="DP40" s="626"/>
      <c r="DQ40" s="626"/>
      <c r="DR40" s="626"/>
      <c r="DS40" s="626"/>
      <c r="DT40" s="626"/>
      <c r="DU40" s="626"/>
      <c r="DV40" s="627"/>
      <c r="DW40" s="628" t="s">
        <v>240</v>
      </c>
      <c r="DX40" s="657"/>
      <c r="DY40" s="657"/>
      <c r="DZ40" s="657"/>
      <c r="EA40" s="657"/>
      <c r="EB40" s="657"/>
      <c r="EC40" s="659"/>
    </row>
    <row r="41" spans="2:133" ht="11.25" customHeight="1">
      <c r="AQ41" s="672" t="s">
        <v>343</v>
      </c>
      <c r="AR41" s="673"/>
      <c r="AS41" s="673"/>
      <c r="AT41" s="673"/>
      <c r="AU41" s="673"/>
      <c r="AV41" s="673"/>
      <c r="AW41" s="673"/>
      <c r="AX41" s="673"/>
      <c r="AY41" s="674"/>
      <c r="AZ41" s="638">
        <v>827432</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355</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175</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347</v>
      </c>
      <c r="CE42" s="621"/>
      <c r="CF42" s="621"/>
      <c r="CG42" s="621"/>
      <c r="CH42" s="621"/>
      <c r="CI42" s="621"/>
      <c r="CJ42" s="621"/>
      <c r="CK42" s="621"/>
      <c r="CL42" s="621"/>
      <c r="CM42" s="621"/>
      <c r="CN42" s="621"/>
      <c r="CO42" s="621"/>
      <c r="CP42" s="621"/>
      <c r="CQ42" s="622"/>
      <c r="CR42" s="623">
        <v>2272201</v>
      </c>
      <c r="CS42" s="626"/>
      <c r="CT42" s="626"/>
      <c r="CU42" s="626"/>
      <c r="CV42" s="626"/>
      <c r="CW42" s="626"/>
      <c r="CX42" s="626"/>
      <c r="CY42" s="627"/>
      <c r="CZ42" s="628">
        <v>10.7</v>
      </c>
      <c r="DA42" s="629"/>
      <c r="DB42" s="629"/>
      <c r="DC42" s="630"/>
      <c r="DD42" s="631">
        <v>431298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349</v>
      </c>
      <c r="CE43" s="621"/>
      <c r="CF43" s="621"/>
      <c r="CG43" s="621"/>
      <c r="CH43" s="621"/>
      <c r="CI43" s="621"/>
      <c r="CJ43" s="621"/>
      <c r="CK43" s="621"/>
      <c r="CL43" s="621"/>
      <c r="CM43" s="621"/>
      <c r="CN43" s="621"/>
      <c r="CO43" s="621"/>
      <c r="CP43" s="621"/>
      <c r="CQ43" s="622"/>
      <c r="CR43" s="623">
        <v>6990</v>
      </c>
      <c r="CS43" s="624"/>
      <c r="CT43" s="624"/>
      <c r="CU43" s="624"/>
      <c r="CV43" s="624"/>
      <c r="CW43" s="624"/>
      <c r="CX43" s="624"/>
      <c r="CY43" s="625"/>
      <c r="CZ43" s="628">
        <v>0</v>
      </c>
      <c r="DA43" s="657"/>
      <c r="DB43" s="657"/>
      <c r="DC43" s="658"/>
      <c r="DD43" s="631">
        <v>6091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350</v>
      </c>
      <c r="CD44" s="651" t="s">
        <v>302</v>
      </c>
      <c r="CE44" s="652"/>
      <c r="CF44" s="620" t="s">
        <v>351</v>
      </c>
      <c r="CG44" s="621"/>
      <c r="CH44" s="621"/>
      <c r="CI44" s="621"/>
      <c r="CJ44" s="621"/>
      <c r="CK44" s="621"/>
      <c r="CL44" s="621"/>
      <c r="CM44" s="621"/>
      <c r="CN44" s="621"/>
      <c r="CO44" s="621"/>
      <c r="CP44" s="621"/>
      <c r="CQ44" s="622"/>
      <c r="CR44" s="623">
        <v>2234448</v>
      </c>
      <c r="CS44" s="626"/>
      <c r="CT44" s="626"/>
      <c r="CU44" s="626"/>
      <c r="CV44" s="626"/>
      <c r="CW44" s="626"/>
      <c r="CX44" s="626"/>
      <c r="CY44" s="627"/>
      <c r="CZ44" s="628">
        <v>10.5</v>
      </c>
      <c r="DA44" s="629"/>
      <c r="DB44" s="629"/>
      <c r="DC44" s="630"/>
      <c r="DD44" s="631">
        <v>404944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352</v>
      </c>
      <c r="CG45" s="621"/>
      <c r="CH45" s="621"/>
      <c r="CI45" s="621"/>
      <c r="CJ45" s="621"/>
      <c r="CK45" s="621"/>
      <c r="CL45" s="621"/>
      <c r="CM45" s="621"/>
      <c r="CN45" s="621"/>
      <c r="CO45" s="621"/>
      <c r="CP45" s="621"/>
      <c r="CQ45" s="622"/>
      <c r="CR45" s="623">
        <v>537515</v>
      </c>
      <c r="CS45" s="624"/>
      <c r="CT45" s="624"/>
      <c r="CU45" s="624"/>
      <c r="CV45" s="624"/>
      <c r="CW45" s="624"/>
      <c r="CX45" s="624"/>
      <c r="CY45" s="625"/>
      <c r="CZ45" s="628">
        <v>2.5</v>
      </c>
      <c r="DA45" s="657"/>
      <c r="DB45" s="657"/>
      <c r="DC45" s="658"/>
      <c r="DD45" s="631">
        <v>64174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353</v>
      </c>
      <c r="CG46" s="621"/>
      <c r="CH46" s="621"/>
      <c r="CI46" s="621"/>
      <c r="CJ46" s="621"/>
      <c r="CK46" s="621"/>
      <c r="CL46" s="621"/>
      <c r="CM46" s="621"/>
      <c r="CN46" s="621"/>
      <c r="CO46" s="621"/>
      <c r="CP46" s="621"/>
      <c r="CQ46" s="622"/>
      <c r="CR46" s="623">
        <v>1688736</v>
      </c>
      <c r="CS46" s="626"/>
      <c r="CT46" s="626"/>
      <c r="CU46" s="626"/>
      <c r="CV46" s="626"/>
      <c r="CW46" s="626"/>
      <c r="CX46" s="626"/>
      <c r="CY46" s="627"/>
      <c r="CZ46" s="628">
        <v>7.9</v>
      </c>
      <c r="DA46" s="629"/>
      <c r="DB46" s="629"/>
      <c r="DC46" s="630"/>
      <c r="DD46" s="631">
        <v>340770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354</v>
      </c>
      <c r="CG47" s="621"/>
      <c r="CH47" s="621"/>
      <c r="CI47" s="621"/>
      <c r="CJ47" s="621"/>
      <c r="CK47" s="621"/>
      <c r="CL47" s="621"/>
      <c r="CM47" s="621"/>
      <c r="CN47" s="621"/>
      <c r="CO47" s="621"/>
      <c r="CP47" s="621"/>
      <c r="CQ47" s="622"/>
      <c r="CR47" s="623">
        <v>34405</v>
      </c>
      <c r="CS47" s="624"/>
      <c r="CT47" s="624"/>
      <c r="CU47" s="624"/>
      <c r="CV47" s="624"/>
      <c r="CW47" s="624"/>
      <c r="CX47" s="624"/>
      <c r="CY47" s="625"/>
      <c r="CZ47" s="628">
        <v>0.2</v>
      </c>
      <c r="DA47" s="657"/>
      <c r="DB47" s="657"/>
      <c r="DC47" s="658"/>
      <c r="DD47" s="631">
        <v>23006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355</v>
      </c>
      <c r="CG48" s="621"/>
      <c r="CH48" s="621"/>
      <c r="CI48" s="621"/>
      <c r="CJ48" s="621"/>
      <c r="CK48" s="621"/>
      <c r="CL48" s="621"/>
      <c r="CM48" s="621"/>
      <c r="CN48" s="621"/>
      <c r="CO48" s="621"/>
      <c r="CP48" s="621"/>
      <c r="CQ48" s="622"/>
      <c r="CR48" s="623">
        <v>3348</v>
      </c>
      <c r="CS48" s="626"/>
      <c r="CT48" s="626"/>
      <c r="CU48" s="626"/>
      <c r="CV48" s="626"/>
      <c r="CW48" s="626"/>
      <c r="CX48" s="626"/>
      <c r="CY48" s="627"/>
      <c r="CZ48" s="628">
        <v>0</v>
      </c>
      <c r="DA48" s="629"/>
      <c r="DB48" s="629"/>
      <c r="DC48" s="630"/>
      <c r="DD48" s="631">
        <v>3348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356</v>
      </c>
      <c r="CE49" s="636"/>
      <c r="CF49" s="636"/>
      <c r="CG49" s="636"/>
      <c r="CH49" s="636"/>
      <c r="CI49" s="636"/>
      <c r="CJ49" s="636"/>
      <c r="CK49" s="636"/>
      <c r="CL49" s="636"/>
      <c r="CM49" s="636"/>
      <c r="CN49" s="636"/>
      <c r="CO49" s="636"/>
      <c r="CP49" s="636"/>
      <c r="CQ49" s="637"/>
      <c r="CR49" s="638">
        <v>21304844</v>
      </c>
      <c r="CS49" s="639"/>
      <c r="CT49" s="639"/>
      <c r="CU49" s="639"/>
      <c r="CV49" s="639"/>
      <c r="CW49" s="639"/>
      <c r="CX49" s="639"/>
      <c r="CY49" s="640"/>
      <c r="CZ49" s="641">
        <v>100</v>
      </c>
      <c r="DA49" s="642"/>
      <c r="DB49" s="642"/>
      <c r="DC49" s="643"/>
      <c r="DD49" s="644">
        <v>13211283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VKWOFfSY5BewgXE/xGYQJs0zfH940kzfbYAkI7CWKUbrVS82dLa6vsa1malTyLhio/mfGFLg0uEIpAweui6tgQ==" saltValue="x8RCG/4D3oY0ecWCag91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379</v>
      </c>
      <c r="C7" s="1102"/>
      <c r="D7" s="1102"/>
      <c r="E7" s="1102"/>
      <c r="F7" s="1102"/>
      <c r="G7" s="1102"/>
      <c r="H7" s="1102"/>
      <c r="I7" s="1102"/>
      <c r="J7" s="1102"/>
      <c r="K7" s="1102"/>
      <c r="L7" s="1102"/>
      <c r="M7" s="1102"/>
      <c r="N7" s="1102"/>
      <c r="O7" s="1102"/>
      <c r="P7" s="1103"/>
      <c r="Q7" s="1155">
        <v>21735</v>
      </c>
      <c r="R7" s="1156"/>
      <c r="S7" s="1156"/>
      <c r="T7" s="1156"/>
      <c r="U7" s="1156"/>
      <c r="V7" s="1156">
        <v>21305</v>
      </c>
      <c r="W7" s="1156"/>
      <c r="X7" s="1156"/>
      <c r="Y7" s="1156"/>
      <c r="Z7" s="1156"/>
      <c r="AA7" s="1156">
        <v>430</v>
      </c>
      <c r="AB7" s="1156"/>
      <c r="AC7" s="1156"/>
      <c r="AD7" s="1156"/>
      <c r="AE7" s="1157"/>
      <c r="AF7" s="1158">
        <v>409</v>
      </c>
      <c r="AG7" s="1159"/>
      <c r="AH7" s="1159"/>
      <c r="AI7" s="1159"/>
      <c r="AJ7" s="1160"/>
      <c r="AK7" s="1142">
        <v>928</v>
      </c>
      <c r="AL7" s="1143"/>
      <c r="AM7" s="1143"/>
      <c r="AN7" s="1143"/>
      <c r="AO7" s="1143"/>
      <c r="AP7" s="1143">
        <v>16227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c r="A8" s="261">
        <v>2</v>
      </c>
      <c r="B8" s="1088" t="s">
        <v>380</v>
      </c>
      <c r="C8" s="1089"/>
      <c r="D8" s="1089"/>
      <c r="E8" s="1089"/>
      <c r="F8" s="1089"/>
      <c r="G8" s="1089"/>
      <c r="H8" s="1089"/>
      <c r="I8" s="1089"/>
      <c r="J8" s="1089"/>
      <c r="K8" s="1089"/>
      <c r="L8" s="1089"/>
      <c r="M8" s="1089"/>
      <c r="N8" s="1089"/>
      <c r="O8" s="1089"/>
      <c r="P8" s="1090"/>
      <c r="Q8" s="1094">
        <v>67</v>
      </c>
      <c r="R8" s="1095"/>
      <c r="S8" s="1095"/>
      <c r="T8" s="1095"/>
      <c r="U8" s="1095"/>
      <c r="V8" s="1095">
        <v>67</v>
      </c>
      <c r="W8" s="1095"/>
      <c r="X8" s="1095"/>
      <c r="Y8" s="1095"/>
      <c r="Z8" s="1095"/>
      <c r="AA8" s="1095" t="s">
        <v>574</v>
      </c>
      <c r="AB8" s="1095"/>
      <c r="AC8" s="1095"/>
      <c r="AD8" s="1095"/>
      <c r="AE8" s="1096"/>
      <c r="AF8" s="1070" t="s">
        <v>127</v>
      </c>
      <c r="AG8" s="1071"/>
      <c r="AH8" s="1071"/>
      <c r="AI8" s="1071"/>
      <c r="AJ8" s="1072"/>
      <c r="AK8" s="1137">
        <v>67</v>
      </c>
      <c r="AL8" s="1138"/>
      <c r="AM8" s="1138"/>
      <c r="AN8" s="1138"/>
      <c r="AO8" s="1138"/>
      <c r="AP8" s="1138">
        <v>309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t="s">
        <v>381</v>
      </c>
      <c r="C9" s="1089"/>
      <c r="D9" s="1089"/>
      <c r="E9" s="1089"/>
      <c r="F9" s="1089"/>
      <c r="G9" s="1089"/>
      <c r="H9" s="1089"/>
      <c r="I9" s="1089"/>
      <c r="J9" s="1089"/>
      <c r="K9" s="1089"/>
      <c r="L9" s="1089"/>
      <c r="M9" s="1089"/>
      <c r="N9" s="1089"/>
      <c r="O9" s="1089"/>
      <c r="P9" s="1090"/>
      <c r="Q9" s="1094">
        <v>1</v>
      </c>
      <c r="R9" s="1095"/>
      <c r="S9" s="1095"/>
      <c r="T9" s="1095"/>
      <c r="U9" s="1095"/>
      <c r="V9" s="1095">
        <v>0</v>
      </c>
      <c r="W9" s="1095"/>
      <c r="X9" s="1095"/>
      <c r="Y9" s="1095"/>
      <c r="Z9" s="1095"/>
      <c r="AA9" s="1095">
        <v>1</v>
      </c>
      <c r="AB9" s="1095"/>
      <c r="AC9" s="1095"/>
      <c r="AD9" s="1095"/>
      <c r="AE9" s="1096"/>
      <c r="AF9" s="1070">
        <v>1</v>
      </c>
      <c r="AG9" s="1071"/>
      <c r="AH9" s="1071"/>
      <c r="AI9" s="1071"/>
      <c r="AJ9" s="1072"/>
      <c r="AK9" s="1137" t="s">
        <v>575</v>
      </c>
      <c r="AL9" s="1138"/>
      <c r="AM9" s="1138"/>
      <c r="AN9" s="1138"/>
      <c r="AO9" s="1138"/>
      <c r="AP9" s="1138" t="s">
        <v>574</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383</v>
      </c>
      <c r="B23" s="995" t="s">
        <v>384</v>
      </c>
      <c r="C23" s="996"/>
      <c r="D23" s="996"/>
      <c r="E23" s="996"/>
      <c r="F23" s="996"/>
      <c r="G23" s="996"/>
      <c r="H23" s="996"/>
      <c r="I23" s="996"/>
      <c r="J23" s="996"/>
      <c r="K23" s="996"/>
      <c r="L23" s="996"/>
      <c r="M23" s="996"/>
      <c r="N23" s="996"/>
      <c r="O23" s="996"/>
      <c r="P23" s="997"/>
      <c r="Q23" s="1119">
        <v>21803</v>
      </c>
      <c r="R23" s="1120"/>
      <c r="S23" s="1120"/>
      <c r="T23" s="1120"/>
      <c r="U23" s="1120"/>
      <c r="V23" s="1120">
        <v>21372</v>
      </c>
      <c r="W23" s="1120"/>
      <c r="X23" s="1120"/>
      <c r="Y23" s="1120"/>
      <c r="Z23" s="1120"/>
      <c r="AA23" s="1120">
        <v>431</v>
      </c>
      <c r="AB23" s="1120"/>
      <c r="AC23" s="1120"/>
      <c r="AD23" s="1120"/>
      <c r="AE23" s="1121"/>
      <c r="AF23" s="1122">
        <v>410</v>
      </c>
      <c r="AG23" s="1120"/>
      <c r="AH23" s="1120"/>
      <c r="AI23" s="1120"/>
      <c r="AJ23" s="1123"/>
      <c r="AK23" s="1124"/>
      <c r="AL23" s="1125"/>
      <c r="AM23" s="1125"/>
      <c r="AN23" s="1125"/>
      <c r="AO23" s="1125"/>
      <c r="AP23" s="1120">
        <v>16536</v>
      </c>
      <c r="AQ23" s="1120"/>
      <c r="AR23" s="1120"/>
      <c r="AS23" s="1120"/>
      <c r="AT23" s="1120"/>
      <c r="AU23" s="1126"/>
      <c r="AV23" s="1126"/>
      <c r="AW23" s="1126"/>
      <c r="AX23" s="1126"/>
      <c r="AY23" s="1127"/>
      <c r="AZ23" s="1116" t="s">
        <v>385</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362</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396</v>
      </c>
      <c r="C28" s="1102"/>
      <c r="D28" s="1102"/>
      <c r="E28" s="1102"/>
      <c r="F28" s="1102"/>
      <c r="G28" s="1102"/>
      <c r="H28" s="1102"/>
      <c r="I28" s="1102"/>
      <c r="J28" s="1102"/>
      <c r="K28" s="1102"/>
      <c r="L28" s="1102"/>
      <c r="M28" s="1102"/>
      <c r="N28" s="1102"/>
      <c r="O28" s="1102"/>
      <c r="P28" s="1103"/>
      <c r="Q28" s="1104">
        <v>5374</v>
      </c>
      <c r="R28" s="1105"/>
      <c r="S28" s="1105"/>
      <c r="T28" s="1105"/>
      <c r="U28" s="1105"/>
      <c r="V28" s="1105">
        <v>5218</v>
      </c>
      <c r="W28" s="1105"/>
      <c r="X28" s="1105"/>
      <c r="Y28" s="1105"/>
      <c r="Z28" s="1105"/>
      <c r="AA28" s="1105">
        <v>156</v>
      </c>
      <c r="AB28" s="1105"/>
      <c r="AC28" s="1105"/>
      <c r="AD28" s="1105"/>
      <c r="AE28" s="1106"/>
      <c r="AF28" s="1107">
        <v>156</v>
      </c>
      <c r="AG28" s="1105"/>
      <c r="AH28" s="1105"/>
      <c r="AI28" s="1105"/>
      <c r="AJ28" s="1108"/>
      <c r="AK28" s="1109">
        <v>557</v>
      </c>
      <c r="AL28" s="1097"/>
      <c r="AM28" s="1097"/>
      <c r="AN28" s="1097"/>
      <c r="AO28" s="1097"/>
      <c r="AP28" s="1097" t="s">
        <v>577</v>
      </c>
      <c r="AQ28" s="1097"/>
      <c r="AR28" s="1097"/>
      <c r="AS28" s="1097"/>
      <c r="AT28" s="1097"/>
      <c r="AU28" s="1097" t="s">
        <v>578</v>
      </c>
      <c r="AV28" s="1097"/>
      <c r="AW28" s="1097"/>
      <c r="AX28" s="1097"/>
      <c r="AY28" s="1097"/>
      <c r="AZ28" s="1098" t="s">
        <v>574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397</v>
      </c>
      <c r="C29" s="1089"/>
      <c r="D29" s="1089"/>
      <c r="E29" s="1089"/>
      <c r="F29" s="1089"/>
      <c r="G29" s="1089"/>
      <c r="H29" s="1089"/>
      <c r="I29" s="1089"/>
      <c r="J29" s="1089"/>
      <c r="K29" s="1089"/>
      <c r="L29" s="1089"/>
      <c r="M29" s="1089"/>
      <c r="N29" s="1089"/>
      <c r="O29" s="1089"/>
      <c r="P29" s="1090"/>
      <c r="Q29" s="1094">
        <v>4562</v>
      </c>
      <c r="R29" s="1095"/>
      <c r="S29" s="1095"/>
      <c r="T29" s="1095"/>
      <c r="U29" s="1095"/>
      <c r="V29" s="1095">
        <v>4471</v>
      </c>
      <c r="W29" s="1095"/>
      <c r="X29" s="1095"/>
      <c r="Y29" s="1095"/>
      <c r="Z29" s="1095"/>
      <c r="AA29" s="1095">
        <v>90</v>
      </c>
      <c r="AB29" s="1095"/>
      <c r="AC29" s="1095"/>
      <c r="AD29" s="1095"/>
      <c r="AE29" s="1096"/>
      <c r="AF29" s="1070">
        <v>90</v>
      </c>
      <c r="AG29" s="1071"/>
      <c r="AH29" s="1071"/>
      <c r="AI29" s="1071"/>
      <c r="AJ29" s="1072"/>
      <c r="AK29" s="1031">
        <v>617</v>
      </c>
      <c r="AL29" s="1022"/>
      <c r="AM29" s="1022"/>
      <c r="AN29" s="1022"/>
      <c r="AO29" s="1022"/>
      <c r="AP29" s="1022" t="s">
        <v>574</v>
      </c>
      <c r="AQ29" s="1022"/>
      <c r="AR29" s="1022"/>
      <c r="AS29" s="1022"/>
      <c r="AT29" s="1022"/>
      <c r="AU29" s="1022" t="s">
        <v>579</v>
      </c>
      <c r="AV29" s="1022"/>
      <c r="AW29" s="1022"/>
      <c r="AX29" s="1022"/>
      <c r="AY29" s="1022"/>
      <c r="AZ29" s="1093" t="s">
        <v>580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398</v>
      </c>
      <c r="C30" s="1089"/>
      <c r="D30" s="1089"/>
      <c r="E30" s="1089"/>
      <c r="F30" s="1089"/>
      <c r="G30" s="1089"/>
      <c r="H30" s="1089"/>
      <c r="I30" s="1089"/>
      <c r="J30" s="1089"/>
      <c r="K30" s="1089"/>
      <c r="L30" s="1089"/>
      <c r="M30" s="1089"/>
      <c r="N30" s="1089"/>
      <c r="O30" s="1089"/>
      <c r="P30" s="1090"/>
      <c r="Q30" s="1094">
        <v>553</v>
      </c>
      <c r="R30" s="1095"/>
      <c r="S30" s="1095"/>
      <c r="T30" s="1095"/>
      <c r="U30" s="1095"/>
      <c r="V30" s="1095">
        <v>552</v>
      </c>
      <c r="W30" s="1095"/>
      <c r="X30" s="1095"/>
      <c r="Y30" s="1095"/>
      <c r="Z30" s="1095"/>
      <c r="AA30" s="1095">
        <v>1</v>
      </c>
      <c r="AB30" s="1095"/>
      <c r="AC30" s="1095"/>
      <c r="AD30" s="1095"/>
      <c r="AE30" s="1096"/>
      <c r="AF30" s="1070">
        <v>1</v>
      </c>
      <c r="AG30" s="1071"/>
      <c r="AH30" s="1071"/>
      <c r="AI30" s="1071"/>
      <c r="AJ30" s="1072"/>
      <c r="AK30" s="1031">
        <v>181</v>
      </c>
      <c r="AL30" s="1022"/>
      <c r="AM30" s="1022"/>
      <c r="AN30" s="1022"/>
      <c r="AO30" s="1022"/>
      <c r="AP30" s="1022" t="s">
        <v>578</v>
      </c>
      <c r="AQ30" s="1022"/>
      <c r="AR30" s="1022"/>
      <c r="AS30" s="1022"/>
      <c r="AT30" s="1022"/>
      <c r="AU30" s="1022" t="s">
        <v>577</v>
      </c>
      <c r="AV30" s="1022"/>
      <c r="AW30" s="1022"/>
      <c r="AX30" s="1022"/>
      <c r="AY30" s="1022"/>
      <c r="AZ30" s="1093" t="s">
        <v>579</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399</v>
      </c>
      <c r="C31" s="1089"/>
      <c r="D31" s="1089"/>
      <c r="E31" s="1089"/>
      <c r="F31" s="1089"/>
      <c r="G31" s="1089"/>
      <c r="H31" s="1089"/>
      <c r="I31" s="1089"/>
      <c r="J31" s="1089"/>
      <c r="K31" s="1089"/>
      <c r="L31" s="1089"/>
      <c r="M31" s="1089"/>
      <c r="N31" s="1089"/>
      <c r="O31" s="1089"/>
      <c r="P31" s="1090"/>
      <c r="Q31" s="1094">
        <v>816</v>
      </c>
      <c r="R31" s="1095"/>
      <c r="S31" s="1095"/>
      <c r="T31" s="1095"/>
      <c r="U31" s="1095"/>
      <c r="V31" s="1095">
        <v>648</v>
      </c>
      <c r="W31" s="1095"/>
      <c r="X31" s="1095"/>
      <c r="Y31" s="1095"/>
      <c r="Z31" s="1095"/>
      <c r="AA31" s="1095">
        <v>168</v>
      </c>
      <c r="AB31" s="1095"/>
      <c r="AC31" s="1095"/>
      <c r="AD31" s="1095"/>
      <c r="AE31" s="1096"/>
      <c r="AF31" s="1070">
        <v>317</v>
      </c>
      <c r="AG31" s="1071"/>
      <c r="AH31" s="1071"/>
      <c r="AI31" s="1071"/>
      <c r="AJ31" s="1072"/>
      <c r="AK31" s="1031" t="s">
        <v>576</v>
      </c>
      <c r="AL31" s="1022"/>
      <c r="AM31" s="1022"/>
      <c r="AN31" s="1022"/>
      <c r="AO31" s="1022"/>
      <c r="AP31" s="1022">
        <v>3444</v>
      </c>
      <c r="AQ31" s="1022"/>
      <c r="AR31" s="1022"/>
      <c r="AS31" s="1022"/>
      <c r="AT31" s="1022"/>
      <c r="AU31" s="1022" t="s">
        <v>579</v>
      </c>
      <c r="AV31" s="1022"/>
      <c r="AW31" s="1022"/>
      <c r="AX31" s="1022"/>
      <c r="AY31" s="1022"/>
      <c r="AZ31" s="1093" t="s">
        <v>577</v>
      </c>
      <c r="BA31" s="1093"/>
      <c r="BB31" s="1093"/>
      <c r="BC31" s="1093"/>
      <c r="BD31" s="1093"/>
      <c r="BE31" s="1083" t="s">
        <v>400</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401</v>
      </c>
      <c r="C32" s="1089"/>
      <c r="D32" s="1089"/>
      <c r="E32" s="1089"/>
      <c r="F32" s="1089"/>
      <c r="G32" s="1089"/>
      <c r="H32" s="1089"/>
      <c r="I32" s="1089"/>
      <c r="J32" s="1089"/>
      <c r="K32" s="1089"/>
      <c r="L32" s="1089"/>
      <c r="M32" s="1089"/>
      <c r="N32" s="1089"/>
      <c r="O32" s="1089"/>
      <c r="P32" s="1090"/>
      <c r="Q32" s="1094">
        <v>1295</v>
      </c>
      <c r="R32" s="1095"/>
      <c r="S32" s="1095"/>
      <c r="T32" s="1095"/>
      <c r="U32" s="1095"/>
      <c r="V32" s="1095">
        <v>1131</v>
      </c>
      <c r="W32" s="1095"/>
      <c r="X32" s="1095"/>
      <c r="Y32" s="1095"/>
      <c r="Z32" s="1095"/>
      <c r="AA32" s="1095">
        <v>165</v>
      </c>
      <c r="AB32" s="1095"/>
      <c r="AC32" s="1095"/>
      <c r="AD32" s="1095"/>
      <c r="AE32" s="1096"/>
      <c r="AF32" s="1070">
        <v>165</v>
      </c>
      <c r="AG32" s="1071"/>
      <c r="AH32" s="1071"/>
      <c r="AI32" s="1071"/>
      <c r="AJ32" s="1072"/>
      <c r="AK32" s="1031">
        <v>362</v>
      </c>
      <c r="AL32" s="1022"/>
      <c r="AM32" s="1022"/>
      <c r="AN32" s="1022"/>
      <c r="AO32" s="1022"/>
      <c r="AP32" s="1022">
        <v>6633</v>
      </c>
      <c r="AQ32" s="1022"/>
      <c r="AR32" s="1022"/>
      <c r="AS32" s="1022"/>
      <c r="AT32" s="1022"/>
      <c r="AU32" s="1022">
        <v>3443</v>
      </c>
      <c r="AV32" s="1022"/>
      <c r="AW32" s="1022"/>
      <c r="AX32" s="1022"/>
      <c r="AY32" s="1022"/>
      <c r="AZ32" s="1093" t="s">
        <v>577</v>
      </c>
      <c r="BA32" s="1093"/>
      <c r="BB32" s="1093"/>
      <c r="BC32" s="1093"/>
      <c r="BD32" s="1093"/>
      <c r="BE32" s="1083" t="s">
        <v>402</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383</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730</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407</v>
      </c>
      <c r="B66" s="1047"/>
      <c r="C66" s="1047"/>
      <c r="D66" s="1047"/>
      <c r="E66" s="1047"/>
      <c r="F66" s="1047"/>
      <c r="G66" s="1047"/>
      <c r="H66" s="1047"/>
      <c r="I66" s="1047"/>
      <c r="J66" s="1047"/>
      <c r="K66" s="1047"/>
      <c r="L66" s="1047"/>
      <c r="M66" s="1047"/>
      <c r="N66" s="1047"/>
      <c r="O66" s="1047"/>
      <c r="P66" s="1048"/>
      <c r="Q66" s="1052" t="s">
        <v>408</v>
      </c>
      <c r="R66" s="1053"/>
      <c r="S66" s="1053"/>
      <c r="T66" s="1053"/>
      <c r="U66" s="1054"/>
      <c r="V66" s="1052" t="s">
        <v>389</v>
      </c>
      <c r="W66" s="1053"/>
      <c r="X66" s="1053"/>
      <c r="Y66" s="1053"/>
      <c r="Z66" s="1054"/>
      <c r="AA66" s="1052" t="s">
        <v>390</v>
      </c>
      <c r="AB66" s="1053"/>
      <c r="AC66" s="1053"/>
      <c r="AD66" s="1053"/>
      <c r="AE66" s="1054"/>
      <c r="AF66" s="1058" t="s">
        <v>391</v>
      </c>
      <c r="AG66" s="1059"/>
      <c r="AH66" s="1059"/>
      <c r="AI66" s="1059"/>
      <c r="AJ66" s="1060"/>
      <c r="AK66" s="1052" t="s">
        <v>409</v>
      </c>
      <c r="AL66" s="1047"/>
      <c r="AM66" s="1047"/>
      <c r="AN66" s="1047"/>
      <c r="AO66" s="1048"/>
      <c r="AP66" s="1052" t="s">
        <v>393</v>
      </c>
      <c r="AQ66" s="1053"/>
      <c r="AR66" s="1053"/>
      <c r="AS66" s="1053"/>
      <c r="AT66" s="1054"/>
      <c r="AU66" s="1052" t="s">
        <v>410</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581</v>
      </c>
      <c r="C68" s="1037"/>
      <c r="D68" s="1037"/>
      <c r="E68" s="1037"/>
      <c r="F68" s="1037"/>
      <c r="G68" s="1037"/>
      <c r="H68" s="1037"/>
      <c r="I68" s="1037"/>
      <c r="J68" s="1037"/>
      <c r="K68" s="1037"/>
      <c r="L68" s="1037"/>
      <c r="M68" s="1037"/>
      <c r="N68" s="1037"/>
      <c r="O68" s="1037"/>
      <c r="P68" s="1038"/>
      <c r="Q68" s="1039">
        <v>155</v>
      </c>
      <c r="R68" s="1033"/>
      <c r="S68" s="1033"/>
      <c r="T68" s="1033"/>
      <c r="U68" s="1033"/>
      <c r="V68" s="1033">
        <v>150</v>
      </c>
      <c r="W68" s="1033"/>
      <c r="X68" s="1033"/>
      <c r="Y68" s="1033"/>
      <c r="Z68" s="1033"/>
      <c r="AA68" s="1033">
        <v>5</v>
      </c>
      <c r="AB68" s="1033"/>
      <c r="AC68" s="1033"/>
      <c r="AD68" s="1033"/>
      <c r="AE68" s="1033"/>
      <c r="AF68" s="1033">
        <v>5</v>
      </c>
      <c r="AG68" s="1033"/>
      <c r="AH68" s="1033"/>
      <c r="AI68" s="1033"/>
      <c r="AJ68" s="1033"/>
      <c r="AK68" s="1033" t="s">
        <v>587</v>
      </c>
      <c r="AL68" s="1033"/>
      <c r="AM68" s="1033"/>
      <c r="AN68" s="1033"/>
      <c r="AO68" s="1033"/>
      <c r="AP68" s="1033" t="s">
        <v>589</v>
      </c>
      <c r="AQ68" s="1033"/>
      <c r="AR68" s="1033"/>
      <c r="AS68" s="1033"/>
      <c r="AT68" s="1033"/>
      <c r="AU68" s="1033" t="s">
        <v>590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582</v>
      </c>
      <c r="C69" s="1026"/>
      <c r="D69" s="1026"/>
      <c r="E69" s="1026"/>
      <c r="F69" s="1026"/>
      <c r="G69" s="1026"/>
      <c r="H69" s="1026"/>
      <c r="I69" s="1026"/>
      <c r="J69" s="1026"/>
      <c r="K69" s="1026"/>
      <c r="L69" s="1026"/>
      <c r="M69" s="1026"/>
      <c r="N69" s="1026"/>
      <c r="O69" s="1026"/>
      <c r="P69" s="1027"/>
      <c r="Q69" s="1028">
        <v>1868</v>
      </c>
      <c r="R69" s="1022"/>
      <c r="S69" s="1022"/>
      <c r="T69" s="1022"/>
      <c r="U69" s="1022"/>
      <c r="V69" s="1022">
        <v>1866</v>
      </c>
      <c r="W69" s="1022"/>
      <c r="X69" s="1022"/>
      <c r="Y69" s="1022"/>
      <c r="Z69" s="1022"/>
      <c r="AA69" s="1022">
        <v>2</v>
      </c>
      <c r="AB69" s="1022"/>
      <c r="AC69" s="1022"/>
      <c r="AD69" s="1022"/>
      <c r="AE69" s="1022"/>
      <c r="AF69" s="1022">
        <v>2</v>
      </c>
      <c r="AG69" s="1022"/>
      <c r="AH69" s="1022"/>
      <c r="AI69" s="1022"/>
      <c r="AJ69" s="1022"/>
      <c r="AK69" s="1022" t="s">
        <v>587</v>
      </c>
      <c r="AL69" s="1022"/>
      <c r="AM69" s="1022"/>
      <c r="AN69" s="1022"/>
      <c r="AO69" s="1022"/>
      <c r="AP69" s="1022">
        <v>2233</v>
      </c>
      <c r="AQ69" s="1022"/>
      <c r="AR69" s="1022"/>
      <c r="AS69" s="1022"/>
      <c r="AT69" s="1022"/>
      <c r="AU69" s="1022" t="s">
        <v>574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583</v>
      </c>
      <c r="C70" s="1026"/>
      <c r="D70" s="1026"/>
      <c r="E70" s="1026"/>
      <c r="F70" s="1026"/>
      <c r="G70" s="1026"/>
      <c r="H70" s="1026"/>
      <c r="I70" s="1026"/>
      <c r="J70" s="1026"/>
      <c r="K70" s="1026"/>
      <c r="L70" s="1026"/>
      <c r="M70" s="1026"/>
      <c r="N70" s="1026"/>
      <c r="O70" s="1026"/>
      <c r="P70" s="1027"/>
      <c r="Q70" s="1028">
        <v>44</v>
      </c>
      <c r="R70" s="1022"/>
      <c r="S70" s="1022"/>
      <c r="T70" s="1022"/>
      <c r="U70" s="1022"/>
      <c r="V70" s="1022">
        <v>39</v>
      </c>
      <c r="W70" s="1022"/>
      <c r="X70" s="1022"/>
      <c r="Y70" s="1022"/>
      <c r="Z70" s="1022"/>
      <c r="AA70" s="1022">
        <v>5</v>
      </c>
      <c r="AB70" s="1022"/>
      <c r="AC70" s="1022"/>
      <c r="AD70" s="1022"/>
      <c r="AE70" s="1022"/>
      <c r="AF70" s="1022">
        <v>5</v>
      </c>
      <c r="AG70" s="1022"/>
      <c r="AH70" s="1022"/>
      <c r="AI70" s="1022"/>
      <c r="AJ70" s="1022"/>
      <c r="AK70" s="1022" t="s">
        <v>587</v>
      </c>
      <c r="AL70" s="1022"/>
      <c r="AM70" s="1022"/>
      <c r="AN70" s="1022"/>
      <c r="AO70" s="1022"/>
      <c r="AP70" s="1022" t="s">
        <v>574</v>
      </c>
      <c r="AQ70" s="1022"/>
      <c r="AR70" s="1022"/>
      <c r="AS70" s="1022"/>
      <c r="AT70" s="1022"/>
      <c r="AU70" s="1022" t="s">
        <v>589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584</v>
      </c>
      <c r="C71" s="1026"/>
      <c r="D71" s="1026"/>
      <c r="E71" s="1026"/>
      <c r="F71" s="1026"/>
      <c r="G71" s="1026"/>
      <c r="H71" s="1026"/>
      <c r="I71" s="1026"/>
      <c r="J71" s="1026"/>
      <c r="K71" s="1026"/>
      <c r="L71" s="1026"/>
      <c r="M71" s="1026"/>
      <c r="N71" s="1026"/>
      <c r="O71" s="1026"/>
      <c r="P71" s="1027"/>
      <c r="Q71" s="1028">
        <v>2259</v>
      </c>
      <c r="R71" s="1022"/>
      <c r="S71" s="1022"/>
      <c r="T71" s="1022"/>
      <c r="U71" s="1022"/>
      <c r="V71" s="1022">
        <v>2231</v>
      </c>
      <c r="W71" s="1022"/>
      <c r="X71" s="1022"/>
      <c r="Y71" s="1022"/>
      <c r="Z71" s="1022"/>
      <c r="AA71" s="1022">
        <v>28</v>
      </c>
      <c r="AB71" s="1022"/>
      <c r="AC71" s="1022"/>
      <c r="AD71" s="1022"/>
      <c r="AE71" s="1022"/>
      <c r="AF71" s="1022">
        <v>28</v>
      </c>
      <c r="AG71" s="1022"/>
      <c r="AH71" s="1022"/>
      <c r="AI71" s="1022"/>
      <c r="AJ71" s="1022"/>
      <c r="AK71" s="1022" t="s">
        <v>588</v>
      </c>
      <c r="AL71" s="1022"/>
      <c r="AM71" s="1022"/>
      <c r="AN71" s="1022"/>
      <c r="AO71" s="1022"/>
      <c r="AP71" s="1022">
        <v>1456</v>
      </c>
      <c r="AQ71" s="1022"/>
      <c r="AR71" s="1022"/>
      <c r="AS71" s="1022"/>
      <c r="AT71" s="1022"/>
      <c r="AU71" s="1022">
        <v>283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585</v>
      </c>
      <c r="C72" s="1026"/>
      <c r="D72" s="1026"/>
      <c r="E72" s="1026"/>
      <c r="F72" s="1026"/>
      <c r="G72" s="1026"/>
      <c r="H72" s="1026"/>
      <c r="I72" s="1026"/>
      <c r="J72" s="1026"/>
      <c r="K72" s="1026"/>
      <c r="L72" s="1026"/>
      <c r="M72" s="1026"/>
      <c r="N72" s="1026"/>
      <c r="O72" s="1026"/>
      <c r="P72" s="1027"/>
      <c r="Q72" s="1028">
        <v>1784</v>
      </c>
      <c r="R72" s="1022"/>
      <c r="S72" s="1022"/>
      <c r="T72" s="1022"/>
      <c r="U72" s="1022"/>
      <c r="V72" s="1022">
        <v>1709</v>
      </c>
      <c r="W72" s="1022"/>
      <c r="X72" s="1022"/>
      <c r="Y72" s="1022"/>
      <c r="Z72" s="1022"/>
      <c r="AA72" s="1022">
        <v>75</v>
      </c>
      <c r="AB72" s="1022"/>
      <c r="AC72" s="1022"/>
      <c r="AD72" s="1022"/>
      <c r="AE72" s="1022"/>
      <c r="AF72" s="1022">
        <v>75</v>
      </c>
      <c r="AG72" s="1022"/>
      <c r="AH72" s="1022"/>
      <c r="AI72" s="1022"/>
      <c r="AJ72" s="1022"/>
      <c r="AK72" s="1022" t="s">
        <v>574</v>
      </c>
      <c r="AL72" s="1022"/>
      <c r="AM72" s="1022"/>
      <c r="AN72" s="1022"/>
      <c r="AO72" s="1022"/>
      <c r="AP72" s="1022">
        <v>230</v>
      </c>
      <c r="AQ72" s="1022"/>
      <c r="AR72" s="1022"/>
      <c r="AS72" s="1022"/>
      <c r="AT72" s="1022"/>
      <c r="AU72" s="1022">
        <v>46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586</v>
      </c>
      <c r="C73" s="1026"/>
      <c r="D73" s="1026"/>
      <c r="E73" s="1026"/>
      <c r="F73" s="1026"/>
      <c r="G73" s="1026"/>
      <c r="H73" s="1026"/>
      <c r="I73" s="1026"/>
      <c r="J73" s="1026"/>
      <c r="K73" s="1026"/>
      <c r="L73" s="1026"/>
      <c r="M73" s="1026"/>
      <c r="N73" s="1026"/>
      <c r="O73" s="1026"/>
      <c r="P73" s="1027"/>
      <c r="Q73" s="1028">
        <v>711</v>
      </c>
      <c r="R73" s="1022"/>
      <c r="S73" s="1022"/>
      <c r="T73" s="1022"/>
      <c r="U73" s="1022"/>
      <c r="V73" s="1022">
        <v>693</v>
      </c>
      <c r="W73" s="1022"/>
      <c r="X73" s="1022"/>
      <c r="Y73" s="1022"/>
      <c r="Z73" s="1022"/>
      <c r="AA73" s="1022">
        <v>18</v>
      </c>
      <c r="AB73" s="1022"/>
      <c r="AC73" s="1022"/>
      <c r="AD73" s="1022"/>
      <c r="AE73" s="1022"/>
      <c r="AF73" s="1022">
        <v>18</v>
      </c>
      <c r="AG73" s="1022"/>
      <c r="AH73" s="1022"/>
      <c r="AI73" s="1022"/>
      <c r="AJ73" s="1022"/>
      <c r="AK73" s="1022" t="s">
        <v>574</v>
      </c>
      <c r="AL73" s="1022"/>
      <c r="AM73" s="1022"/>
      <c r="AN73" s="1022"/>
      <c r="AO73" s="1022"/>
      <c r="AP73" s="1022" t="s">
        <v>588</v>
      </c>
      <c r="AQ73" s="1022"/>
      <c r="AR73" s="1022"/>
      <c r="AS73" s="1022"/>
      <c r="AT73" s="1022"/>
      <c r="AU73" s="1022" t="s">
        <v>574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383</v>
      </c>
      <c r="B88" s="995" t="s">
        <v>411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301</v>
      </c>
      <c r="AG109" s="945"/>
      <c r="AH109" s="945"/>
      <c r="AI109" s="945"/>
      <c r="AJ109" s="946"/>
      <c r="AK109" s="947" t="s">
        <v>300</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301</v>
      </c>
      <c r="BW109" s="945"/>
      <c r="BX109" s="945"/>
      <c r="BY109" s="945"/>
      <c r="BZ109" s="946"/>
      <c r="CA109" s="947" t="s">
        <v>300</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301</v>
      </c>
      <c r="DM109" s="945"/>
      <c r="DN109" s="945"/>
      <c r="DO109" s="945"/>
      <c r="DP109" s="946"/>
      <c r="DQ109" s="947" t="s">
        <v>300</v>
      </c>
      <c r="DR109" s="945"/>
      <c r="DS109" s="945"/>
      <c r="DT109" s="945"/>
      <c r="DU109" s="946"/>
      <c r="DV109" s="947" t="s">
        <v>421</v>
      </c>
      <c r="DW109" s="945"/>
      <c r="DX109" s="945"/>
      <c r="DY109" s="945"/>
      <c r="DZ109" s="976"/>
    </row>
    <row r="110" spans="1:131" s="246" customFormat="1" ht="26.25" customHeight="1">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2285270</v>
      </c>
      <c r="AB110" s="938"/>
      <c r="AC110" s="938"/>
      <c r="AD110" s="938"/>
      <c r="AE110" s="939"/>
      <c r="AF110" s="940">
        <v>2164858</v>
      </c>
      <c r="AG110" s="938"/>
      <c r="AH110" s="938"/>
      <c r="AI110" s="938"/>
      <c r="AJ110" s="939"/>
      <c r="AK110" s="940">
        <v>2046537</v>
      </c>
      <c r="AL110" s="938"/>
      <c r="AM110" s="938"/>
      <c r="AN110" s="938"/>
      <c r="AO110" s="939"/>
      <c r="AP110" s="941">
        <v>19.7</v>
      </c>
      <c r="AQ110" s="942"/>
      <c r="AR110" s="942"/>
      <c r="AS110" s="942"/>
      <c r="AT110" s="943"/>
      <c r="AU110" s="977" t="s">
        <v>72</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17364917</v>
      </c>
      <c r="BR110" s="885"/>
      <c r="BS110" s="885"/>
      <c r="BT110" s="885"/>
      <c r="BU110" s="885"/>
      <c r="BV110" s="885">
        <v>16564838</v>
      </c>
      <c r="BW110" s="885"/>
      <c r="BX110" s="885"/>
      <c r="BY110" s="885"/>
      <c r="BZ110" s="885"/>
      <c r="CA110" s="885">
        <v>16535874</v>
      </c>
      <c r="CB110" s="885"/>
      <c r="CC110" s="885"/>
      <c r="CD110" s="885"/>
      <c r="CE110" s="885"/>
      <c r="CF110" s="909">
        <v>159.19999999999999</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427</v>
      </c>
      <c r="DH110" s="885"/>
      <c r="DI110" s="885"/>
      <c r="DJ110" s="885"/>
      <c r="DK110" s="885"/>
      <c r="DL110" s="885" t="s">
        <v>405</v>
      </c>
      <c r="DM110" s="885"/>
      <c r="DN110" s="885"/>
      <c r="DO110" s="885"/>
      <c r="DP110" s="885"/>
      <c r="DQ110" s="885" t="s">
        <v>127</v>
      </c>
      <c r="DR110" s="885"/>
      <c r="DS110" s="885"/>
      <c r="DT110" s="885"/>
      <c r="DU110" s="885"/>
      <c r="DV110" s="886" t="s">
        <v>405</v>
      </c>
      <c r="DW110" s="886"/>
      <c r="DX110" s="886"/>
      <c r="DY110" s="886"/>
      <c r="DZ110" s="887"/>
    </row>
    <row r="111" spans="1:131" s="246" customFormat="1" ht="26.25" customHeight="1">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385</v>
      </c>
      <c r="AB111" s="966"/>
      <c r="AC111" s="966"/>
      <c r="AD111" s="966"/>
      <c r="AE111" s="967"/>
      <c r="AF111" s="968" t="s">
        <v>405</v>
      </c>
      <c r="AG111" s="966"/>
      <c r="AH111" s="966"/>
      <c r="AI111" s="966"/>
      <c r="AJ111" s="967"/>
      <c r="AK111" s="968" t="s">
        <v>127</v>
      </c>
      <c r="AL111" s="966"/>
      <c r="AM111" s="966"/>
      <c r="AN111" s="966"/>
      <c r="AO111" s="967"/>
      <c r="AP111" s="969" t="s">
        <v>429</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v>434179</v>
      </c>
      <c r="BR111" s="857"/>
      <c r="BS111" s="857"/>
      <c r="BT111" s="857"/>
      <c r="BU111" s="857"/>
      <c r="BV111" s="857">
        <v>28296</v>
      </c>
      <c r="BW111" s="857"/>
      <c r="BX111" s="857"/>
      <c r="BY111" s="857"/>
      <c r="BZ111" s="857"/>
      <c r="CA111" s="857">
        <v>26778</v>
      </c>
      <c r="CB111" s="857"/>
      <c r="CC111" s="857"/>
      <c r="CD111" s="857"/>
      <c r="CE111" s="857"/>
      <c r="CF111" s="918">
        <v>0.3</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385</v>
      </c>
      <c r="DH111" s="857"/>
      <c r="DI111" s="857"/>
      <c r="DJ111" s="857"/>
      <c r="DK111" s="857"/>
      <c r="DL111" s="857" t="s">
        <v>405</v>
      </c>
      <c r="DM111" s="857"/>
      <c r="DN111" s="857"/>
      <c r="DO111" s="857"/>
      <c r="DP111" s="857"/>
      <c r="DQ111" s="857" t="s">
        <v>405</v>
      </c>
      <c r="DR111" s="857"/>
      <c r="DS111" s="857"/>
      <c r="DT111" s="857"/>
      <c r="DU111" s="857"/>
      <c r="DV111" s="834" t="s">
        <v>405</v>
      </c>
      <c r="DW111" s="834"/>
      <c r="DX111" s="834"/>
      <c r="DY111" s="834"/>
      <c r="DZ111" s="835"/>
    </row>
    <row r="112" spans="1:131" s="246" customFormat="1" ht="26.25" customHeight="1">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429</v>
      </c>
      <c r="AG112" s="820"/>
      <c r="AH112" s="820"/>
      <c r="AI112" s="820"/>
      <c r="AJ112" s="821"/>
      <c r="AK112" s="822" t="s">
        <v>127</v>
      </c>
      <c r="AL112" s="820"/>
      <c r="AM112" s="820"/>
      <c r="AN112" s="820"/>
      <c r="AO112" s="821"/>
      <c r="AP112" s="867" t="s">
        <v>385</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3868104</v>
      </c>
      <c r="BR112" s="857"/>
      <c r="BS112" s="857"/>
      <c r="BT112" s="857"/>
      <c r="BU112" s="857"/>
      <c r="BV112" s="857">
        <v>3608508</v>
      </c>
      <c r="BW112" s="857"/>
      <c r="BX112" s="857"/>
      <c r="BY112" s="857"/>
      <c r="BZ112" s="857"/>
      <c r="CA112" s="857">
        <v>3442586</v>
      </c>
      <c r="CB112" s="857"/>
      <c r="CC112" s="857"/>
      <c r="CD112" s="857"/>
      <c r="CE112" s="857"/>
      <c r="CF112" s="918">
        <v>33.1</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344268</v>
      </c>
      <c r="DH112" s="857"/>
      <c r="DI112" s="857"/>
      <c r="DJ112" s="857"/>
      <c r="DK112" s="857"/>
      <c r="DL112" s="857" t="s">
        <v>385</v>
      </c>
      <c r="DM112" s="857"/>
      <c r="DN112" s="857"/>
      <c r="DO112" s="857"/>
      <c r="DP112" s="857"/>
      <c r="DQ112" s="857" t="s">
        <v>405</v>
      </c>
      <c r="DR112" s="857"/>
      <c r="DS112" s="857"/>
      <c r="DT112" s="857"/>
      <c r="DU112" s="857"/>
      <c r="DV112" s="834" t="s">
        <v>127</v>
      </c>
      <c r="DW112" s="834"/>
      <c r="DX112" s="834"/>
      <c r="DY112" s="834"/>
      <c r="DZ112" s="835"/>
    </row>
    <row r="113" spans="1:130" s="246" customFormat="1" ht="26.25" customHeight="1">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359848</v>
      </c>
      <c r="AB113" s="966"/>
      <c r="AC113" s="966"/>
      <c r="AD113" s="966"/>
      <c r="AE113" s="967"/>
      <c r="AF113" s="968">
        <v>348376</v>
      </c>
      <c r="AG113" s="966"/>
      <c r="AH113" s="966"/>
      <c r="AI113" s="966"/>
      <c r="AJ113" s="967"/>
      <c r="AK113" s="968">
        <v>291249</v>
      </c>
      <c r="AL113" s="966"/>
      <c r="AM113" s="966"/>
      <c r="AN113" s="966"/>
      <c r="AO113" s="967"/>
      <c r="AP113" s="969">
        <v>2.8</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377760</v>
      </c>
      <c r="BR113" s="857"/>
      <c r="BS113" s="857"/>
      <c r="BT113" s="857"/>
      <c r="BU113" s="857"/>
      <c r="BV113" s="857">
        <v>322625</v>
      </c>
      <c r="BW113" s="857"/>
      <c r="BX113" s="857"/>
      <c r="BY113" s="857"/>
      <c r="BZ113" s="857"/>
      <c r="CA113" s="857">
        <v>329667</v>
      </c>
      <c r="CB113" s="857"/>
      <c r="CC113" s="857"/>
      <c r="CD113" s="857"/>
      <c r="CE113" s="857"/>
      <c r="CF113" s="918">
        <v>3.2</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405</v>
      </c>
      <c r="DH113" s="820"/>
      <c r="DI113" s="820"/>
      <c r="DJ113" s="820"/>
      <c r="DK113" s="821"/>
      <c r="DL113" s="822" t="s">
        <v>385</v>
      </c>
      <c r="DM113" s="820"/>
      <c r="DN113" s="820"/>
      <c r="DO113" s="820"/>
      <c r="DP113" s="821"/>
      <c r="DQ113" s="822" t="s">
        <v>127</v>
      </c>
      <c r="DR113" s="820"/>
      <c r="DS113" s="820"/>
      <c r="DT113" s="820"/>
      <c r="DU113" s="821"/>
      <c r="DV113" s="867" t="s">
        <v>439</v>
      </c>
      <c r="DW113" s="868"/>
      <c r="DX113" s="868"/>
      <c r="DY113" s="868"/>
      <c r="DZ113" s="869"/>
    </row>
    <row r="114" spans="1:130" s="246" customFormat="1" ht="26.25" customHeight="1">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158832</v>
      </c>
      <c r="AB114" s="820"/>
      <c r="AC114" s="820"/>
      <c r="AD114" s="820"/>
      <c r="AE114" s="821"/>
      <c r="AF114" s="822">
        <v>132361</v>
      </c>
      <c r="AG114" s="820"/>
      <c r="AH114" s="820"/>
      <c r="AI114" s="820"/>
      <c r="AJ114" s="821"/>
      <c r="AK114" s="822">
        <v>66988</v>
      </c>
      <c r="AL114" s="820"/>
      <c r="AM114" s="820"/>
      <c r="AN114" s="820"/>
      <c r="AO114" s="821"/>
      <c r="AP114" s="867">
        <v>0.6</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2602739</v>
      </c>
      <c r="BR114" s="857"/>
      <c r="BS114" s="857"/>
      <c r="BT114" s="857"/>
      <c r="BU114" s="857"/>
      <c r="BV114" s="857">
        <v>2684624</v>
      </c>
      <c r="BW114" s="857"/>
      <c r="BX114" s="857"/>
      <c r="BY114" s="857"/>
      <c r="BZ114" s="857"/>
      <c r="CA114" s="857">
        <v>2615056</v>
      </c>
      <c r="CB114" s="857"/>
      <c r="CC114" s="857"/>
      <c r="CD114" s="857"/>
      <c r="CE114" s="857"/>
      <c r="CF114" s="918">
        <v>25.2</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405</v>
      </c>
      <c r="DM114" s="820"/>
      <c r="DN114" s="820"/>
      <c r="DO114" s="820"/>
      <c r="DP114" s="821"/>
      <c r="DQ114" s="822" t="s">
        <v>439</v>
      </c>
      <c r="DR114" s="820"/>
      <c r="DS114" s="820"/>
      <c r="DT114" s="820"/>
      <c r="DU114" s="821"/>
      <c r="DV114" s="867" t="s">
        <v>405</v>
      </c>
      <c r="DW114" s="868"/>
      <c r="DX114" s="868"/>
      <c r="DY114" s="868"/>
      <c r="DZ114" s="869"/>
    </row>
    <row r="115" spans="1:130" s="246" customFormat="1" ht="26.25" customHeight="1">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72494</v>
      </c>
      <c r="AB115" s="966"/>
      <c r="AC115" s="966"/>
      <c r="AD115" s="966"/>
      <c r="AE115" s="967"/>
      <c r="AF115" s="968">
        <v>53148</v>
      </c>
      <c r="AG115" s="966"/>
      <c r="AH115" s="966"/>
      <c r="AI115" s="966"/>
      <c r="AJ115" s="967"/>
      <c r="AK115" s="968">
        <v>245683</v>
      </c>
      <c r="AL115" s="966"/>
      <c r="AM115" s="966"/>
      <c r="AN115" s="966"/>
      <c r="AO115" s="967"/>
      <c r="AP115" s="969">
        <v>2.4</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405</v>
      </c>
      <c r="BW115" s="857"/>
      <c r="BX115" s="857"/>
      <c r="BY115" s="857"/>
      <c r="BZ115" s="857"/>
      <c r="CA115" s="857" t="s">
        <v>405</v>
      </c>
      <c r="CB115" s="857"/>
      <c r="CC115" s="857"/>
      <c r="CD115" s="857"/>
      <c r="CE115" s="857"/>
      <c r="CF115" s="918" t="s">
        <v>439</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59386</v>
      </c>
      <c r="DH115" s="820"/>
      <c r="DI115" s="820"/>
      <c r="DJ115" s="820"/>
      <c r="DK115" s="821"/>
      <c r="DL115" s="822" t="s">
        <v>439</v>
      </c>
      <c r="DM115" s="820"/>
      <c r="DN115" s="820"/>
      <c r="DO115" s="820"/>
      <c r="DP115" s="821"/>
      <c r="DQ115" s="822" t="s">
        <v>405</v>
      </c>
      <c r="DR115" s="820"/>
      <c r="DS115" s="820"/>
      <c r="DT115" s="820"/>
      <c r="DU115" s="821"/>
      <c r="DV115" s="867" t="s">
        <v>127</v>
      </c>
      <c r="DW115" s="868"/>
      <c r="DX115" s="868"/>
      <c r="DY115" s="868"/>
      <c r="DZ115" s="869"/>
    </row>
    <row r="116" spans="1:130" s="246" customFormat="1" ht="26.25" customHeight="1">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405</v>
      </c>
      <c r="AG116" s="820"/>
      <c r="AH116" s="820"/>
      <c r="AI116" s="820"/>
      <c r="AJ116" s="821"/>
      <c r="AK116" s="822" t="s">
        <v>127</v>
      </c>
      <c r="AL116" s="820"/>
      <c r="AM116" s="820"/>
      <c r="AN116" s="820"/>
      <c r="AO116" s="821"/>
      <c r="AP116" s="867" t="s">
        <v>405</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429</v>
      </c>
      <c r="BR116" s="857"/>
      <c r="BS116" s="857"/>
      <c r="BT116" s="857"/>
      <c r="BU116" s="857"/>
      <c r="BV116" s="857" t="s">
        <v>429</v>
      </c>
      <c r="BW116" s="857"/>
      <c r="BX116" s="857"/>
      <c r="BY116" s="857"/>
      <c r="BZ116" s="857"/>
      <c r="CA116" s="857" t="s">
        <v>127</v>
      </c>
      <c r="CB116" s="857"/>
      <c r="CC116" s="857"/>
      <c r="CD116" s="857"/>
      <c r="CE116" s="857"/>
      <c r="CF116" s="918" t="s">
        <v>405</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385</v>
      </c>
      <c r="DH116" s="820"/>
      <c r="DI116" s="820"/>
      <c r="DJ116" s="820"/>
      <c r="DK116" s="821"/>
      <c r="DL116" s="822" t="s">
        <v>385</v>
      </c>
      <c r="DM116" s="820"/>
      <c r="DN116" s="820"/>
      <c r="DO116" s="820"/>
      <c r="DP116" s="821"/>
      <c r="DQ116" s="822" t="s">
        <v>385</v>
      </c>
      <c r="DR116" s="820"/>
      <c r="DS116" s="820"/>
      <c r="DT116" s="820"/>
      <c r="DU116" s="821"/>
      <c r="DV116" s="867" t="s">
        <v>127</v>
      </c>
      <c r="DW116" s="868"/>
      <c r="DX116" s="868"/>
      <c r="DY116" s="868"/>
      <c r="DZ116" s="869"/>
    </row>
    <row r="117" spans="1:130" s="246" customFormat="1" ht="26.25" customHeight="1">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2876444</v>
      </c>
      <c r="AB117" s="952"/>
      <c r="AC117" s="952"/>
      <c r="AD117" s="952"/>
      <c r="AE117" s="953"/>
      <c r="AF117" s="954">
        <v>2698743</v>
      </c>
      <c r="AG117" s="952"/>
      <c r="AH117" s="952"/>
      <c r="AI117" s="952"/>
      <c r="AJ117" s="953"/>
      <c r="AK117" s="954">
        <v>2650457</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385</v>
      </c>
      <c r="BR117" s="857"/>
      <c r="BS117" s="857"/>
      <c r="BT117" s="857"/>
      <c r="BU117" s="857"/>
      <c r="BV117" s="857" t="s">
        <v>127</v>
      </c>
      <c r="BW117" s="857"/>
      <c r="BX117" s="857"/>
      <c r="BY117" s="857"/>
      <c r="BZ117" s="857"/>
      <c r="CA117" s="857" t="s">
        <v>429</v>
      </c>
      <c r="CB117" s="857"/>
      <c r="CC117" s="857"/>
      <c r="CD117" s="857"/>
      <c r="CE117" s="857"/>
      <c r="CF117" s="918" t="s">
        <v>127</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385</v>
      </c>
      <c r="DH117" s="820"/>
      <c r="DI117" s="820"/>
      <c r="DJ117" s="820"/>
      <c r="DK117" s="821"/>
      <c r="DL117" s="822" t="s">
        <v>127</v>
      </c>
      <c r="DM117" s="820"/>
      <c r="DN117" s="820"/>
      <c r="DO117" s="820"/>
      <c r="DP117" s="821"/>
      <c r="DQ117" s="822" t="s">
        <v>385</v>
      </c>
      <c r="DR117" s="820"/>
      <c r="DS117" s="820"/>
      <c r="DT117" s="820"/>
      <c r="DU117" s="821"/>
      <c r="DV117" s="867" t="s">
        <v>439</v>
      </c>
      <c r="DW117" s="868"/>
      <c r="DX117" s="868"/>
      <c r="DY117" s="868"/>
      <c r="DZ117" s="869"/>
    </row>
    <row r="118" spans="1:130" s="246" customFormat="1" ht="26.25" customHeight="1">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301</v>
      </c>
      <c r="AG118" s="945"/>
      <c r="AH118" s="945"/>
      <c r="AI118" s="945"/>
      <c r="AJ118" s="946"/>
      <c r="AK118" s="947" t="s">
        <v>300</v>
      </c>
      <c r="AL118" s="945"/>
      <c r="AM118" s="945"/>
      <c r="AN118" s="945"/>
      <c r="AO118" s="946"/>
      <c r="AP118" s="948" t="s">
        <v>421</v>
      </c>
      <c r="AQ118" s="949"/>
      <c r="AR118" s="949"/>
      <c r="AS118" s="949"/>
      <c r="AT118" s="950"/>
      <c r="AU118" s="979"/>
      <c r="AV118" s="980"/>
      <c r="AW118" s="980"/>
      <c r="AX118" s="980"/>
      <c r="AY118" s="980"/>
      <c r="AZ118" s="922" t="s">
        <v>452</v>
      </c>
      <c r="BA118" s="923"/>
      <c r="BB118" s="923"/>
      <c r="BC118" s="923"/>
      <c r="BD118" s="923"/>
      <c r="BE118" s="923"/>
      <c r="BF118" s="923"/>
      <c r="BG118" s="923"/>
      <c r="BH118" s="923"/>
      <c r="BI118" s="923"/>
      <c r="BJ118" s="923"/>
      <c r="BK118" s="923"/>
      <c r="BL118" s="923"/>
      <c r="BM118" s="923"/>
      <c r="BN118" s="923"/>
      <c r="BO118" s="923"/>
      <c r="BP118" s="924"/>
      <c r="BQ118" s="925" t="s">
        <v>385</v>
      </c>
      <c r="BR118" s="888"/>
      <c r="BS118" s="888"/>
      <c r="BT118" s="888"/>
      <c r="BU118" s="888"/>
      <c r="BV118" s="888" t="s">
        <v>127</v>
      </c>
      <c r="BW118" s="888"/>
      <c r="BX118" s="888"/>
      <c r="BY118" s="888"/>
      <c r="BZ118" s="888"/>
      <c r="CA118" s="888" t="s">
        <v>385</v>
      </c>
      <c r="CB118" s="888"/>
      <c r="CC118" s="888"/>
      <c r="CD118" s="888"/>
      <c r="CE118" s="888"/>
      <c r="CF118" s="918" t="s">
        <v>127</v>
      </c>
      <c r="CG118" s="919"/>
      <c r="CH118" s="919"/>
      <c r="CI118" s="919"/>
      <c r="CJ118" s="919"/>
      <c r="CK118" s="974"/>
      <c r="CL118" s="861"/>
      <c r="CM118" s="864" t="s">
        <v>453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405</v>
      </c>
      <c r="DH118" s="820"/>
      <c r="DI118" s="820"/>
      <c r="DJ118" s="820"/>
      <c r="DK118" s="821"/>
      <c r="DL118" s="822" t="s">
        <v>405</v>
      </c>
      <c r="DM118" s="820"/>
      <c r="DN118" s="820"/>
      <c r="DO118" s="820"/>
      <c r="DP118" s="821"/>
      <c r="DQ118" s="822" t="s">
        <v>127</v>
      </c>
      <c r="DR118" s="820"/>
      <c r="DS118" s="820"/>
      <c r="DT118" s="820"/>
      <c r="DU118" s="821"/>
      <c r="DV118" s="867" t="s">
        <v>385</v>
      </c>
      <c r="DW118" s="868"/>
      <c r="DX118" s="868"/>
      <c r="DY118" s="868"/>
      <c r="DZ118" s="869"/>
    </row>
    <row r="119" spans="1:130" s="246" customFormat="1" ht="26.25" customHeight="1">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385</v>
      </c>
      <c r="AG119" s="938"/>
      <c r="AH119" s="938"/>
      <c r="AI119" s="938"/>
      <c r="AJ119" s="939"/>
      <c r="AK119" s="940" t="s">
        <v>127</v>
      </c>
      <c r="AL119" s="938"/>
      <c r="AM119" s="938"/>
      <c r="AN119" s="938"/>
      <c r="AO119" s="939"/>
      <c r="AP119" s="941" t="s">
        <v>385</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454</v>
      </c>
      <c r="BP119" s="921"/>
      <c r="BQ119" s="925">
        <v>24647699</v>
      </c>
      <c r="BR119" s="888"/>
      <c r="BS119" s="888"/>
      <c r="BT119" s="888"/>
      <c r="BU119" s="888"/>
      <c r="BV119" s="888">
        <v>23208891</v>
      </c>
      <c r="BW119" s="888"/>
      <c r="BX119" s="888"/>
      <c r="BY119" s="888"/>
      <c r="BZ119" s="888"/>
      <c r="CA119" s="888">
        <v>22949961</v>
      </c>
      <c r="CB119" s="888"/>
      <c r="CC119" s="888"/>
      <c r="CD119" s="888"/>
      <c r="CE119" s="888"/>
      <c r="CF119" s="786"/>
      <c r="CG119" s="787"/>
      <c r="CH119" s="787"/>
      <c r="CI119" s="787"/>
      <c r="CJ119" s="877"/>
      <c r="CK119" s="975"/>
      <c r="CL119" s="863"/>
      <c r="CM119" s="881" t="s">
        <v>455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30525</v>
      </c>
      <c r="DH119" s="803"/>
      <c r="DI119" s="803"/>
      <c r="DJ119" s="803"/>
      <c r="DK119" s="804"/>
      <c r="DL119" s="805">
        <v>28296</v>
      </c>
      <c r="DM119" s="803"/>
      <c r="DN119" s="803"/>
      <c r="DO119" s="803"/>
      <c r="DP119" s="804"/>
      <c r="DQ119" s="805">
        <v>26778</v>
      </c>
      <c r="DR119" s="803"/>
      <c r="DS119" s="803"/>
      <c r="DT119" s="803"/>
      <c r="DU119" s="804"/>
      <c r="DV119" s="891">
        <v>0.3</v>
      </c>
      <c r="DW119" s="892"/>
      <c r="DX119" s="892"/>
      <c r="DY119" s="892"/>
      <c r="DZ119" s="893"/>
    </row>
    <row r="120" spans="1:130" s="246" customFormat="1" ht="26.25" customHeight="1">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405</v>
      </c>
      <c r="AL120" s="820"/>
      <c r="AM120" s="820"/>
      <c r="AN120" s="820"/>
      <c r="AO120" s="821"/>
      <c r="AP120" s="867" t="s">
        <v>127</v>
      </c>
      <c r="AQ120" s="868"/>
      <c r="AR120" s="868"/>
      <c r="AS120" s="868"/>
      <c r="AT120" s="869"/>
      <c r="AU120" s="926" t="s">
        <v>456</v>
      </c>
      <c r="AV120" s="927"/>
      <c r="AW120" s="927"/>
      <c r="AX120" s="927"/>
      <c r="AY120" s="928"/>
      <c r="AZ120" s="903" t="s">
        <v>457</v>
      </c>
      <c r="BA120" s="848"/>
      <c r="BB120" s="848"/>
      <c r="BC120" s="848"/>
      <c r="BD120" s="848"/>
      <c r="BE120" s="848"/>
      <c r="BF120" s="848"/>
      <c r="BG120" s="848"/>
      <c r="BH120" s="848"/>
      <c r="BI120" s="848"/>
      <c r="BJ120" s="848"/>
      <c r="BK120" s="848"/>
      <c r="BL120" s="848"/>
      <c r="BM120" s="848"/>
      <c r="BN120" s="848"/>
      <c r="BO120" s="848"/>
      <c r="BP120" s="849"/>
      <c r="BQ120" s="904">
        <v>10404152</v>
      </c>
      <c r="BR120" s="885"/>
      <c r="BS120" s="885"/>
      <c r="BT120" s="885"/>
      <c r="BU120" s="885"/>
      <c r="BV120" s="885">
        <v>11067515</v>
      </c>
      <c r="BW120" s="885"/>
      <c r="BX120" s="885"/>
      <c r="BY120" s="885"/>
      <c r="BZ120" s="885"/>
      <c r="CA120" s="885">
        <v>11195539</v>
      </c>
      <c r="CB120" s="885"/>
      <c r="CC120" s="885"/>
      <c r="CD120" s="885"/>
      <c r="CE120" s="885"/>
      <c r="CF120" s="909">
        <v>107.8</v>
      </c>
      <c r="CG120" s="910"/>
      <c r="CH120" s="910"/>
      <c r="CI120" s="910"/>
      <c r="CJ120" s="910"/>
      <c r="CK120" s="911" t="s">
        <v>458</v>
      </c>
      <c r="CL120" s="895"/>
      <c r="CM120" s="895"/>
      <c r="CN120" s="895"/>
      <c r="CO120" s="896"/>
      <c r="CP120" s="915" t="s">
        <v>459</v>
      </c>
      <c r="CQ120" s="916"/>
      <c r="CR120" s="916"/>
      <c r="CS120" s="916"/>
      <c r="CT120" s="916"/>
      <c r="CU120" s="916"/>
      <c r="CV120" s="916"/>
      <c r="CW120" s="916"/>
      <c r="CX120" s="916"/>
      <c r="CY120" s="916"/>
      <c r="CZ120" s="916"/>
      <c r="DA120" s="916"/>
      <c r="DB120" s="916"/>
      <c r="DC120" s="916"/>
      <c r="DD120" s="916"/>
      <c r="DE120" s="916"/>
      <c r="DF120" s="917"/>
      <c r="DG120" s="904">
        <v>3868104</v>
      </c>
      <c r="DH120" s="885"/>
      <c r="DI120" s="885"/>
      <c r="DJ120" s="885"/>
      <c r="DK120" s="885"/>
      <c r="DL120" s="885">
        <v>3608508</v>
      </c>
      <c r="DM120" s="885"/>
      <c r="DN120" s="885"/>
      <c r="DO120" s="885"/>
      <c r="DP120" s="885"/>
      <c r="DQ120" s="885">
        <v>3442586</v>
      </c>
      <c r="DR120" s="885"/>
      <c r="DS120" s="885"/>
      <c r="DT120" s="885"/>
      <c r="DU120" s="885"/>
      <c r="DV120" s="886">
        <v>33.1</v>
      </c>
      <c r="DW120" s="886"/>
      <c r="DX120" s="886"/>
      <c r="DY120" s="886"/>
      <c r="DZ120" s="887"/>
    </row>
    <row r="121" spans="1:130" s="246" customFormat="1" ht="26.25" customHeight="1">
      <c r="A121" s="860"/>
      <c r="B121" s="861"/>
      <c r="C121" s="906" t="s">
        <v>460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405</v>
      </c>
      <c r="AB121" s="820"/>
      <c r="AC121" s="820"/>
      <c r="AD121" s="820"/>
      <c r="AE121" s="821"/>
      <c r="AF121" s="822" t="s">
        <v>405</v>
      </c>
      <c r="AG121" s="820"/>
      <c r="AH121" s="820"/>
      <c r="AI121" s="820"/>
      <c r="AJ121" s="821"/>
      <c r="AK121" s="822" t="s">
        <v>127</v>
      </c>
      <c r="AL121" s="820"/>
      <c r="AM121" s="820"/>
      <c r="AN121" s="820"/>
      <c r="AO121" s="821"/>
      <c r="AP121" s="867" t="s">
        <v>405</v>
      </c>
      <c r="AQ121" s="868"/>
      <c r="AR121" s="868"/>
      <c r="AS121" s="868"/>
      <c r="AT121" s="869"/>
      <c r="AU121" s="929"/>
      <c r="AV121" s="930"/>
      <c r="AW121" s="930"/>
      <c r="AX121" s="930"/>
      <c r="AY121" s="931"/>
      <c r="AZ121" s="855" t="s">
        <v>461</v>
      </c>
      <c r="BA121" s="790"/>
      <c r="BB121" s="790"/>
      <c r="BC121" s="790"/>
      <c r="BD121" s="790"/>
      <c r="BE121" s="790"/>
      <c r="BF121" s="790"/>
      <c r="BG121" s="790"/>
      <c r="BH121" s="790"/>
      <c r="BI121" s="790"/>
      <c r="BJ121" s="790"/>
      <c r="BK121" s="790"/>
      <c r="BL121" s="790"/>
      <c r="BM121" s="790"/>
      <c r="BN121" s="790"/>
      <c r="BO121" s="790"/>
      <c r="BP121" s="791"/>
      <c r="BQ121" s="856">
        <v>1769145</v>
      </c>
      <c r="BR121" s="857"/>
      <c r="BS121" s="857"/>
      <c r="BT121" s="857"/>
      <c r="BU121" s="857"/>
      <c r="BV121" s="857">
        <v>1603580</v>
      </c>
      <c r="BW121" s="857"/>
      <c r="BX121" s="857"/>
      <c r="BY121" s="857"/>
      <c r="BZ121" s="857"/>
      <c r="CA121" s="857">
        <v>1458186</v>
      </c>
      <c r="CB121" s="857"/>
      <c r="CC121" s="857"/>
      <c r="CD121" s="857"/>
      <c r="CE121" s="857"/>
      <c r="CF121" s="918">
        <v>14</v>
      </c>
      <c r="CG121" s="919"/>
      <c r="CH121" s="919"/>
      <c r="CI121" s="919"/>
      <c r="CJ121" s="919"/>
      <c r="CK121" s="912"/>
      <c r="CL121" s="898"/>
      <c r="CM121" s="898"/>
      <c r="CN121" s="898"/>
      <c r="CO121" s="899"/>
      <c r="CP121" s="878" t="s">
        <v>462</v>
      </c>
      <c r="CQ121" s="879"/>
      <c r="CR121" s="879"/>
      <c r="CS121" s="879"/>
      <c r="CT121" s="879"/>
      <c r="CU121" s="879"/>
      <c r="CV121" s="879"/>
      <c r="CW121" s="879"/>
      <c r="CX121" s="879"/>
      <c r="CY121" s="879"/>
      <c r="CZ121" s="879"/>
      <c r="DA121" s="879"/>
      <c r="DB121" s="879"/>
      <c r="DC121" s="879"/>
      <c r="DD121" s="879"/>
      <c r="DE121" s="879"/>
      <c r="DF121" s="880"/>
      <c r="DG121" s="856" t="s">
        <v>127</v>
      </c>
      <c r="DH121" s="857"/>
      <c r="DI121" s="857"/>
      <c r="DJ121" s="857"/>
      <c r="DK121" s="857"/>
      <c r="DL121" s="857" t="s">
        <v>405</v>
      </c>
      <c r="DM121" s="857"/>
      <c r="DN121" s="857"/>
      <c r="DO121" s="857"/>
      <c r="DP121" s="857"/>
      <c r="DQ121" s="857" t="s">
        <v>385</v>
      </c>
      <c r="DR121" s="857"/>
      <c r="DS121" s="857"/>
      <c r="DT121" s="857"/>
      <c r="DU121" s="857"/>
      <c r="DV121" s="834" t="s">
        <v>429</v>
      </c>
      <c r="DW121" s="834"/>
      <c r="DX121" s="834"/>
      <c r="DY121" s="834"/>
      <c r="DZ121" s="835"/>
    </row>
    <row r="122" spans="1:130" s="246" customFormat="1" ht="26.25" customHeight="1">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405</v>
      </c>
      <c r="AB122" s="820"/>
      <c r="AC122" s="820"/>
      <c r="AD122" s="820"/>
      <c r="AE122" s="821"/>
      <c r="AF122" s="822" t="s">
        <v>405</v>
      </c>
      <c r="AG122" s="820"/>
      <c r="AH122" s="820"/>
      <c r="AI122" s="820"/>
      <c r="AJ122" s="821"/>
      <c r="AK122" s="822" t="s">
        <v>127</v>
      </c>
      <c r="AL122" s="820"/>
      <c r="AM122" s="820"/>
      <c r="AN122" s="820"/>
      <c r="AO122" s="821"/>
      <c r="AP122" s="867" t="s">
        <v>405</v>
      </c>
      <c r="AQ122" s="868"/>
      <c r="AR122" s="868"/>
      <c r="AS122" s="868"/>
      <c r="AT122" s="869"/>
      <c r="AU122" s="929"/>
      <c r="AV122" s="930"/>
      <c r="AW122" s="930"/>
      <c r="AX122" s="930"/>
      <c r="AY122" s="931"/>
      <c r="AZ122" s="922" t="s">
        <v>463</v>
      </c>
      <c r="BA122" s="923"/>
      <c r="BB122" s="923"/>
      <c r="BC122" s="923"/>
      <c r="BD122" s="923"/>
      <c r="BE122" s="923"/>
      <c r="BF122" s="923"/>
      <c r="BG122" s="923"/>
      <c r="BH122" s="923"/>
      <c r="BI122" s="923"/>
      <c r="BJ122" s="923"/>
      <c r="BK122" s="923"/>
      <c r="BL122" s="923"/>
      <c r="BM122" s="923"/>
      <c r="BN122" s="923"/>
      <c r="BO122" s="923"/>
      <c r="BP122" s="924"/>
      <c r="BQ122" s="925">
        <v>18200689</v>
      </c>
      <c r="BR122" s="888"/>
      <c r="BS122" s="888"/>
      <c r="BT122" s="888"/>
      <c r="BU122" s="888"/>
      <c r="BV122" s="888">
        <v>17597840</v>
      </c>
      <c r="BW122" s="888"/>
      <c r="BX122" s="888"/>
      <c r="BY122" s="888"/>
      <c r="BZ122" s="888"/>
      <c r="CA122" s="888">
        <v>17378897</v>
      </c>
      <c r="CB122" s="888"/>
      <c r="CC122" s="888"/>
      <c r="CD122" s="888"/>
      <c r="CE122" s="888"/>
      <c r="CF122" s="889">
        <v>167.3</v>
      </c>
      <c r="CG122" s="890"/>
      <c r="CH122" s="890"/>
      <c r="CI122" s="890"/>
      <c r="CJ122" s="890"/>
      <c r="CK122" s="912"/>
      <c r="CL122" s="898"/>
      <c r="CM122" s="898"/>
      <c r="CN122" s="898"/>
      <c r="CO122" s="899"/>
      <c r="CP122" s="878" t="s">
        <v>464</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127</v>
      </c>
      <c r="DM122" s="857"/>
      <c r="DN122" s="857"/>
      <c r="DO122" s="857"/>
      <c r="DP122" s="857"/>
      <c r="DQ122" s="857" t="s">
        <v>127</v>
      </c>
      <c r="DR122" s="857"/>
      <c r="DS122" s="857"/>
      <c r="DT122" s="857"/>
      <c r="DU122" s="857"/>
      <c r="DV122" s="834" t="s">
        <v>405</v>
      </c>
      <c r="DW122" s="834"/>
      <c r="DX122" s="834"/>
      <c r="DY122" s="834"/>
      <c r="DZ122" s="835"/>
    </row>
    <row r="123" spans="1:130" s="246" customFormat="1" ht="26.25" customHeight="1">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2133</v>
      </c>
      <c r="AB123" s="820"/>
      <c r="AC123" s="820"/>
      <c r="AD123" s="820"/>
      <c r="AE123" s="821"/>
      <c r="AF123" s="822" t="s">
        <v>385</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465</v>
      </c>
      <c r="BP123" s="921"/>
      <c r="BQ123" s="875">
        <v>30373986</v>
      </c>
      <c r="BR123" s="876"/>
      <c r="BS123" s="876"/>
      <c r="BT123" s="876"/>
      <c r="BU123" s="876"/>
      <c r="BV123" s="876">
        <v>30268935</v>
      </c>
      <c r="BW123" s="876"/>
      <c r="BX123" s="876"/>
      <c r="BY123" s="876"/>
      <c r="BZ123" s="876"/>
      <c r="CA123" s="876">
        <v>30032622</v>
      </c>
      <c r="CB123" s="876"/>
      <c r="CC123" s="876"/>
      <c r="CD123" s="876"/>
      <c r="CE123" s="876"/>
      <c r="CF123" s="786"/>
      <c r="CG123" s="787"/>
      <c r="CH123" s="787"/>
      <c r="CI123" s="787"/>
      <c r="CJ123" s="877"/>
      <c r="CK123" s="912"/>
      <c r="CL123" s="898"/>
      <c r="CM123" s="898"/>
      <c r="CN123" s="898"/>
      <c r="CO123" s="899"/>
      <c r="CP123" s="878" t="s">
        <v>466</v>
      </c>
      <c r="CQ123" s="879"/>
      <c r="CR123" s="879"/>
      <c r="CS123" s="879"/>
      <c r="CT123" s="879"/>
      <c r="CU123" s="879"/>
      <c r="CV123" s="879"/>
      <c r="CW123" s="879"/>
      <c r="CX123" s="879"/>
      <c r="CY123" s="879"/>
      <c r="CZ123" s="879"/>
      <c r="DA123" s="879"/>
      <c r="DB123" s="879"/>
      <c r="DC123" s="879"/>
      <c r="DD123" s="879"/>
      <c r="DE123" s="879"/>
      <c r="DF123" s="880"/>
      <c r="DG123" s="819" t="s">
        <v>405</v>
      </c>
      <c r="DH123" s="820"/>
      <c r="DI123" s="820"/>
      <c r="DJ123" s="820"/>
      <c r="DK123" s="821"/>
      <c r="DL123" s="822" t="s">
        <v>385</v>
      </c>
      <c r="DM123" s="820"/>
      <c r="DN123" s="820"/>
      <c r="DO123" s="820"/>
      <c r="DP123" s="821"/>
      <c r="DQ123" s="822" t="s">
        <v>405</v>
      </c>
      <c r="DR123" s="820"/>
      <c r="DS123" s="820"/>
      <c r="DT123" s="820"/>
      <c r="DU123" s="821"/>
      <c r="DV123" s="867" t="s">
        <v>405</v>
      </c>
      <c r="DW123" s="868"/>
      <c r="DX123" s="868"/>
      <c r="DY123" s="868"/>
      <c r="DZ123" s="869"/>
    </row>
    <row r="124" spans="1:130" s="246" customFormat="1" ht="26.25" customHeight="1" thickBot="1">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429</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127</v>
      </c>
      <c r="BW124" s="874"/>
      <c r="BX124" s="874"/>
      <c r="BY124" s="874"/>
      <c r="BZ124" s="874"/>
      <c r="CA124" s="874" t="s">
        <v>405</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429</v>
      </c>
      <c r="DW124" s="892"/>
      <c r="DX124" s="892"/>
      <c r="DY124" s="892"/>
      <c r="DZ124" s="893"/>
    </row>
    <row r="125" spans="1:130" s="246" customFormat="1" ht="26.25" customHeight="1">
      <c r="A125" s="860"/>
      <c r="B125" s="861"/>
      <c r="C125" s="864" t="s">
        <v>453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385</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429</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c r="A126" s="860"/>
      <c r="B126" s="861"/>
      <c r="C126" s="864" t="s">
        <v>455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66005</v>
      </c>
      <c r="AB126" s="820"/>
      <c r="AC126" s="820"/>
      <c r="AD126" s="820"/>
      <c r="AE126" s="821"/>
      <c r="AF126" s="822">
        <v>48427</v>
      </c>
      <c r="AG126" s="820"/>
      <c r="AH126" s="820"/>
      <c r="AI126" s="820"/>
      <c r="AJ126" s="821"/>
      <c r="AK126" s="822">
        <v>241275</v>
      </c>
      <c r="AL126" s="820"/>
      <c r="AM126" s="820"/>
      <c r="AN126" s="820"/>
      <c r="AO126" s="821"/>
      <c r="AP126" s="867">
        <v>2.2999999999999998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405</v>
      </c>
      <c r="DH126" s="857"/>
      <c r="DI126" s="857"/>
      <c r="DJ126" s="857"/>
      <c r="DK126" s="857"/>
      <c r="DL126" s="857" t="s">
        <v>429</v>
      </c>
      <c r="DM126" s="857"/>
      <c r="DN126" s="857"/>
      <c r="DO126" s="857"/>
      <c r="DP126" s="857"/>
      <c r="DQ126" s="857" t="s">
        <v>405</v>
      </c>
      <c r="DR126" s="857"/>
      <c r="DS126" s="857"/>
      <c r="DT126" s="857"/>
      <c r="DU126" s="857"/>
      <c r="DV126" s="834" t="s">
        <v>127</v>
      </c>
      <c r="DW126" s="834"/>
      <c r="DX126" s="834"/>
      <c r="DY126" s="834"/>
      <c r="DZ126" s="835"/>
    </row>
    <row r="127" spans="1:130" s="246" customFormat="1" ht="26.25" customHeight="1">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4356</v>
      </c>
      <c r="AB127" s="820"/>
      <c r="AC127" s="820"/>
      <c r="AD127" s="820"/>
      <c r="AE127" s="821"/>
      <c r="AF127" s="822">
        <v>4721</v>
      </c>
      <c r="AG127" s="820"/>
      <c r="AH127" s="820"/>
      <c r="AI127" s="820"/>
      <c r="AJ127" s="821"/>
      <c r="AK127" s="822">
        <v>4408</v>
      </c>
      <c r="AL127" s="820"/>
      <c r="AM127" s="820"/>
      <c r="AN127" s="820"/>
      <c r="AO127" s="821"/>
      <c r="AP127" s="867">
        <v>0</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385</v>
      </c>
      <c r="DH127" s="857"/>
      <c r="DI127" s="857"/>
      <c r="DJ127" s="857"/>
      <c r="DK127" s="857"/>
      <c r="DL127" s="857" t="s">
        <v>127</v>
      </c>
      <c r="DM127" s="857"/>
      <c r="DN127" s="857"/>
      <c r="DO127" s="857"/>
      <c r="DP127" s="857"/>
      <c r="DQ127" s="857" t="s">
        <v>405</v>
      </c>
      <c r="DR127" s="857"/>
      <c r="DS127" s="857"/>
      <c r="DT127" s="857"/>
      <c r="DU127" s="857"/>
      <c r="DV127" s="834" t="s">
        <v>429</v>
      </c>
      <c r="DW127" s="834"/>
      <c r="DX127" s="834"/>
      <c r="DY127" s="834"/>
      <c r="DZ127" s="835"/>
    </row>
    <row r="128" spans="1:130" s="246" customFormat="1" ht="26.25" customHeight="1" thickBot="1">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158986</v>
      </c>
      <c r="AB128" s="841"/>
      <c r="AC128" s="841"/>
      <c r="AD128" s="841"/>
      <c r="AE128" s="842"/>
      <c r="AF128" s="843">
        <v>152389</v>
      </c>
      <c r="AG128" s="841"/>
      <c r="AH128" s="841"/>
      <c r="AI128" s="841"/>
      <c r="AJ128" s="842"/>
      <c r="AK128" s="843">
        <v>150217</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405</v>
      </c>
      <c r="BG128" s="827"/>
      <c r="BH128" s="827"/>
      <c r="BI128" s="827"/>
      <c r="BJ128" s="827"/>
      <c r="BK128" s="827"/>
      <c r="BL128" s="850"/>
      <c r="BM128" s="826">
        <v>13.02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t="s">
        <v>405</v>
      </c>
      <c r="DH128" s="831"/>
      <c r="DI128" s="831"/>
      <c r="DJ128" s="831"/>
      <c r="DK128" s="831"/>
      <c r="DL128" s="831" t="s">
        <v>127</v>
      </c>
      <c r="DM128" s="831"/>
      <c r="DN128" s="831"/>
      <c r="DO128" s="831"/>
      <c r="DP128" s="831"/>
      <c r="DQ128" s="831" t="s">
        <v>429</v>
      </c>
      <c r="DR128" s="831"/>
      <c r="DS128" s="831"/>
      <c r="DT128" s="831"/>
      <c r="DU128" s="831"/>
      <c r="DV128" s="832" t="s">
        <v>405</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12551189</v>
      </c>
      <c r="AB129" s="820"/>
      <c r="AC129" s="820"/>
      <c r="AD129" s="820"/>
      <c r="AE129" s="821"/>
      <c r="AF129" s="822">
        <v>12514947</v>
      </c>
      <c r="AG129" s="820"/>
      <c r="AH129" s="820"/>
      <c r="AI129" s="820"/>
      <c r="AJ129" s="821"/>
      <c r="AK129" s="822">
        <v>12315468</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484</v>
      </c>
      <c r="BG129" s="810"/>
      <c r="BH129" s="810"/>
      <c r="BI129" s="810"/>
      <c r="BJ129" s="810"/>
      <c r="BK129" s="810"/>
      <c r="BL129" s="811"/>
      <c r="BM129" s="809">
        <v>18.02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2151358</v>
      </c>
      <c r="AB130" s="820"/>
      <c r="AC130" s="820"/>
      <c r="AD130" s="820"/>
      <c r="AE130" s="821"/>
      <c r="AF130" s="822">
        <v>2107580</v>
      </c>
      <c r="AG130" s="820"/>
      <c r="AH130" s="820"/>
      <c r="AI130" s="820"/>
      <c r="AJ130" s="821"/>
      <c r="AK130" s="822">
        <v>1927885</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10399831</v>
      </c>
      <c r="AB131" s="803"/>
      <c r="AC131" s="803"/>
      <c r="AD131" s="803"/>
      <c r="AE131" s="804"/>
      <c r="AF131" s="805">
        <v>10407367</v>
      </c>
      <c r="AG131" s="803"/>
      <c r="AH131" s="803"/>
      <c r="AI131" s="803"/>
      <c r="AJ131" s="804"/>
      <c r="AK131" s="805">
        <v>10387583</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t="s">
        <v>127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5.4433576849999996</v>
      </c>
      <c r="AB132" s="783"/>
      <c r="AC132" s="783"/>
      <c r="AD132" s="783"/>
      <c r="AE132" s="784"/>
      <c r="AF132" s="785">
        <v>4.2159943049999997</v>
      </c>
      <c r="AG132" s="783"/>
      <c r="AH132" s="783"/>
      <c r="AI132" s="783"/>
      <c r="AJ132" s="784"/>
      <c r="AK132" s="785">
        <v>5.5099920740000004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5.8</v>
      </c>
      <c r="AB133" s="762"/>
      <c r="AC133" s="762"/>
      <c r="AD133" s="762"/>
      <c r="AE133" s="763"/>
      <c r="AF133" s="761">
        <v>5.3</v>
      </c>
      <c r="AG133" s="762"/>
      <c r="AH133" s="762"/>
      <c r="AI133" s="762"/>
      <c r="AJ133" s="763"/>
      <c r="AK133" s="761">
        <v>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3oIo/Tk3nSABMYfv+P+Zg8Y5rznNGciQ/1qZy50X5yKqF1jISudZE3K++yfoRy5zeMGkgvp5y+868/w3HbjKXA==" saltValue="5L2CKTuWhLCC15+MtCpx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W5bijvJikhOnQOEYba1Bdyha+Gr4tTqPbo1qRQY8GAt6ur+R/RvcQ4/QumV7qXZkSx0oGGD5eeElure915Fww==" saltValue="R1GrxaXlRXdqMyG8mC38T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ZdOCWDHFE5BuofV0XR1mfstm3VMVQyUrPma2FiP8/qqpu4H3jzHMCnUOHdqmU+fF7LlVVodyj1t4J3h6qgcfg==" saltValue="flVlpjCxF93nO1Df6yZpW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1946423</v>
      </c>
      <c r="AP9" s="312">
        <v>41870</v>
      </c>
      <c r="AQ9" s="313">
        <v>90414</v>
      </c>
      <c r="AR9" s="314">
        <v>-53.7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194550</v>
      </c>
      <c r="AP10" s="315">
        <v>4185</v>
      </c>
      <c r="AQ10" s="316">
        <v>7325</v>
      </c>
      <c r="AR10" s="317">
        <v>-42.9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669610</v>
      </c>
      <c r="AP11" s="315">
        <v>14404</v>
      </c>
      <c r="AQ11" s="316">
        <v>9426</v>
      </c>
      <c r="AR11" s="317">
        <v>52.8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t="s">
        <v>505</v>
      </c>
      <c r="AP12" s="315" t="s">
        <v>505</v>
      </c>
      <c r="AQ12" s="316">
        <v>1167</v>
      </c>
      <c r="AR12" s="317" t="s">
        <v>505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505</v>
      </c>
      <c r="AP13" s="315" t="s">
        <v>505</v>
      </c>
      <c r="AQ13" s="316">
        <v>3</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v>46888</v>
      </c>
      <c r="AP14" s="315">
        <v>1009</v>
      </c>
      <c r="AQ14" s="316">
        <v>4078</v>
      </c>
      <c r="AR14" s="317">
        <v>-75.3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6990</v>
      </c>
      <c r="AP15" s="315">
        <v>150</v>
      </c>
      <c r="AQ15" s="316">
        <v>2195</v>
      </c>
      <c r="AR15" s="317">
        <v>-93.2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-150989</v>
      </c>
      <c r="AP16" s="315">
        <v>-3248</v>
      </c>
      <c r="AQ16" s="316">
        <v>-8893</v>
      </c>
      <c r="AR16" s="317">
        <v>-63.5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2713472</v>
      </c>
      <c r="AP17" s="315">
        <v>58371</v>
      </c>
      <c r="AQ17" s="316">
        <v>105714</v>
      </c>
      <c r="AR17" s="317">
        <v>-44.8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4.5599999999999996</v>
      </c>
      <c r="AP21" s="328">
        <v>10.07</v>
      </c>
      <c r="AQ21" s="329">
        <v>-5.51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97.4</v>
      </c>
      <c r="AP22" s="333">
        <v>97.6</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2046537</v>
      </c>
      <c r="AP32" s="342">
        <v>44024</v>
      </c>
      <c r="AQ32" s="343">
        <v>67110</v>
      </c>
      <c r="AR32" s="344">
        <v>-34.4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505</v>
      </c>
      <c r="AP34" s="342" t="s">
        <v>505</v>
      </c>
      <c r="AQ34" s="343">
        <v>6</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291249</v>
      </c>
      <c r="AP35" s="342">
        <v>6265</v>
      </c>
      <c r="AQ35" s="343">
        <v>17795</v>
      </c>
      <c r="AR35" s="344">
        <v>-64.8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v>66988</v>
      </c>
      <c r="AP36" s="342">
        <v>1441</v>
      </c>
      <c r="AQ36" s="343">
        <v>2500</v>
      </c>
      <c r="AR36" s="344">
        <v>-42.4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v>245683</v>
      </c>
      <c r="AP37" s="342">
        <v>5285</v>
      </c>
      <c r="AQ37" s="343">
        <v>1001</v>
      </c>
      <c r="AR37" s="344">
        <v>428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t="s">
        <v>505</v>
      </c>
      <c r="AP38" s="345" t="s">
        <v>505</v>
      </c>
      <c r="AQ38" s="346">
        <v>4</v>
      </c>
      <c r="AR38" s="334" t="s">
        <v>505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v>-150217</v>
      </c>
      <c r="AP39" s="342">
        <v>-3231</v>
      </c>
      <c r="AQ39" s="343">
        <v>-3748</v>
      </c>
      <c r="AR39" s="344">
        <v>-13.8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-1927885</v>
      </c>
      <c r="AP40" s="342">
        <v>-41471</v>
      </c>
      <c r="AQ40" s="343">
        <v>-58908</v>
      </c>
      <c r="AR40" s="344">
        <v>-29.6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572355</v>
      </c>
      <c r="AP41" s="342">
        <v>12312</v>
      </c>
      <c r="AQ41" s="343">
        <v>25761</v>
      </c>
      <c r="AR41" s="344">
        <v>-52.2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4270936</v>
      </c>
      <c r="AN51" s="364">
        <v>89039</v>
      </c>
      <c r="AO51" s="365">
        <v>-2.8</v>
      </c>
      <c r="AP51" s="366">
        <v>106614</v>
      </c>
      <c r="AQ51" s="367">
        <v>17.2</v>
      </c>
      <c r="AR51" s="368">
        <v>-20</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1137148</v>
      </c>
      <c r="AN52" s="372">
        <v>23707</v>
      </c>
      <c r="AO52" s="373">
        <v>19.2</v>
      </c>
      <c r="AP52" s="374">
        <v>45545</v>
      </c>
      <c r="AQ52" s="375">
        <v>20.7</v>
      </c>
      <c r="AR52" s="376">
        <v>-1.5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2101456</v>
      </c>
      <c r="AN53" s="364">
        <v>44145</v>
      </c>
      <c r="AO53" s="365">
        <v>-50.4</v>
      </c>
      <c r="AP53" s="366">
        <v>63727</v>
      </c>
      <c r="AQ53" s="367">
        <v>-40.200000000000003</v>
      </c>
      <c r="AR53" s="368">
        <v>-10.199999999999999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1021372</v>
      </c>
      <c r="AN54" s="372">
        <v>21456</v>
      </c>
      <c r="AO54" s="373">
        <v>-9.5</v>
      </c>
      <c r="AP54" s="374">
        <v>34577</v>
      </c>
      <c r="AQ54" s="375">
        <v>-24.1</v>
      </c>
      <c r="AR54" s="376">
        <v>14.6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2111314</v>
      </c>
      <c r="AN55" s="364">
        <v>44749</v>
      </c>
      <c r="AO55" s="365">
        <v>1.4</v>
      </c>
      <c r="AP55" s="366">
        <v>83280</v>
      </c>
      <c r="AQ55" s="367">
        <v>30.7</v>
      </c>
      <c r="AR55" s="368">
        <v>-29.3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1677797</v>
      </c>
      <c r="AN56" s="372">
        <v>35561</v>
      </c>
      <c r="AO56" s="373">
        <v>65.7</v>
      </c>
      <c r="AP56" s="374">
        <v>43123</v>
      </c>
      <c r="AQ56" s="375">
        <v>24.7</v>
      </c>
      <c r="AR56" s="376">
        <v>41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2583076</v>
      </c>
      <c r="AN57" s="364">
        <v>55160</v>
      </c>
      <c r="AO57" s="365">
        <v>23.3</v>
      </c>
      <c r="AP57" s="366">
        <v>88968</v>
      </c>
      <c r="AQ57" s="367">
        <v>6.8</v>
      </c>
      <c r="AR57" s="368">
        <v>16.5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1915095</v>
      </c>
      <c r="AN58" s="372">
        <v>40895</v>
      </c>
      <c r="AO58" s="373">
        <v>15</v>
      </c>
      <c r="AP58" s="374">
        <v>45482</v>
      </c>
      <c r="AQ58" s="375">
        <v>5.5</v>
      </c>
      <c r="AR58" s="376">
        <v>9.5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2234448</v>
      </c>
      <c r="AN59" s="364">
        <v>48066</v>
      </c>
      <c r="AO59" s="365">
        <v>-12.9</v>
      </c>
      <c r="AP59" s="366">
        <v>85173</v>
      </c>
      <c r="AQ59" s="367">
        <v>-4.3</v>
      </c>
      <c r="AR59" s="368">
        <v>-8.6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1688736</v>
      </c>
      <c r="AN60" s="372">
        <v>36327</v>
      </c>
      <c r="AO60" s="373">
        <v>-11.2</v>
      </c>
      <c r="AP60" s="374">
        <v>43913</v>
      </c>
      <c r="AQ60" s="375">
        <v>-3.4</v>
      </c>
      <c r="AR60" s="376">
        <v>-7.8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2660246</v>
      </c>
      <c r="AN61" s="379">
        <v>56232</v>
      </c>
      <c r="AO61" s="380">
        <v>-8.3000000000000007</v>
      </c>
      <c r="AP61" s="381">
        <v>85552</v>
      </c>
      <c r="AQ61" s="382">
        <v>2</v>
      </c>
      <c r="AR61" s="368">
        <v>-10.3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1488030</v>
      </c>
      <c r="AN62" s="372">
        <v>31589</v>
      </c>
      <c r="AO62" s="373">
        <v>15.8</v>
      </c>
      <c r="AP62" s="374">
        <v>42528</v>
      </c>
      <c r="AQ62" s="375">
        <v>4.7</v>
      </c>
      <c r="AR62" s="376">
        <v>11.1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MBQGSoc4GF+q30FTWBZZBeXQxtXNMq/RgFRAVv8y0dmtKxCpeT3gowqC18Ztit2FCEX3j8PHtE1AIwOAy60Tw==" saltValue="qEdz5svQF/mxpMg0M1P5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R+MY8uSCv/7KSj+cjuITc5YVwOLtShprPdtHZ7TUjb/8I1QT2SfjPe5DZKphhvN7iOWDO391Es446ov5ez7Eg==" saltValue="ZBFJit8+qJCpdXmBZjzpm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NLY7h1xn5plCiNu0MEGDztDoqs2UL/YwtyCEztOn7nsT0YwDrx8sle5SN9d090y16yZzMAnoH/kTQUcAfMIhw==" saltValue="Tk6xLeMqB8rSXxZOn0g4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94" t="s">
        <v>3</v>
      </c>
      <c r="D47" s="1194"/>
      <c r="E47" s="1195"/>
      <c r="F47" s="11">
        <v>27.87</v>
      </c>
      <c r="G47" s="12">
        <v>27.82</v>
      </c>
      <c r="H47" s="12">
        <v>25.69</v>
      </c>
      <c r="I47" s="12">
        <v>27.51</v>
      </c>
      <c r="J47" s="13">
        <v>29.26</v>
      </c>
    </row>
    <row r="48" spans="2:10" ht="57.75" customHeight="1">
      <c r="B48" s="14"/>
      <c r="C48" s="1196" t="s">
        <v>4</v>
      </c>
      <c r="D48" s="1196"/>
      <c r="E48" s="1197"/>
      <c r="F48" s="15">
        <v>2.62</v>
      </c>
      <c r="G48" s="16">
        <v>3.2</v>
      </c>
      <c r="H48" s="16">
        <v>3.71</v>
      </c>
      <c r="I48" s="16">
        <v>3.98</v>
      </c>
      <c r="J48" s="17">
        <v>3.33</v>
      </c>
    </row>
    <row r="49" spans="2:10" ht="57.75" customHeight="1" thickBot="1">
      <c r="B49" s="18"/>
      <c r="C49" s="1198" t="s">
        <v>5</v>
      </c>
      <c r="D49" s="1198"/>
      <c r="E49" s="1199"/>
      <c r="F49" s="19" t="s">
        <v>552</v>
      </c>
      <c r="G49" s="20" t="s">
        <v>553</v>
      </c>
      <c r="H49" s="20" t="s">
        <v>554</v>
      </c>
      <c r="I49" s="20">
        <v>0.14000000000000001</v>
      </c>
      <c r="J49" s="21" t="s">
        <v>555</v>
      </c>
    </row>
    <row r="50" spans="2:10" ht="13.5" customHeight="1"/>
    <row r="51" spans="2:10" ht="13.5" hidden="1" customHeight="1"/>
    <row r="52" spans="2:10" ht="13.5" hidden="1" customHeight="1"/>
    <row r="53" spans="2:10" ht="13.5" hidden="1" customHeight="1"/>
  </sheetData>
  <sheetProtection algorithmName="SHA-512" hashValue="4n7fVrKD9+eQ23YlLjmQZETZRml9JJS2J1HIoUfcBsAlbQiQLW7r5z7NAgQNsmE6uciZCQE2ycucvCnjcqQRlA==" saltValue="xDOY+cQ8V7Gzbz8V50oEi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土手　貴志</dc:creator>
  <cp:lastModifiedBy>土手　貴志</cp:lastModifiedBy>
  <dcterms:created xsi:type="dcterms:W3CDTF">2020-03-09T06:55:13Z</dcterms:created>
  <dcterms:modified xsi:type="dcterms:W3CDTF">2020-09-01T06:38:24Z</dcterms:modified>
</cp:coreProperties>
</file>