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l11\share\04_財政課\00_共通\07_ホームページ\財政状況\"/>
    </mc:Choice>
  </mc:AlternateContent>
  <xr:revisionPtr revIDLastSave="0" documentId="13_ncr:1_{FE829C5E-8425-407A-BAC9-E97EE7F50A36}" xr6:coauthVersionLast="47" xr6:coauthVersionMax="47" xr10:uidLastSave="{00000000-0000-0000-0000-000000000000}"/>
  <bookViews>
    <workbookView xWindow="-120" yWindow="-120" windowWidth="29040" windowHeight="158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O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AM35" i="10" s="1"/>
  <c r="BW34" i="10" l="1"/>
  <c r="BW35" i="10" s="1"/>
  <c r="BW36" i="10" s="1"/>
  <c r="BW37" i="10" s="1"/>
  <c r="BW38" i="10" s="1"/>
  <c r="BW39" i="10" s="1"/>
</calcChain>
</file>

<file path=xl/sharedStrings.xml><?xml version="1.0" encoding="utf-8"?>
<sst xmlns="http://schemas.openxmlformats.org/spreadsheetml/2006/main" count="1106" uniqueCount="629">
  <si>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</si>
  <si>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</si>
  <si>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</si>
  <si>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</si>
  <si>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</si>
  <si>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</si>
  <si>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</si>
  <si>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</si>
  <si>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</si>
  <si>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</si>
  <si>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</si>
  <si>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</si>
  <si>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</si>
  <si>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</si>
  <si>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</si>
  <si>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</si>
  <si>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</si>
  <si>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</si>
  <si>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</si>
  <si>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</si>
  <si>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</si>
  <si>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</si>
  <si>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</si>
  <si>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</si>
  <si>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</si>
  <si>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</si>
  <si>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</si>
  <si>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</si>
  <si>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</si>
  <si>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</si>
  <si>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</si>
  <si>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</si>
  <si>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</si>
  <si>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</si>
  <si>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</si>
  <si>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</si>
  <si>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</si>
  <si>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</si>
  <si>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</si>
  <si>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</si>
  <si>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</si>
  <si>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</si>
  <si>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</si>
  <si>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</si>
  <si>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</si>
  <si>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</si>
  <si>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</si>
  <si>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</si>
  <si>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</si>
  <si>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</si>
  <si>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</si>
  <si>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</si>
  <si>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</si>
  <si>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</si>
  <si>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</si>
  <si>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</si>
  <si>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</si>
  <si>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</si>
  <si>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</si>
  <si>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</si>
  <si>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</si>
  <si>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</si>
  <si>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</si>
  <si>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</si>
  <si>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</si>
  <si>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</si>
  <si>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</si>
  <si>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</si>
  <si>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</si>
  <si>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</si>
  <si>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</si>
  <si>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</si>
  <si>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</si>
  <si>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</si>
  <si>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</si>
  <si>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</si>
  <si>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</si>
  <si>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</si>
  <si>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</si>
  <si>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</si>
  <si>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</si>
  <si>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</si>
  <si>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</si>
  <si>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</si>
  <si>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</si>
  <si>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</si>
  <si>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</si>
  <si>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</si>
  <si>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</si>
  <si>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</si>
  <si>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</si>
  <si>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</si>
  <si>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</si>
  <si>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</si>
  <si>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</si>
  <si>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</si>
  <si>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</si>
  <si>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</si>
  <si>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</si>
  <si>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</si>
  <si>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</si>
  <si>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</si>
  <si>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</si>
  <si>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</si>
  <si>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</si>
  <si>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</si>
  <si>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</si>
  <si>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</si>
  <si>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</si>
  <si>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</si>
  <si>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</si>
  <si>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</si>
  <si>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</si>
  <si>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</si>
  <si>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</si>
  <si>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</si>
  <si>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</si>
  <si>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</si>
  <si>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</si>
  <si>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</si>
  <si>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</si>
  <si>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</si>
  <si>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</si>
  <si>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</si>
  <si>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</si>
  <si>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</si>
  <si>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</si>
  <si>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</si>
  <si>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</si>
  <si>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</si>
  <si>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</si>
  <si>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</si>
  <si>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</si>
  <si>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</si>
  <si>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</si>
  <si>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</si>
  <si>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</si>
  <si>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</si>
  <si>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</si>
  <si>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</si>
  <si>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</si>
  <si>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</si>
  <si>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</si>
  <si>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</si>
  <si>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</si>
  <si>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</si>
  <si>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</si>
  <si>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</si>
  <si>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</si>
  <si>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</si>
  <si>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</si>
  <si>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</si>
  <si>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</si>
  <si>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</si>
  <si>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</si>
  <si>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</si>
  <si>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</si>
  <si>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</si>
  <si>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</si>
  <si>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</si>
  <si>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</si>
  <si>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</si>
  <si>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</si>
  <si>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</si>
  <si>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</si>
  <si>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</si>
  <si>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</si>
  <si>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</si>
  <si>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</si>
  <si>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</si>
  <si>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</si>
  <si>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</si>
  <si>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</si>
  <si>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</si>
  <si>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</si>
  <si>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</si>
  <si>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</si>
  <si>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</si>
  <si>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</si>
  <si>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</si>
  <si>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</si>
  <si>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</si>
  <si>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</si>
  <si>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</si>
  <si>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</si>
  <si>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</si>
  <si>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</si>
  <si>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</si>
  <si>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</si>
  <si>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</si>
  <si>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</si>
  <si>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</si>
  <si>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</si>
  <si>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</si>
  <si>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</si>
  <si>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</si>
  <si>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</si>
  <si>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</si>
  <si>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</si>
  <si>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</si>
  <si>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</si>
  <si>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</si>
  <si>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</si>
  <si>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</si>
  <si>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</si>
  <si>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</si>
  <si>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</si>
  <si>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</si>
  <si>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</si>
  <si>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</si>
  <si>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</si>
  <si>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</si>
  <si>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</si>
  <si>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北海道北斗市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</si>
  <si>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</si>
  <si>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</si>
  <si>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</si>
  <si>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</si>
  <si>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</si>
  <si>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</si>
  <si>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</si>
  <si>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</si>
  <si>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</si>
  <si>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</si>
  <si>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</si>
  <si>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</si>
  <si>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</si>
  <si>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</si>
  <si>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</si>
  <si>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</si>
  <si>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</si>
  <si>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</si>
  <si>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</si>
  <si>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</si>
  <si>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</si>
  <si>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</si>
  <si>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</si>
  <si>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</si>
  <si>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</si>
  <si>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</si>
  <si>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</si>
  <si>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</si>
  <si>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</si>
  <si>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</si>
  <si>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</si>
  <si>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</si>
  <si>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</si>
  <si>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</si>
  <si>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</si>
  <si>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</si>
  <si>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</si>
  <si>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</si>
  <si>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</si>
  <si>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</si>
  <si>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</si>
  <si>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</si>
  <si>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</si>
  <si>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</si>
  <si>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</si>
  <si>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</si>
  <si>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</si>
  <si>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</si>
  <si>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</si>
  <si>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</si>
  <si>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</si>
  <si>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</si>
  <si>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</si>
  <si>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</si>
  <si>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</si>
  <si>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</si>
  <si>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</si>
  <si>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</si>
  <si>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</si>
  <si>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</si>
  <si>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</si>
  <si>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</si>
  <si>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</si>
  <si>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</si>
  <si>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</si>
  <si>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</si>
  <si>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</si>
  <si>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</si>
  <si>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</si>
  <si>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</si>
  <si>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</si>
  <si>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</si>
  <si>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</si>
  <si>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</si>
  <si>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</si>
  <si>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</si>
  <si>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</si>
  <si>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</si>
  <si>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</si>
  <si>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</si>
  <si>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</si>
  <si>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</si>
  <si>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</si>
  <si>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</si>
  <si>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</si>
  <si>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</si>
  <si>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</si>
  <si>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</si>
  <si>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</si>
  <si>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</si>
  <si>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</si>
  <si>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</si>
  <si>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</si>
  <si>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</si>
  <si>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</si>
  <si>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</si>
  <si>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</si>
  <si>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</si>
  <si>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</si>
  <si>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</si>
  <si>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</si>
  <si>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</si>
  <si>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</si>
  <si>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</si>
  <si>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</si>
  <si>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</si>
  <si>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</si>
  <si>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</si>
  <si>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</si>
  <si>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</si>
  <si>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</si>
  <si>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</si>
  <si>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</si>
  <si>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</si>
  <si>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</si>
  <si>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</si>
  <si>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</si>
  <si>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</si>
  <si>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</si>
  <si>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</si>
  <si>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</si>
  <si>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</si>
  <si>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</si>
  <si>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</si>
  <si>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</si>
  <si>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</si>
  <si>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</si>
  <si>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</si>
  <si>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</si>
  <si>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</si>
  <si>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</si>
  <si>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</si>
  <si>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</si>
  <si>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</si>
  <si>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</si>
  <si>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</si>
  <si>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</si>
  <si>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</si>
  <si>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</si>
  <si>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</si>
  <si>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</si>
  <si>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</si>
  <si>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</si>
  <si>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</si>
  <si>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</si>
  <si>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</si>
  <si>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</si>
  <si>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</si>
  <si>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</si>
  <si>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</si>
  <si>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</si>
  <si>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</si>
  <si>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</si>
  <si>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</si>
  <si>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北海道北斗市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</si>
  <si>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</si>
  <si>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</si>
  <si>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</si>
  <si>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</si>
  <si>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</si>
  <si>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</si>
  <si>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</si>
  <si>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</si>
  <si>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</si>
  <si>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</si>
  <si>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</si>
  <si>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</si>
  <si>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</si>
  <si>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</si>
  <si>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</si>
  <si>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</si>
  <si>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</si>
  <si>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</si>
  <si>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</si>
  <si>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</si>
  <si>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</si>
  <si>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t>
    <phoneticPr fontId="5"/>
  </si>
  <si>
    <t>渡島公平委員会特別会計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</si>
  <si>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</si>
  <si>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</si>
  <si>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</si>
  <si>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</si>
  <si>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</si>
  <si>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</si>
  <si>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</si>
  <si>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</si>
  <si>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</si>
  <si>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</si>
  <si>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</si>
  <si>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</si>
  <si>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</si>
  <si>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</si>
  <si>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</si>
  <si>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</si>
  <si>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</si>
  <si>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</si>
  <si>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</si>
  <si>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</si>
  <si>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</si>
  <si>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</si>
  <si>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</si>
  <si>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</si>
  <si>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</si>
  <si>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</si>
  <si>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</si>
  <si>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</si>
  <si>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</si>
  <si>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</si>
  <si>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</si>
  <si>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</si>
  <si>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</si>
  <si>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</si>
  <si>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</si>
  <si>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</si>
  <si>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</si>
  <si>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</si>
  <si>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</si>
  <si>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</si>
  <si>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</si>
  <si>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</si>
  <si>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</si>
  <si>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</si>
  <si>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</si>
  <si>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</si>
  <si>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</si>
  <si>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</si>
  <si>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</si>
  <si>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</si>
  <si>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</si>
  <si>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</si>
  <si>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</si>
  <si>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</si>
  <si>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</si>
  <si>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</si>
  <si>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</si>
  <si>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</si>
  <si>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</si>
  <si>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</si>
  <si>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</si>
  <si>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</si>
  <si>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</si>
  <si>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</si>
  <si>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</si>
  <si>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</si>
  <si>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</si>
  <si>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</si>
  <si>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</si>
  <si>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</si>
  <si>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</si>
  <si>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</si>
  <si>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</si>
  <si>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</si>
  <si>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</si>
  <si>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</si>
  <si>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</si>
  <si>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</si>
  <si>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</si>
  <si>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</si>
  <si>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</si>
  <si>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</si>
  <si>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</si>
  <si>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</si>
  <si>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</si>
  <si>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</si>
  <si>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</si>
  <si>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</si>
  <si>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</si>
  <si>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</si>
  <si>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</si>
  <si>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</si>
  <si>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</si>
  <si>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</si>
  <si>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</si>
  <si>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</si>
  <si>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</si>
  <si>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</si>
  <si>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</si>
  <si>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</si>
  <si>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</si>
  <si>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</si>
  <si>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</si>
  <si>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</si>
  <si>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</si>
  <si>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</si>
  <si>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</si>
  <si>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</si>
  <si>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</si>
  <si>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</si>
  <si>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</si>
  <si>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</si>
  <si>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</si>
  <si>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</si>
  <si>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</si>
  <si>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</si>
  <si>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</si>
  <si>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</si>
  <si>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</si>
  <si>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</si>
  <si>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</si>
  <si>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</si>
  <si>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</si>
  <si>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</si>
  <si>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</si>
  <si>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</si>
  <si>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</si>
  <si>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</si>
  <si>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</si>
  <si>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</si>
  <si>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</si>
  <si>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</si>
  <si>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</si>
  <si>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</si>
  <si>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</si>
  <si>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</si>
  <si>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</si>
  <si>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</si>
  <si>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</si>
  <si>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</si>
  <si>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</si>
  <si>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</si>
  <si>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</si>
  <si>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</si>
  <si>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</si>
  <si>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</si>
  <si>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</si>
  <si>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</si>
  <si>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</si>
  <si>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</si>
  <si>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</si>
  <si>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</si>
  <si>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</si>
  <si>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</si>
  <si>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</si>
  <si>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</si>
  <si>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</si>
  <si>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</si>
  <si>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</si>
  <si>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</si>
  <si>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</si>
  <si>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</si>
  <si>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</si>
  <si>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</si>
  <si>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</si>
  <si>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</si>
  <si>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</si>
  <si>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</si>
  <si>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</si>
  <si>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</si>
  <si>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</si>
  <si>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</si>
  <si>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</si>
  <si>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</si>
  <si>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3.63</t>
  </si>
  <si>
    <t>▲ 1.43</t>
  </si>
  <si>
    <t>▲ 0.24</t>
  </si>
  <si>
    <t>一般会計</t>
  </si>
  <si>
    <t>水道事業会計</t>
  </si>
  <si>
    <t>下水道事業会計</t>
  </si>
  <si>
    <t>国民健康保険事業特別会計</t>
  </si>
  <si>
    <t>介護保険事業特別会計</t>
  </si>
  <si>
    <t>後期高齢者医療事業特別会計</t>
  </si>
  <si>
    <t>渡島公平委員会特別会計</t>
  </si>
  <si>
    <t>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</si>
  <si>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</si>
  <si>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</si>
  <si>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</si>
  <si>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</si>
  <si>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</si>
  <si>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</si>
  <si>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</si>
  <si>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</si>
  <si>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</si>
  <si>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</si>
  <si>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</si>
  <si>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</si>
  <si>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</si>
  <si>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</si>
  <si>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</si>
  <si>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</si>
  <si>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</si>
  <si>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</si>
  <si>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南渡島衛生施設組合</t>
    <rPh sb="0" eb="1">
      <t>ミナミ</t>
    </rPh>
    <rPh sb="1" eb="3">
      <t>オシマ</t>
    </rPh>
    <rPh sb="3" eb="5">
      <t>エイセイ</t>
    </rPh>
    <rPh sb="5" eb="7">
      <t>シセツ</t>
    </rPh>
    <rPh sb="7" eb="9">
      <t>クミアイ</t>
    </rPh>
    <phoneticPr fontId="2"/>
  </si>
  <si>
    <t>函館圏公立大学広域連合</t>
    <rPh sb="0" eb="2">
      <t>ハコダテ</t>
    </rPh>
    <rPh sb="2" eb="3">
      <t>ケン</t>
    </rPh>
    <rPh sb="3" eb="5">
      <t>コウリツ</t>
    </rPh>
    <rPh sb="5" eb="7">
      <t>ダイガク</t>
    </rPh>
    <rPh sb="7" eb="9">
      <t>コウイキ</t>
    </rPh>
    <rPh sb="9" eb="11">
      <t>レンゴウ</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</si>
  <si>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</si>
  <si>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南渡島消防事務組合</t>
    <rPh sb="0" eb="3">
      <t>ミナミオシマ</t>
    </rPh>
    <rPh sb="3" eb="9">
      <t>ショウボウジムクミアイ</t>
    </rPh>
    <phoneticPr fontId="2"/>
  </si>
  <si>
    <t>渡島廃棄物処理広域連合</t>
    <rPh sb="0" eb="2">
      <t>オシマ</t>
    </rPh>
    <rPh sb="2" eb="5">
      <t>ハイキブツ</t>
    </rPh>
    <rPh sb="5" eb="7">
      <t>ショリ</t>
    </rPh>
    <rPh sb="7" eb="9">
      <t>コウイキ</t>
    </rPh>
    <rPh sb="9" eb="11">
      <t>レンゴウ</t>
    </rPh>
    <phoneticPr fontId="2"/>
  </si>
  <si>
    <t>函館湾流域下水道事務組合</t>
    <rPh sb="0" eb="2">
      <t>ハコダテ</t>
    </rPh>
    <rPh sb="2" eb="3">
      <t>ワン</t>
    </rPh>
    <rPh sb="3" eb="5">
      <t>リュウイキ</t>
    </rPh>
    <rPh sb="5" eb="8">
      <t>ゲスイドウ</t>
    </rPh>
    <rPh sb="8" eb="10">
      <t>ジム</t>
    </rPh>
    <rPh sb="10" eb="12">
      <t>クミアイ</t>
    </rPh>
    <phoneticPr fontId="2"/>
  </si>
  <si>
    <t>-</t>
    <phoneticPr fontId="2"/>
  </si>
  <si>
    <t>-</t>
    <phoneticPr fontId="2"/>
  </si>
  <si>
    <t>（文教施設整備基金）</t>
    <rPh sb="1" eb="3">
      <t>ブンキョウ</t>
    </rPh>
    <rPh sb="3" eb="5">
      <t>シセツ</t>
    </rPh>
    <rPh sb="5" eb="7">
      <t>セイビ</t>
    </rPh>
    <rPh sb="7" eb="9">
      <t>キキン</t>
    </rPh>
    <phoneticPr fontId="5"/>
  </si>
  <si>
    <t>（公共施設長寿命化整備基金）</t>
    <rPh sb="1" eb="3">
      <t>コウキョウ</t>
    </rPh>
    <rPh sb="3" eb="5">
      <t>シセツ</t>
    </rPh>
    <rPh sb="5" eb="6">
      <t>チョウ</t>
    </rPh>
    <rPh sb="6" eb="9">
      <t>ジュミョウカ</t>
    </rPh>
    <rPh sb="9" eb="11">
      <t>セイビ</t>
    </rPh>
    <rPh sb="11" eb="13">
      <t>キキン</t>
    </rPh>
    <phoneticPr fontId="5"/>
  </si>
  <si>
    <t>（地域振興基金）</t>
    <rPh sb="1" eb="3">
      <t>チイキ</t>
    </rPh>
    <rPh sb="3" eb="5">
      <t>シンコウ</t>
    </rPh>
    <rPh sb="5" eb="7">
      <t>キキン</t>
    </rPh>
    <phoneticPr fontId="5"/>
  </si>
  <si>
    <t>（みらい基金）</t>
    <rPh sb="4" eb="6">
      <t>キキン</t>
    </rPh>
    <phoneticPr fontId="5"/>
  </si>
  <si>
    <t>（地域福祉基金）</t>
    <rPh sb="1" eb="3">
      <t>チイキ</t>
    </rPh>
    <rPh sb="3" eb="5">
      <t>フクシ</t>
    </rPh>
    <rPh sb="5" eb="7">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</si>
  <si>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</si>
  <si>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</si>
  <si>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</si>
  <si>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</si>
  <si>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</si>
  <si>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</si>
  <si>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依然発生しておらず健全な財政運営を行っていると言えるが、平成28年度に策定した公共施設等総合管理計画によると、今後10年間の間に築31年から50年未満の学校教育施設や公営住宅の大規模改修が必要となっており、これを先延ばしにすると有形固定資産減価償却率の値が大きくなってしまうので、市の財政状況とのバランスを考えながら計画的な施設の更新や統廃合が求められる。</t>
    <rPh sb="1" eb="3">
      <t>ショウライ</t>
    </rPh>
    <rPh sb="3" eb="5">
      <t>フタン</t>
    </rPh>
    <rPh sb="5" eb="7">
      <t>ヒリツ</t>
    </rPh>
    <rPh sb="9" eb="11">
      <t>イゼン</t>
    </rPh>
    <rPh sb="11" eb="13">
      <t>ハッセイ</t>
    </rPh>
    <rPh sb="18" eb="20">
      <t>ケンゼン</t>
    </rPh>
    <rPh sb="21" eb="23">
      <t>ザイセイ</t>
    </rPh>
    <rPh sb="23" eb="25">
      <t>ウンエイ</t>
    </rPh>
    <rPh sb="26" eb="27">
      <t>オコナ</t>
    </rPh>
    <rPh sb="32" eb="33">
      <t>イ</t>
    </rPh>
    <rPh sb="37" eb="39">
      <t>ヘイセイ</t>
    </rPh>
    <rPh sb="41" eb="43">
      <t>ネンド</t>
    </rPh>
    <rPh sb="44" eb="46">
      <t>サクテイ</t>
    </rPh>
    <rPh sb="48" eb="50">
      <t>コウキョウ</t>
    </rPh>
    <rPh sb="50" eb="52">
      <t>シセツ</t>
    </rPh>
    <rPh sb="52" eb="53">
      <t>トウ</t>
    </rPh>
    <rPh sb="53" eb="55">
      <t>ソウゴウ</t>
    </rPh>
    <rPh sb="55" eb="57">
      <t>カンリ</t>
    </rPh>
    <rPh sb="57" eb="59">
      <t>ケイカク</t>
    </rPh>
    <rPh sb="64" eb="66">
      <t>コンゴ</t>
    </rPh>
    <rPh sb="68" eb="70">
      <t>ネンカン</t>
    </rPh>
    <rPh sb="71" eb="72">
      <t>アイダ</t>
    </rPh>
    <rPh sb="73" eb="74">
      <t>チク</t>
    </rPh>
    <rPh sb="76" eb="77">
      <t>ネン</t>
    </rPh>
    <rPh sb="81" eb="82">
      <t>ネン</t>
    </rPh>
    <rPh sb="82" eb="84">
      <t>ミマン</t>
    </rPh>
    <rPh sb="85" eb="87">
      <t>ガッコウ</t>
    </rPh>
    <rPh sb="87" eb="89">
      <t>キョウイク</t>
    </rPh>
    <rPh sb="89" eb="91">
      <t>シセツ</t>
    </rPh>
    <rPh sb="92" eb="94">
      <t>コウエイ</t>
    </rPh>
    <rPh sb="94" eb="96">
      <t>ジュウタク</t>
    </rPh>
    <rPh sb="97" eb="100">
      <t>ダイキボ</t>
    </rPh>
    <rPh sb="100" eb="102">
      <t>カイシュウ</t>
    </rPh>
    <rPh sb="103" eb="105">
      <t>ヒツヨウ</t>
    </rPh>
    <rPh sb="115" eb="117">
      <t>サキノ</t>
    </rPh>
    <rPh sb="123" eb="125">
      <t>ユウケイ</t>
    </rPh>
    <rPh sb="125" eb="127">
      <t>コテイ</t>
    </rPh>
    <rPh sb="127" eb="129">
      <t>シサン</t>
    </rPh>
    <rPh sb="129" eb="131">
      <t>ゲンカ</t>
    </rPh>
    <rPh sb="131" eb="133">
      <t>ショウキャク</t>
    </rPh>
    <rPh sb="133" eb="134">
      <t>リツ</t>
    </rPh>
    <rPh sb="135" eb="136">
      <t>アタイ</t>
    </rPh>
    <rPh sb="137" eb="138">
      <t>オオ</t>
    </rPh>
    <rPh sb="149" eb="150">
      <t>シ</t>
    </rPh>
    <rPh sb="151" eb="153">
      <t>ザイセイ</t>
    </rPh>
    <rPh sb="153" eb="155">
      <t>ジョウキョウ</t>
    </rPh>
    <rPh sb="162" eb="163">
      <t>カンガ</t>
    </rPh>
    <rPh sb="167" eb="170">
      <t>ケイカクテキ</t>
    </rPh>
    <rPh sb="171" eb="173">
      <t>シセツ</t>
    </rPh>
    <rPh sb="174" eb="176">
      <t>コウシン</t>
    </rPh>
    <rPh sb="177" eb="180">
      <t>トウハイゴウ</t>
    </rPh>
    <rPh sb="181" eb="182">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</si>
  <si>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</si>
  <si>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</si>
  <si>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</si>
  <si>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</si>
  <si>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</si>
  <si>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</si>
  <si>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</si>
  <si>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</si>
  <si>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減少傾向となっているが、これは新幹線駅前開発に係る起債事業が落ち着いた影響と考えられる。引き続き起債の発行には慎重を期し、将来負担比率についても、低い値で推移できるような財政運営に努める。</t>
    <rPh sb="1" eb="3">
      <t>ジッシツ</t>
    </rPh>
    <rPh sb="3" eb="6">
      <t>コウサイヒ</t>
    </rPh>
    <rPh sb="6" eb="8">
      <t>ヒリツ</t>
    </rPh>
    <rPh sb="9" eb="11">
      <t>ルイジ</t>
    </rPh>
    <rPh sb="11" eb="13">
      <t>ダンタイ</t>
    </rPh>
    <rPh sb="14" eb="16">
      <t>ヒカク</t>
    </rPh>
    <rPh sb="18" eb="19">
      <t>ヒク</t>
    </rPh>
    <rPh sb="20" eb="22">
      <t>スイジュン</t>
    </rPh>
    <rPh sb="26" eb="28">
      <t>ゲンショウ</t>
    </rPh>
    <rPh sb="28" eb="30">
      <t>ケイコウ</t>
    </rPh>
    <rPh sb="41" eb="44">
      <t>シンカンセン</t>
    </rPh>
    <rPh sb="44" eb="45">
      <t>エキ</t>
    </rPh>
    <rPh sb="45" eb="46">
      <t>マエ</t>
    </rPh>
    <rPh sb="46" eb="48">
      <t>カイハツ</t>
    </rPh>
    <rPh sb="49" eb="50">
      <t>カカ</t>
    </rPh>
    <rPh sb="51" eb="53">
      <t>キサイ</t>
    </rPh>
    <rPh sb="53" eb="55">
      <t>ジギョウ</t>
    </rPh>
    <rPh sb="56" eb="57">
      <t>オ</t>
    </rPh>
    <rPh sb="58" eb="59">
      <t>ツ</t>
    </rPh>
    <rPh sb="61" eb="63">
      <t>エイキョウ</t>
    </rPh>
    <rPh sb="64" eb="65">
      <t>カンガ</t>
    </rPh>
    <rPh sb="70" eb="71">
      <t>ヒ</t>
    </rPh>
    <rPh sb="72" eb="73">
      <t>ツヅ</t>
    </rPh>
    <rPh sb="74" eb="76">
      <t>キサイ</t>
    </rPh>
    <rPh sb="77" eb="79">
      <t>ハッコウ</t>
    </rPh>
    <rPh sb="81" eb="83">
      <t>シンチョウ</t>
    </rPh>
    <rPh sb="84" eb="85">
      <t>キ</t>
    </rPh>
    <rPh sb="87" eb="89">
      <t>ショウライ</t>
    </rPh>
    <rPh sb="89" eb="91">
      <t>フタン</t>
    </rPh>
    <rPh sb="91" eb="93">
      <t>ヒリツ</t>
    </rPh>
    <rPh sb="99" eb="100">
      <t>ヒク</t>
    </rPh>
    <rPh sb="101" eb="102">
      <t>アタイ</t>
    </rPh>
    <rPh sb="103" eb="105">
      <t>スイイ</t>
    </rPh>
    <rPh sb="111" eb="113">
      <t>ザイセイ</t>
    </rPh>
    <rPh sb="113" eb="115">
      <t>ウンエイ</t>
    </rPh>
    <rPh sb="116" eb="117">
      <t>ツト</t>
    </rPh>
    <phoneticPr fontId="5"/>
  </si>
  <si>
    <t>将来負担比率</t>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</si>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</sst>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4247-486E-86D9-A29BD053BA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44749</c:v>
                </c:pt>
                <c:pt idx="1">
                  <c:v>55160</c:v>
                </c:pt>
                <c:pt idx="2">
                  <c:v>48066</c:v>
                </c:pt>
                <c:pt idx="3">
                  <c:v>39384</c:v>
                </c:pt>
                <c:pt idx="4">
                  <c:v>50783</c:v>
                </c:pt>
              </c:numCache>
            </c:numRef>
          </c:val>
          <c:smooth val="0"/>
          <c:extLst>
            <c:ext xmlns:c16="http://schemas.microsoft.com/office/drawing/2014/chart" uri="{C3380CC4-5D6E-409C-BE32-E72D297353CC}">
              <c16:uniqueId val="{00000001-4247-486E-86D9-A29BD053BA53}"/>
            </c:ext>
          </c:extLst>
        </c:ser>
        <c:dLbls>
          <c:showLegendKey val="0"/>
          <c:showVal val="0"/>
          <c:showCatName val="0"/>
          <c:showSerName val="0"/>
          <c:showPercent val="0"/>
          <c:showBubbleSize val="0"/>
        </c:dLbls>
        <c:marker val="1"/>
        <c:smooth val="0"/>
        <c:axId val="792942560"/>
        <c:axId val="792928416"/>
      </c:lineChart>
      <c:catAx>
        <c:axId val="792942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2928416"/>
        <c:crosses val="autoZero"/>
        <c:auto val="1"/>
        <c:lblAlgn val="ctr"/>
        <c:lblOffset val="100"/>
        <c:tickLblSkip val="1"/>
        <c:tickMarkSkip val="1"/>
        <c:noMultiLvlLbl val="0"/>
      </c:catAx>
      <c:valAx>
        <c:axId val="7929284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2942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3.71</c:v>
                </c:pt>
                <c:pt idx="1">
                  <c:v>3.98</c:v>
                </c:pt>
                <c:pt idx="2">
                  <c:v>3.33</c:v>
                </c:pt>
                <c:pt idx="3">
                  <c:v>3.66</c:v>
                </c:pt>
                <c:pt idx="4">
                  <c:v>4.72</c:v>
                </c:pt>
              </c:numCache>
            </c:numRef>
          </c:val>
          <c:extLst>
            <c:ext xmlns:c16="http://schemas.microsoft.com/office/drawing/2014/chart" uri="{C3380CC4-5D6E-409C-BE32-E72D297353CC}">
              <c16:uniqueId val="{00000000-9BBF-4CBF-B1E3-F763BDE822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25.69</c:v>
                </c:pt>
                <c:pt idx="1">
                  <c:v>27.51</c:v>
                </c:pt>
                <c:pt idx="2">
                  <c:v>29.26</c:v>
                </c:pt>
                <c:pt idx="3">
                  <c:v>30.43</c:v>
                </c:pt>
                <c:pt idx="4">
                  <c:v>32.6</c:v>
                </c:pt>
              </c:numCache>
            </c:numRef>
          </c:val>
          <c:extLst>
            <c:ext xmlns:c16="http://schemas.microsoft.com/office/drawing/2014/chart" uri="{C3380CC4-5D6E-409C-BE32-E72D297353CC}">
              <c16:uniqueId val="{00000001-9BBF-4CBF-B1E3-F763BDE82261}"/>
            </c:ext>
          </c:extLst>
        </c:ser>
        <c:dLbls>
          <c:showLegendKey val="0"/>
          <c:showVal val="0"/>
          <c:showCatName val="0"/>
          <c:showSerName val="0"/>
          <c:showPercent val="0"/>
          <c:showBubbleSize val="0"/>
        </c:dLbls>
        <c:gapWidth val="250"/>
        <c:overlap val="100"/>
        <c:axId val="792928960"/>
        <c:axId val="792932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-3.63</c:v>
                </c:pt>
                <c:pt idx="1">
                  <c:v>0.14000000000000001</c:v>
                </c:pt>
                <c:pt idx="2">
                  <c:v>-1.43</c:v>
                </c:pt>
                <c:pt idx="3">
                  <c:v>-0.24</c:v>
                </c:pt>
                <c:pt idx="4">
                  <c:v>1.92</c:v>
                </c:pt>
              </c:numCache>
            </c:numRef>
          </c:val>
          <c:smooth val="0"/>
          <c:extLst>
            <c:ext xmlns:c16="http://schemas.microsoft.com/office/drawing/2014/chart" uri="{C3380CC4-5D6E-409C-BE32-E72D297353CC}">
              <c16:uniqueId val="{00000002-9BBF-4CBF-B1E3-F763BDE82261}"/>
            </c:ext>
          </c:extLst>
        </c:ser>
        <c:dLbls>
          <c:showLegendKey val="0"/>
          <c:showVal val="0"/>
          <c:showCatName val="0"/>
          <c:showSerName val="0"/>
          <c:showPercent val="0"/>
          <c:showBubbleSize val="0"/>
        </c:dLbls>
        <c:marker val="1"/>
        <c:smooth val="0"/>
        <c:axId val="792928960"/>
        <c:axId val="792932224"/>
      </c:lineChart>
      <c:catAx>
        <c:axId val="79292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2932224"/>
        <c:crosses val="autoZero"/>
        <c:auto val="1"/>
        <c:lblAlgn val="ctr"/>
        <c:lblOffset val="100"/>
        <c:tickLblSkip val="1"/>
        <c:tickMarkSkip val="1"/>
        <c:noMultiLvlLbl val="0"/>
      </c:catAx>
      <c:valAx>
        <c:axId val="79293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292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0.22</c:v>
                </c:pt>
                <c:pt idx="2">
                  <c:v>#N/A</c:v>
                </c:pt>
                <c:pt idx="3">
                  <c:v>0.25</c:v>
                </c:pt>
                <c:pt idx="4">
                  <c:v>#N/A</c:v>
                </c:pt>
                <c:pt idx="5">
                  <c:v>1.33</c:v>
                </c:pt>
                <c:pt idx="6">
                  <c:v>0</c:v>
                </c:pt>
                <c:pt idx="7">
                  <c:v>0</c:v>
                </c:pt>
                <c:pt idx="8">
                  <c:v>0</c:v>
                </c:pt>
                <c:pt idx="9">
                  <c:v>0</c:v>
                </c:pt>
              </c:numCache>
            </c:numRef>
          </c:val>
          <c:extLst>
            <c:ext xmlns:c16="http://schemas.microsoft.com/office/drawing/2014/chart" uri="{C3380CC4-5D6E-409C-BE32-E72D297353CC}">
              <c16:uniqueId val="{00000000-6633-4FDE-AAD1-FFE060F4A3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33-4FDE-AAD1-FFE060F4A3A7}"/>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633-4FDE-AAD1-FFE060F4A3A7}"/>
            </c:ext>
          </c:extLst>
        </c:ser>
        <c:ser>
          <c:idx val="3"/>
          <c:order val="3"/>
          <c:tx>
            <c:strRef>
              <c:f>データシート!$A$30</c:f>
              <c:strCache>
                <c:ptCount val="1"/>
                <c:pt idx="0">
                  <c:v>渡島公平委員会特別会計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3-6633-4FDE-AAD1-FFE060F4A3A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6633-4FDE-AAD1-FFE060F4A3A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1.1299999999999999</c:v>
                </c:pt>
                <c:pt idx="2">
                  <c:v>#N/A</c:v>
                </c:pt>
                <c:pt idx="3">
                  <c:v>0.87</c:v>
                </c:pt>
                <c:pt idx="4">
                  <c:v>#N/A</c:v>
                </c:pt>
                <c:pt idx="5">
                  <c:v>0.73</c:v>
                </c:pt>
                <c:pt idx="6">
                  <c:v>#N/A</c:v>
                </c:pt>
                <c:pt idx="7">
                  <c:v>0.69</c:v>
                </c:pt>
                <c:pt idx="8">
                  <c:v>#N/A</c:v>
                </c:pt>
                <c:pt idx="9">
                  <c:v>0.65</c:v>
                </c:pt>
              </c:numCache>
            </c:numRef>
          </c:val>
          <c:extLst>
            <c:ext xmlns:c16="http://schemas.microsoft.com/office/drawing/2014/chart" uri="{C3380CC4-5D6E-409C-BE32-E72D297353CC}">
              <c16:uniqueId val="{00000005-6633-4FDE-AAD1-FFE060F4A3A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0.81</c:v>
                </c:pt>
                <c:pt idx="2">
                  <c:v>#N/A</c:v>
                </c:pt>
                <c:pt idx="3">
                  <c:v>1.62</c:v>
                </c:pt>
                <c:pt idx="4">
                  <c:v>#N/A</c:v>
                </c:pt>
                <c:pt idx="5">
                  <c:v>1.26</c:v>
                </c:pt>
                <c:pt idx="6">
                  <c:v>#N/A</c:v>
                </c:pt>
                <c:pt idx="7">
                  <c:v>0.62</c:v>
                </c:pt>
                <c:pt idx="8">
                  <c:v>#N/A</c:v>
                </c:pt>
                <c:pt idx="9">
                  <c:v>0.79</c:v>
                </c:pt>
              </c:numCache>
            </c:numRef>
          </c:val>
          <c:extLst>
            <c:ext xmlns:c16="http://schemas.microsoft.com/office/drawing/2014/chart" uri="{C3380CC4-5D6E-409C-BE32-E72D297353CC}">
              <c16:uniqueId val="{00000006-6633-4FDE-AAD1-FFE060F4A3A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0.8</c:v>
                </c:pt>
                <c:pt idx="8">
                  <c:v>#N/A</c:v>
                </c:pt>
                <c:pt idx="9">
                  <c:v>1.56</c:v>
                </c:pt>
              </c:numCache>
            </c:numRef>
          </c:val>
          <c:extLst>
            <c:ext xmlns:c16="http://schemas.microsoft.com/office/drawing/2014/chart" uri="{C3380CC4-5D6E-409C-BE32-E72D297353CC}">
              <c16:uniqueId val="{00000007-6633-4FDE-AAD1-FFE060F4A3A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2.4500000000000002</c:v>
                </c:pt>
                <c:pt idx="2">
                  <c:v>#N/A</c:v>
                </c:pt>
                <c:pt idx="3">
                  <c:v>2.5</c:v>
                </c:pt>
                <c:pt idx="4">
                  <c:v>#N/A</c:v>
                </c:pt>
                <c:pt idx="5">
                  <c:v>2.57</c:v>
                </c:pt>
                <c:pt idx="6">
                  <c:v>#N/A</c:v>
                </c:pt>
                <c:pt idx="7">
                  <c:v>2.8</c:v>
                </c:pt>
                <c:pt idx="8">
                  <c:v>#N/A</c:v>
                </c:pt>
                <c:pt idx="9">
                  <c:v>3.07</c:v>
                </c:pt>
              </c:numCache>
            </c:numRef>
          </c:val>
          <c:extLst>
            <c:ext xmlns:c16="http://schemas.microsoft.com/office/drawing/2014/chart" uri="{C3380CC4-5D6E-409C-BE32-E72D297353CC}">
              <c16:uniqueId val="{00000008-6633-4FDE-AAD1-FFE060F4A3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3.7</c:v>
                </c:pt>
                <c:pt idx="2">
                  <c:v>#N/A</c:v>
                </c:pt>
                <c:pt idx="3">
                  <c:v>3.96</c:v>
                </c:pt>
                <c:pt idx="4">
                  <c:v>#N/A</c:v>
                </c:pt>
                <c:pt idx="5">
                  <c:v>3.31</c:v>
                </c:pt>
                <c:pt idx="6">
                  <c:v>#N/A</c:v>
                </c:pt>
                <c:pt idx="7">
                  <c:v>3.65</c:v>
                </c:pt>
                <c:pt idx="8">
                  <c:v>#N/A</c:v>
                </c:pt>
                <c:pt idx="9">
                  <c:v>4.7</c:v>
                </c:pt>
              </c:numCache>
            </c:numRef>
          </c:val>
          <c:extLst>
            <c:ext xmlns:c16="http://schemas.microsoft.com/office/drawing/2014/chart" uri="{C3380CC4-5D6E-409C-BE32-E72D297353CC}">
              <c16:uniqueId val="{00000009-6633-4FDE-AAD1-FFE060F4A3A7}"/>
            </c:ext>
          </c:extLst>
        </c:ser>
        <c:dLbls>
          <c:showLegendKey val="0"/>
          <c:showVal val="0"/>
          <c:showCatName val="0"/>
          <c:showSerName val="0"/>
          <c:showPercent val="0"/>
          <c:showBubbleSize val="0"/>
        </c:dLbls>
        <c:gapWidth val="150"/>
        <c:overlap val="100"/>
        <c:axId val="792933312"/>
        <c:axId val="792933856"/>
      </c:barChart>
      <c:catAx>
        <c:axId val="79293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2933856"/>
        <c:crosses val="autoZero"/>
        <c:auto val="1"/>
        <c:lblAlgn val="ctr"/>
        <c:lblOffset val="100"/>
        <c:tickLblSkip val="1"/>
        <c:tickMarkSkip val="1"/>
        <c:noMultiLvlLbl val="0"/>
      </c:catAx>
      <c:valAx>
        <c:axId val="792933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2933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2310</c:v>
                </c:pt>
                <c:pt idx="5">
                  <c:v>2260</c:v>
                </c:pt>
                <c:pt idx="8">
                  <c:v>2078</c:v>
                </c:pt>
                <c:pt idx="11">
                  <c:v>2040</c:v>
                </c:pt>
                <c:pt idx="14">
                  <c:v>1976</c:v>
                </c:pt>
              </c:numCache>
            </c:numRef>
          </c:val>
          <c:extLst>
            <c:ext xmlns:c16="http://schemas.microsoft.com/office/drawing/2014/chart" uri="{C3380CC4-5D6E-409C-BE32-E72D297353CC}">
              <c16:uniqueId val="{00000000-0465-4308-9446-5AD86113FC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65-4308-9446-5AD86113FC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72</c:v>
                </c:pt>
                <c:pt idx="3">
                  <c:v>53</c:v>
                </c:pt>
                <c:pt idx="6">
                  <c:v>246</c:v>
                </c:pt>
                <c:pt idx="9">
                  <c:v>26</c:v>
                </c:pt>
                <c:pt idx="12">
                  <c:v>12</c:v>
                </c:pt>
              </c:numCache>
            </c:numRef>
          </c:val>
          <c:extLst>
            <c:ext xmlns:c16="http://schemas.microsoft.com/office/drawing/2014/chart" uri="{C3380CC4-5D6E-409C-BE32-E72D297353CC}">
              <c16:uniqueId val="{00000002-0465-4308-9446-5AD86113FC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159</c:v>
                </c:pt>
                <c:pt idx="3">
                  <c:v>132</c:v>
                </c:pt>
                <c:pt idx="6">
                  <c:v>67</c:v>
                </c:pt>
                <c:pt idx="9">
                  <c:v>71</c:v>
                </c:pt>
                <c:pt idx="12">
                  <c:v>84</c:v>
                </c:pt>
              </c:numCache>
            </c:numRef>
          </c:val>
          <c:extLst>
            <c:ext xmlns:c16="http://schemas.microsoft.com/office/drawing/2014/chart" uri="{C3380CC4-5D6E-409C-BE32-E72D297353CC}">
              <c16:uniqueId val="{00000003-0465-4308-9446-5AD86113FC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360</c:v>
                </c:pt>
                <c:pt idx="3">
                  <c:v>348</c:v>
                </c:pt>
                <c:pt idx="6">
                  <c:v>291</c:v>
                </c:pt>
                <c:pt idx="9">
                  <c:v>327</c:v>
                </c:pt>
                <c:pt idx="12">
                  <c:v>304</c:v>
                </c:pt>
              </c:numCache>
            </c:numRef>
          </c:val>
          <c:extLst>
            <c:ext xmlns:c16="http://schemas.microsoft.com/office/drawing/2014/chart" uri="{C3380CC4-5D6E-409C-BE32-E72D297353CC}">
              <c16:uniqueId val="{00000004-0465-4308-9446-5AD86113FC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65-4308-9446-5AD86113FC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65-4308-9446-5AD86113FC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2285</c:v>
                </c:pt>
                <c:pt idx="3">
                  <c:v>2165</c:v>
                </c:pt>
                <c:pt idx="6">
                  <c:v>2047</c:v>
                </c:pt>
                <c:pt idx="9">
                  <c:v>2032</c:v>
                </c:pt>
                <c:pt idx="12">
                  <c:v>1992</c:v>
                </c:pt>
              </c:numCache>
            </c:numRef>
          </c:val>
          <c:extLst>
            <c:ext xmlns:c16="http://schemas.microsoft.com/office/drawing/2014/chart" uri="{C3380CC4-5D6E-409C-BE32-E72D297353CC}">
              <c16:uniqueId val="{00000007-0465-4308-9446-5AD86113FCBF}"/>
            </c:ext>
          </c:extLst>
        </c:ser>
        <c:dLbls>
          <c:showLegendKey val="0"/>
          <c:showVal val="0"/>
          <c:showCatName val="0"/>
          <c:showSerName val="0"/>
          <c:showPercent val="0"/>
          <c:showBubbleSize val="0"/>
        </c:dLbls>
        <c:gapWidth val="100"/>
        <c:overlap val="100"/>
        <c:axId val="586860384"/>
        <c:axId val="9850102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566</c:v>
                </c:pt>
                <c:pt idx="2">
                  <c:v>#N/A</c:v>
                </c:pt>
                <c:pt idx="3">
                  <c:v>#N/A</c:v>
                </c:pt>
                <c:pt idx="4">
                  <c:v>438</c:v>
                </c:pt>
                <c:pt idx="5">
                  <c:v>#N/A</c:v>
                </c:pt>
                <c:pt idx="6">
                  <c:v>#N/A</c:v>
                </c:pt>
                <c:pt idx="7">
                  <c:v>573</c:v>
                </c:pt>
                <c:pt idx="8">
                  <c:v>#N/A</c:v>
                </c:pt>
                <c:pt idx="9">
                  <c:v>#N/A</c:v>
                </c:pt>
                <c:pt idx="10">
                  <c:v>416</c:v>
                </c:pt>
                <c:pt idx="11">
                  <c:v>#N/A</c:v>
                </c:pt>
                <c:pt idx="12">
                  <c:v>#N/A</c:v>
                </c:pt>
                <c:pt idx="13">
                  <c:v>416</c:v>
                </c:pt>
                <c:pt idx="14">
                  <c:v>#N/A</c:v>
                </c:pt>
              </c:numCache>
            </c:numRef>
          </c:val>
          <c:smooth val="0"/>
          <c:extLst>
            <c:ext xmlns:c16="http://schemas.microsoft.com/office/drawing/2014/chart" uri="{C3380CC4-5D6E-409C-BE32-E72D297353CC}">
              <c16:uniqueId val="{00000008-0465-4308-9446-5AD86113FCBF}"/>
            </c:ext>
          </c:extLst>
        </c:ser>
        <c:dLbls>
          <c:showLegendKey val="0"/>
          <c:showVal val="0"/>
          <c:showCatName val="0"/>
          <c:showSerName val="0"/>
          <c:showPercent val="0"/>
          <c:showBubbleSize val="0"/>
        </c:dLbls>
        <c:marker val="1"/>
        <c:smooth val="0"/>
        <c:axId val="586860384"/>
        <c:axId val="985010272"/>
      </c:lineChart>
      <c:catAx>
        <c:axId val="58686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5010272"/>
        <c:crosses val="autoZero"/>
        <c:auto val="1"/>
        <c:lblAlgn val="ctr"/>
        <c:lblOffset val="100"/>
        <c:tickLblSkip val="1"/>
        <c:tickMarkSkip val="1"/>
        <c:noMultiLvlLbl val="0"/>
      </c:catAx>
      <c:valAx>
        <c:axId val="985010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686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18201</c:v>
                </c:pt>
                <c:pt idx="5">
                  <c:v>17598</c:v>
                </c:pt>
                <c:pt idx="8">
                  <c:v>17379</c:v>
                </c:pt>
                <c:pt idx="11">
                  <c:v>16684</c:v>
                </c:pt>
                <c:pt idx="14">
                  <c:v>16077</c:v>
                </c:pt>
              </c:numCache>
            </c:numRef>
          </c:val>
          <c:extLst>
            <c:ext xmlns:c16="http://schemas.microsoft.com/office/drawing/2014/chart" uri="{C3380CC4-5D6E-409C-BE32-E72D297353CC}">
              <c16:uniqueId val="{00000000-44A1-4753-9195-201F13B961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1769</c:v>
                </c:pt>
                <c:pt idx="5">
                  <c:v>1604</c:v>
                </c:pt>
                <c:pt idx="8">
                  <c:v>1458</c:v>
                </c:pt>
                <c:pt idx="11">
                  <c:v>1345</c:v>
                </c:pt>
                <c:pt idx="14">
                  <c:v>1330</c:v>
                </c:pt>
              </c:numCache>
            </c:numRef>
          </c:val>
          <c:extLst>
            <c:ext xmlns:c16="http://schemas.microsoft.com/office/drawing/2014/chart" uri="{C3380CC4-5D6E-409C-BE32-E72D297353CC}">
              <c16:uniqueId val="{00000001-44A1-4753-9195-201F13B961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10404</c:v>
                </c:pt>
                <c:pt idx="5">
                  <c:v>11068</c:v>
                </c:pt>
                <c:pt idx="8">
                  <c:v>11196</c:v>
                </c:pt>
                <c:pt idx="11">
                  <c:v>11459</c:v>
                </c:pt>
                <c:pt idx="14">
                  <c:v>11162</c:v>
                </c:pt>
              </c:numCache>
            </c:numRef>
          </c:val>
          <c:extLst>
            <c:ext xmlns:c16="http://schemas.microsoft.com/office/drawing/2014/chart" uri="{C3380CC4-5D6E-409C-BE32-E72D297353CC}">
              <c16:uniqueId val="{00000002-44A1-4753-9195-201F13B961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A1-4753-9195-201F13B961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A1-4753-9195-201F13B961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A1-4753-9195-201F13B961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2603</c:v>
                </c:pt>
                <c:pt idx="3">
                  <c:v>2685</c:v>
                </c:pt>
                <c:pt idx="6">
                  <c:v>2615</c:v>
                </c:pt>
                <c:pt idx="9">
                  <c:v>2626</c:v>
                </c:pt>
                <c:pt idx="12">
                  <c:v>2781</c:v>
                </c:pt>
              </c:numCache>
            </c:numRef>
          </c:val>
          <c:extLst>
            <c:ext xmlns:c16="http://schemas.microsoft.com/office/drawing/2014/chart" uri="{C3380CC4-5D6E-409C-BE32-E72D297353CC}">
              <c16:uniqueId val="{00000006-44A1-4753-9195-201F13B961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378</c:v>
                </c:pt>
                <c:pt idx="3">
                  <c:v>323</c:v>
                </c:pt>
                <c:pt idx="6">
                  <c:v>330</c:v>
                </c:pt>
                <c:pt idx="9">
                  <c:v>481</c:v>
                </c:pt>
                <c:pt idx="12">
                  <c:v>820</c:v>
                </c:pt>
              </c:numCache>
            </c:numRef>
          </c:val>
          <c:extLst>
            <c:ext xmlns:c16="http://schemas.microsoft.com/office/drawing/2014/chart" uri="{C3380CC4-5D6E-409C-BE32-E72D297353CC}">
              <c16:uniqueId val="{00000007-44A1-4753-9195-201F13B961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3868</c:v>
                </c:pt>
                <c:pt idx="3">
                  <c:v>3609</c:v>
                </c:pt>
                <c:pt idx="6">
                  <c:v>3443</c:v>
                </c:pt>
                <c:pt idx="9">
                  <c:v>2637</c:v>
                </c:pt>
                <c:pt idx="12">
                  <c:v>2457</c:v>
                </c:pt>
              </c:numCache>
            </c:numRef>
          </c:val>
          <c:extLst>
            <c:ext xmlns:c16="http://schemas.microsoft.com/office/drawing/2014/chart" uri="{C3380CC4-5D6E-409C-BE32-E72D297353CC}">
              <c16:uniqueId val="{00000008-44A1-4753-9195-201F13B961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434</c:v>
                </c:pt>
                <c:pt idx="3">
                  <c:v>28</c:v>
                </c:pt>
                <c:pt idx="6">
                  <c:v>27</c:v>
                </c:pt>
                <c:pt idx="9">
                  <c:v>25</c:v>
                </c:pt>
                <c:pt idx="12">
                  <c:v>39</c:v>
                </c:pt>
              </c:numCache>
            </c:numRef>
          </c:val>
          <c:extLst>
            <c:ext xmlns:c16="http://schemas.microsoft.com/office/drawing/2014/chart" uri="{C3380CC4-5D6E-409C-BE32-E72D297353CC}">
              <c16:uniqueId val="{00000009-44A1-4753-9195-201F13B961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17365</c:v>
                </c:pt>
                <c:pt idx="3">
                  <c:v>16565</c:v>
                </c:pt>
                <c:pt idx="6">
                  <c:v>16536</c:v>
                </c:pt>
                <c:pt idx="9">
                  <c:v>15837</c:v>
                </c:pt>
                <c:pt idx="12">
                  <c:v>15256</c:v>
                </c:pt>
              </c:numCache>
            </c:numRef>
          </c:val>
          <c:extLst>
            <c:ext xmlns:c16="http://schemas.microsoft.com/office/drawing/2014/chart" uri="{C3380CC4-5D6E-409C-BE32-E72D297353CC}">
              <c16:uniqueId val="{0000000A-44A1-4753-9195-201F13B96190}"/>
            </c:ext>
          </c:extLst>
        </c:ser>
        <c:dLbls>
          <c:showLegendKey val="0"/>
          <c:showVal val="0"/>
          <c:showCatName val="0"/>
          <c:showSerName val="0"/>
          <c:showPercent val="0"/>
          <c:showBubbleSize val="0"/>
        </c:dLbls>
        <c:gapWidth val="100"/>
        <c:overlap val="100"/>
        <c:axId val="985004832"/>
        <c:axId val="985007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4A1-4753-9195-201F13B96190}"/>
            </c:ext>
          </c:extLst>
        </c:ser>
        <c:dLbls>
          <c:showLegendKey val="0"/>
          <c:showVal val="0"/>
          <c:showCatName val="0"/>
          <c:showSerName val="0"/>
          <c:showPercent val="0"/>
          <c:showBubbleSize val="0"/>
        </c:dLbls>
        <c:marker val="1"/>
        <c:smooth val="0"/>
        <c:axId val="985004832"/>
        <c:axId val="985007008"/>
      </c:lineChart>
      <c:catAx>
        <c:axId val="98500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5007008"/>
        <c:crosses val="autoZero"/>
        <c:auto val="1"/>
        <c:lblAlgn val="ctr"/>
        <c:lblOffset val="100"/>
        <c:tickLblSkip val="1"/>
        <c:tickMarkSkip val="1"/>
        <c:noMultiLvlLbl val="0"/>
      </c:catAx>
      <c:valAx>
        <c:axId val="98500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500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3603</c:v>
                </c:pt>
                <c:pt idx="1">
                  <c:v>3739</c:v>
                </c:pt>
                <c:pt idx="2">
                  <c:v>4064</c:v>
                </c:pt>
              </c:numCache>
            </c:numRef>
          </c:val>
          <c:extLst>
            <c:ext xmlns:c16="http://schemas.microsoft.com/office/drawing/2014/chart" uri="{C3380CC4-5D6E-409C-BE32-E72D297353CC}">
              <c16:uniqueId val="{00000000-85FC-4EC0-8E06-EB88244E15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923</c:v>
                </c:pt>
                <c:pt idx="1">
                  <c:v>925</c:v>
                </c:pt>
                <c:pt idx="2">
                  <c:v>927</c:v>
                </c:pt>
              </c:numCache>
            </c:numRef>
          </c:val>
          <c:extLst>
            <c:ext xmlns:c16="http://schemas.microsoft.com/office/drawing/2014/chart" uri="{C3380CC4-5D6E-409C-BE32-E72D297353CC}">
              <c16:uniqueId val="{00000001-85FC-4EC0-8E06-EB88244E15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6321</c:v>
                </c:pt>
                <c:pt idx="1">
                  <c:v>6302</c:v>
                </c:pt>
                <c:pt idx="2">
                  <c:v>5444</c:v>
                </c:pt>
              </c:numCache>
            </c:numRef>
          </c:val>
          <c:extLst>
            <c:ext xmlns:c16="http://schemas.microsoft.com/office/drawing/2014/chart" uri="{C3380CC4-5D6E-409C-BE32-E72D297353CC}">
              <c16:uniqueId val="{00000002-85FC-4EC0-8E06-EB88244E1526}"/>
            </c:ext>
          </c:extLst>
        </c:ser>
        <c:dLbls>
          <c:showLegendKey val="0"/>
          <c:showVal val="0"/>
          <c:showCatName val="0"/>
          <c:showSerName val="0"/>
          <c:showPercent val="0"/>
          <c:showBubbleSize val="0"/>
        </c:dLbls>
        <c:gapWidth val="120"/>
        <c:overlap val="100"/>
        <c:axId val="985017344"/>
        <c:axId val="985005920"/>
      </c:barChart>
      <c:catAx>
        <c:axId val="98501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985005920"/>
        <c:crosses val="autoZero"/>
        <c:auto val="1"/>
        <c:lblAlgn val="ctr"/>
        <c:lblOffset val="100"/>
        <c:tickLblSkip val="1"/>
        <c:tickMarkSkip val="1"/>
        <c:noMultiLvlLbl val="0"/>
      </c:catAx>
      <c:valAx>
        <c:axId val="985005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98501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{7D098B6C-966C-4A18-A67B-5C9C168879E4}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412-48C4-A066-D1956FD98E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{AF920307-0280-4C5A-80F1-4338B1A71DF1}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12-48C4-A066-D1956FD98E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{735E7B45-DDD3-404F-96E8-9A01945CAF73}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12-48C4-A066-D1956FD98E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{AB5D8FFC-A313-4D5B-840D-615141840AC8}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12-48C4-A066-D1956FD98E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{311E28AA-7BC6-4AA1-8E6C-4C40B2F7D8E6}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12-48C4-A066-D1956FD98E9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{163797F8-8ED1-4B6E-82ED-532D1127E7BC}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412-48C4-A066-D1956FD98E9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{01812382-38A9-4E76-91E1-46070C209FB4}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412-48C4-A066-D1956FD98E9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{5891263E-5242-4D2F-B653-8194F2785735}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412-48C4-A066-D1956FD98E9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{CEA0C657-F0B4-43BB-9A14-D30E26B77741}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412-48C4-A066-D1956FD98E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49.2</c:v>
                </c:pt>
                <c:pt idx="8">
                  <c:v>50.7</c:v>
                </c:pt>
                <c:pt idx="16">
                  <c:v>50.5</c:v>
                </c:pt>
                <c:pt idx="24">
                  <c:v>53.5</c:v>
                </c:pt>
                <c:pt idx="32">
                  <c:v>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412-48C4-A066-D1956FD98E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{C5F500F0-DAD1-4725-8ED4-1E8CFEF59846}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412-48C4-A066-D1956FD98E9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{263388E7-4FC8-465A-9D90-FA34711C9560}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12-48C4-A066-D1956FD98E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{6A1AA021-F925-45E8-85DB-B381C0E11323}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12-48C4-A066-D1956FD98E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{932A1132-F15A-404B-9EA0-72477504F5B9}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12-48C4-A066-D1956FD98E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{F6167430-BFEF-4CCC-96B5-908BE8922346}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12-48C4-A066-D1956FD98E9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{CAA6A58E-5A6F-44CA-9748-FE771F72FDC1}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412-48C4-A066-D1956FD98E9C}"/>
                </c:ext>
              </c:extLst>
            </c:dLbl>
            <c:dLbl>
              <c:idx val="16"/>
              <c:layout>
                <c:manualLayout>
                  <c:x val="-3.0681791375817211E-2"/>
                  <c:y val="-7.007158966860871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{4F9B872D-23F3-4198-A7D1-02D8C3E123DA}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412-48C4-A066-D1956FD98E9C}"/>
                </c:ext>
              </c:extLst>
            </c:dLbl>
            <c:dLbl>
              <c:idx val="24"/>
              <c:layout>
                <c:manualLayout>
                  <c:x val="-3.3479159743989385E-2"/>
                  <c:y val="-5.94064945431216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{DF2E7534-4E8E-48FD-B726-928FFA240223}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412-48C4-A066-D1956FD98E9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{B795291E-6A32-4604-8560-B31C6001E8B0}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412-48C4-A066-D1956FD98E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6412-48C4-A066-D1956FD98E9C}"/>
            </c:ext>
          </c:extLst>
        </c:ser>
        <c:dLbls>
          <c:showLegendKey val="0"/>
          <c:showVal val="1"/>
          <c:showCatName val="0"/>
          <c:showSerName val="0"/>
          <c:showPercent val="0"/>
          <c:showBubbleSize val="0"/>
        </c:dLbls>
        <c:axId val="985012448"/>
        <c:axId val="985003744"/>
      </c:scatterChart>
      <c:valAx>
        <c:axId val="985012448"/>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5003744"/>
        <c:crosses val="autoZero"/>
        <c:crossBetween val="midCat"/>
      </c:valAx>
      <c:valAx>
        <c:axId val="985003744"/>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985012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{A7BED952-5507-4303-83CE-EADBFD43EA39}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DB2-4B25-8DDC-C9D3FBDF76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{C7B0E2A6-1A52-4882-83F9-F73F86F958BC}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B2-4B25-8DDC-C9D3FBDF76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{5B8F20A9-5E8E-41E6-B8BA-ADE1BEDEF913}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B2-4B25-8DDC-C9D3FBDF76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{58A37035-4A43-4DE8-B47C-AB4481152B01}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B2-4B25-8DDC-C9D3FBDF76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{9EA2E207-9614-4F13-B698-6E778C7C8F10}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B2-4B25-8DDC-C9D3FBDF76B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{54565C36-7979-433A-8788-D4CBE64FC150}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DB2-4B25-8DDC-C9D3FBDF76B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{EDFCC893-69C2-4810-9AD4-FBBF1CF5BC6F}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DB2-4B25-8DDC-C9D3FBDF76B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{413B9B58-8A45-4665-A1D6-1C3BE69ACEBF}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DB2-4B25-8DDC-C9D3FBDF76B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{B37CB958-1FF9-4C75-91DC-E021DD3E7D82}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DB2-4B25-8DDC-C9D3FBDF76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5.3</c:v>
                </c:pt>
                <c:pt idx="16">
                  <c:v>5</c:v>
                </c:pt>
                <c:pt idx="24">
                  <c:v>4.5</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DB2-4B25-8DDC-C9D3FBDF76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{487D7C56-A841-47F3-BFCC-A6ED3F742066}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DB2-4B25-8DDC-C9D3FBDF76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{50165456-3093-4DF1-8CE5-BB0D86FA0F35}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B2-4B25-8DDC-C9D3FBDF76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{8755EBB4-A84B-49AD-A162-A4AF68A8A1A6}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B2-4B25-8DDC-C9D3FBDF76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{97647A98-10E9-4C2B-94C8-0A14D944D33D}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B2-4B25-8DDC-C9D3FBDF76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{1FF95F0A-75A4-4A77-B599-D9F201BC2DC6}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B2-4B25-8DDC-C9D3FBDF76B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{91818BC8-7851-447E-97BF-1A5BBD665319}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DB2-4B25-8DDC-C9D3FBDF76B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{41B49B53-1FC5-4986-BBDE-F231635ED86A}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DB2-4B25-8DDC-C9D3FBDF76B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{4A601E4E-C9F8-4325-9A60-C45F1234B4B2}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DB2-4B25-8DDC-C9D3FBDF76B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{3017AD33-AB35-4496-9B58-8AEBE19AEF66}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DB2-4B25-8DDC-C9D3FBDF76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0DB2-4B25-8DDC-C9D3FBDF76BA}"/>
            </c:ext>
          </c:extLst>
        </c:ser>
        <c:dLbls>
          <c:showLegendKey val="0"/>
          <c:showVal val="1"/>
          <c:showCatName val="0"/>
          <c:showSerName val="0"/>
          <c:showPercent val="0"/>
          <c:showBubbleSize val="0"/>
        </c:dLbls>
        <c:axId val="985013536"/>
        <c:axId val="985015168"/>
      </c:scatterChart>
      <c:valAx>
        <c:axId val="985013536"/>
        <c:scaling>
          <c:orientation val="maxMin"/>
          <c:max val="10.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5015168"/>
        <c:crosses val="autoZero"/>
        <c:crossBetween val="midCat"/>
      </c:valAx>
      <c:valAx>
        <c:axId val="985015168"/>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9850135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元利償還金等の</a:t>
          </a:r>
          <a:r>
            <a:rPr kumimoji="1" lang="ja-JP" altLang="en-US" sz="1100">
              <a:solidFill>
                <a:sysClr val="windowText" lastClr="000000"/>
              </a:solidFill>
              <a:effectLst/>
              <a:latin typeface="+mn-lt"/>
              <a:ea typeface="+mn-ea"/>
              <a:cs typeface="+mn-cs"/>
            </a:rPr>
            <a:t>元利償還金及び</a:t>
          </a:r>
          <a:r>
            <a:rPr kumimoji="1" lang="ja-JP" altLang="ja-JP" sz="1100">
              <a:solidFill>
                <a:sysClr val="windowText" lastClr="000000"/>
              </a:solidFill>
              <a:effectLst/>
              <a:latin typeface="+mn-lt"/>
              <a:ea typeface="+mn-ea"/>
              <a:cs typeface="+mn-cs"/>
            </a:rPr>
            <a:t>債務負担行為に基づく支出額の減少により、</a:t>
          </a:r>
          <a:r>
            <a:rPr kumimoji="1" lang="ja-JP" altLang="en-US" sz="1100">
              <a:solidFill>
                <a:sysClr val="windowText" lastClr="000000"/>
              </a:solidFill>
              <a:effectLst/>
              <a:latin typeface="+mn-lt"/>
              <a:ea typeface="+mn-ea"/>
              <a:cs typeface="+mn-cs"/>
            </a:rPr>
            <a:t>前年度と同程度の</a:t>
          </a:r>
          <a:r>
            <a:rPr kumimoji="1" lang="ja-JP" altLang="ja-JP" sz="1100">
              <a:solidFill>
                <a:sysClr val="windowText" lastClr="000000"/>
              </a:solidFill>
              <a:effectLst/>
              <a:latin typeface="+mn-lt"/>
              <a:ea typeface="+mn-ea"/>
              <a:cs typeface="+mn-cs"/>
            </a:rPr>
            <a:t>実質公債費比率の分子</a:t>
          </a:r>
          <a:r>
            <a:rPr kumimoji="1" lang="ja-JP" altLang="en-US" sz="1100">
              <a:solidFill>
                <a:sysClr val="windowText" lastClr="000000"/>
              </a:solidFill>
              <a:effectLst/>
              <a:latin typeface="+mn-lt"/>
              <a:ea typeface="+mn-ea"/>
              <a:cs typeface="+mn-cs"/>
            </a:rPr>
            <a:t>を維持</a:t>
          </a:r>
          <a:r>
            <a:rPr kumimoji="1" lang="ja-JP" altLang="ja-JP" sz="1100">
              <a:solidFill>
                <a:sysClr val="windowText" lastClr="000000"/>
              </a:solidFill>
              <a:effectLst/>
              <a:latin typeface="+mn-lt"/>
              <a:ea typeface="+mn-ea"/>
              <a:cs typeface="+mn-cs"/>
            </a:rPr>
            <a:t>している。新幹線建設事業の終了により新たな起債事業が一段落したこともあり、元利償還金等は年々減少している。今後、施設の改修・更新事業や運動公園</a:t>
          </a:r>
          <a:r>
            <a:rPr kumimoji="1" lang="ja-JP" altLang="en-US" sz="1100">
              <a:solidFill>
                <a:sysClr val="windowText" lastClr="000000"/>
              </a:solidFill>
              <a:effectLst/>
              <a:latin typeface="+mn-lt"/>
              <a:ea typeface="+mn-ea"/>
              <a:cs typeface="+mn-cs"/>
            </a:rPr>
            <a:t>改修</a:t>
          </a:r>
          <a:r>
            <a:rPr kumimoji="1" lang="ja-JP" altLang="ja-JP" sz="1100">
              <a:solidFill>
                <a:sysClr val="windowText" lastClr="000000"/>
              </a:solidFill>
              <a:effectLst/>
              <a:latin typeface="+mn-lt"/>
              <a:ea typeface="+mn-ea"/>
              <a:cs typeface="+mn-cs"/>
            </a:rPr>
            <a:t>などの合併特例事業による公債費負担の増大があることから、財政運営を圧迫しないよう更なる行財政改革を推進し、現行水準の維持に努める必要がある。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北斗市では、減債基金のうち、満期一括償還地方債の償還財源として積み立てた額はない。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将来負担額は公債費現在高の減少により減少傾向にあるが、充当可能財源等は、基準財政需要額算入見込額の減少により、将来負担比率の分子は減となっている。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今後、施設の改修・更新事業や運動公園</a:t>
          </a:r>
          <a:r>
            <a:rPr kumimoji="1" lang="ja-JP" altLang="en-US" sz="1100">
              <a:solidFill>
                <a:sysClr val="windowText" lastClr="000000"/>
              </a:solidFill>
              <a:effectLst/>
              <a:latin typeface="+mn-lt"/>
              <a:ea typeface="+mn-ea"/>
              <a:cs typeface="+mn-cs"/>
            </a:rPr>
            <a:t>改修</a:t>
          </a:r>
          <a:r>
            <a:rPr kumimoji="1" lang="ja-JP" altLang="ja-JP" sz="1100">
              <a:solidFill>
                <a:sysClr val="windowText" lastClr="000000"/>
              </a:solidFill>
              <a:effectLst/>
              <a:latin typeface="+mn-lt"/>
              <a:ea typeface="+mn-ea"/>
              <a:cs typeface="+mn-cs"/>
            </a:rPr>
            <a:t>などの合併特例事業による公債費負担の増大があることから、財政運営を圧迫しないよう更なる行財政改革を推進し、現行水準の維持に努める必要がある。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北海道北斗市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決算剰余金処分</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及び次年度以降の新型コロナウイルス対策事業</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として財政調整基金に</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453</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百万円を積み立てた一方、</a:t>
          </a:r>
          <a:r>
            <a:rPr kumimoji="1" lang="ja-JP" altLang="ja-JP" sz="1100">
              <a:solidFill>
                <a:sysClr val="windowText" lastClr="000000"/>
              </a:solidFill>
              <a:effectLst/>
              <a:latin typeface="+mn-lt"/>
              <a:ea typeface="+mn-ea"/>
              <a:cs typeface="+mn-cs"/>
            </a:rPr>
            <a:t>「文教施設整備基金」から</a:t>
          </a:r>
          <a:r>
            <a:rPr kumimoji="1" lang="en-US" altLang="ja-JP" sz="1100">
              <a:solidFill>
                <a:sysClr val="windowText" lastClr="000000"/>
              </a:solidFill>
              <a:effectLst/>
              <a:latin typeface="+mn-lt"/>
              <a:ea typeface="+mn-ea"/>
              <a:cs typeface="+mn-cs"/>
            </a:rPr>
            <a:t>GIGA</a:t>
          </a:r>
          <a:r>
            <a:rPr kumimoji="1" lang="ja-JP" altLang="en-US" sz="1100">
              <a:solidFill>
                <a:sysClr val="windowText" lastClr="000000"/>
              </a:solidFill>
              <a:effectLst/>
              <a:latin typeface="+mn-lt"/>
              <a:ea typeface="+mn-ea"/>
              <a:cs typeface="+mn-cs"/>
            </a:rPr>
            <a:t>スクール</a:t>
          </a:r>
          <a:r>
            <a:rPr kumimoji="1" lang="ja-JP" altLang="ja-JP" sz="1100">
              <a:solidFill>
                <a:sysClr val="windowText" lastClr="000000"/>
              </a:solidFill>
              <a:effectLst/>
              <a:latin typeface="+mn-lt"/>
              <a:ea typeface="+mn-ea"/>
              <a:cs typeface="+mn-cs"/>
            </a:rPr>
            <a:t>環境整備事業をはじめとする文教施設整備事業に</a:t>
          </a:r>
          <a:r>
            <a:rPr kumimoji="1" lang="en-US" altLang="ja-JP" sz="1100">
              <a:solidFill>
                <a:sysClr val="windowText" lastClr="000000"/>
              </a:solidFill>
              <a:effectLst/>
              <a:latin typeface="+mn-lt"/>
              <a:ea typeface="+mn-ea"/>
              <a:cs typeface="+mn-cs"/>
            </a:rPr>
            <a:t>328</a:t>
          </a:r>
          <a:r>
            <a:rPr kumimoji="1" lang="ja-JP" altLang="ja-JP" sz="1100">
              <a:solidFill>
                <a:sysClr val="windowText" lastClr="000000"/>
              </a:solidFill>
              <a:effectLst/>
              <a:latin typeface="+mn-lt"/>
              <a:ea typeface="+mn-ea"/>
              <a:cs typeface="+mn-cs"/>
            </a:rPr>
            <a:t>百万円を取り崩したこと、「公共施設長寿命化整備基金」から</a:t>
          </a:r>
          <a:r>
            <a:rPr kumimoji="1" lang="ja-JP" altLang="en-US" sz="1100">
              <a:solidFill>
                <a:sysClr val="windowText" lastClr="000000"/>
              </a:solidFill>
              <a:effectLst/>
              <a:latin typeface="+mn-lt"/>
              <a:ea typeface="+mn-ea"/>
              <a:cs typeface="+mn-cs"/>
            </a:rPr>
            <a:t>公園・緑地</a:t>
          </a:r>
          <a:r>
            <a:rPr kumimoji="1" lang="ja-JP" altLang="ja-JP" sz="1100">
              <a:solidFill>
                <a:sysClr val="windowText" lastClr="000000"/>
              </a:solidFill>
              <a:effectLst/>
              <a:latin typeface="+mn-lt"/>
              <a:ea typeface="+mn-ea"/>
              <a:cs typeface="+mn-cs"/>
            </a:rPr>
            <a:t>施設改修事業や単独道路等整備事業に</a:t>
          </a:r>
          <a:r>
            <a:rPr kumimoji="1" lang="en-US" altLang="ja-JP" sz="1100">
              <a:solidFill>
                <a:sysClr val="windowText" lastClr="000000"/>
              </a:solidFill>
              <a:effectLst/>
              <a:latin typeface="+mn-lt"/>
              <a:ea typeface="+mn-ea"/>
              <a:cs typeface="+mn-cs"/>
            </a:rPr>
            <a:t>309</a:t>
          </a:r>
          <a:r>
            <a:rPr kumimoji="1" lang="ja-JP" altLang="ja-JP" sz="1100">
              <a:solidFill>
                <a:sysClr val="windowText" lastClr="000000"/>
              </a:solidFill>
              <a:effectLst/>
              <a:latin typeface="+mn-lt"/>
              <a:ea typeface="+mn-ea"/>
              <a:cs typeface="+mn-cs"/>
            </a:rPr>
            <a:t>百万円を取り崩したこと等により、基金全体としては</a:t>
          </a:r>
          <a:r>
            <a:rPr kumimoji="1" lang="en-US" altLang="ja-JP" sz="1100">
              <a:solidFill>
                <a:sysClr val="windowText" lastClr="000000"/>
              </a:solidFill>
              <a:effectLst/>
              <a:latin typeface="+mn-lt"/>
              <a:ea typeface="+mn-ea"/>
              <a:cs typeface="+mn-cs"/>
            </a:rPr>
            <a:t>531</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今後、施設の老朽化が進むことが予想されるため、事業の選択と集中の視点をもちながら計画的な基金の積立てを行っていく。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・文教施設整備基金：文教施設整備事業</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・公共施設長寿命化整備基金：北斗市における公共施設の長寿命化を図る事業</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・地域振興基金：地域振興事業</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・文教施設整備基金：</a:t>
          </a:r>
          <a:r>
            <a:rPr kumimoji="1" lang="ja-JP" altLang="en-US" sz="1100">
              <a:solidFill>
                <a:sysClr val="windowText" lastClr="000000"/>
              </a:solidFill>
              <a:effectLst/>
              <a:latin typeface="+mn-lt"/>
              <a:ea typeface="+mn-ea"/>
              <a:cs typeface="+mn-cs"/>
            </a:rPr>
            <a:t>文化センター小ホール音響設備改修</a:t>
          </a:r>
          <a:r>
            <a:rPr kumimoji="1" lang="ja-JP" altLang="ja-JP" sz="1100">
              <a:solidFill>
                <a:sysClr val="windowText" lastClr="000000"/>
              </a:solidFill>
              <a:effectLst/>
              <a:latin typeface="+mn-lt"/>
              <a:ea typeface="+mn-ea"/>
              <a:cs typeface="+mn-cs"/>
            </a:rPr>
            <a:t>事業、</a:t>
          </a:r>
          <a:r>
            <a:rPr kumimoji="1" lang="ja-JP" altLang="en-US" sz="1100">
              <a:solidFill>
                <a:sysClr val="windowText" lastClr="000000"/>
              </a:solidFill>
              <a:effectLst/>
              <a:latin typeface="+mn-lt"/>
              <a:ea typeface="+mn-ea"/>
              <a:cs typeface="+mn-cs"/>
            </a:rPr>
            <a:t>校内</a:t>
          </a:r>
          <a:r>
            <a:rPr kumimoji="1" lang="en-US" altLang="ja-JP" sz="1100">
              <a:solidFill>
                <a:sysClr val="windowText" lastClr="000000"/>
              </a:solidFill>
              <a:effectLst/>
              <a:latin typeface="+mn-lt"/>
              <a:ea typeface="+mn-ea"/>
              <a:cs typeface="+mn-cs"/>
            </a:rPr>
            <a:t>LAN</a:t>
          </a:r>
          <a:r>
            <a:rPr kumimoji="1" lang="ja-JP" altLang="en-US" sz="1100">
              <a:solidFill>
                <a:sysClr val="windowText" lastClr="000000"/>
              </a:solidFill>
              <a:effectLst/>
              <a:latin typeface="+mn-lt"/>
              <a:ea typeface="+mn-ea"/>
              <a:cs typeface="+mn-cs"/>
            </a:rPr>
            <a:t>環境整備事業</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第２学校給食共同調理場厨芥処理装置等改修</a:t>
          </a:r>
          <a:r>
            <a:rPr kumimoji="1" lang="ja-JP" altLang="ja-JP" sz="1100">
              <a:solidFill>
                <a:sysClr val="windowText" lastClr="000000"/>
              </a:solidFill>
              <a:effectLst/>
              <a:latin typeface="+mn-lt"/>
              <a:ea typeface="+mn-ea"/>
              <a:cs typeface="+mn-cs"/>
            </a:rPr>
            <a:t>事業等に</a:t>
          </a:r>
          <a:r>
            <a:rPr kumimoji="1" lang="en-US" altLang="ja-JP" sz="1100">
              <a:solidFill>
                <a:sysClr val="windowText" lastClr="000000"/>
              </a:solidFill>
              <a:effectLst/>
              <a:latin typeface="+mn-lt"/>
              <a:ea typeface="+mn-ea"/>
              <a:cs typeface="+mn-cs"/>
            </a:rPr>
            <a:t>328</a:t>
          </a:r>
          <a:r>
            <a:rPr kumimoji="1" lang="ja-JP" altLang="ja-JP" sz="1100">
              <a:solidFill>
                <a:sysClr val="windowText" lastClr="000000"/>
              </a:solidFill>
              <a:effectLst/>
              <a:latin typeface="+mn-lt"/>
              <a:ea typeface="+mn-ea"/>
              <a:cs typeface="+mn-cs"/>
            </a:rPr>
            <a:t>百万円を取り崩したことによる減。</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・公共施設長寿命化整備基金：</a:t>
          </a:r>
          <a:r>
            <a:rPr kumimoji="1" lang="ja-JP" altLang="en-US" sz="1100">
              <a:solidFill>
                <a:sysClr val="windowText" lastClr="000000"/>
              </a:solidFill>
              <a:effectLst/>
              <a:latin typeface="+mn-lt"/>
              <a:ea typeface="+mn-ea"/>
              <a:cs typeface="+mn-cs"/>
            </a:rPr>
            <a:t>添山２９号線道路改良</a:t>
          </a:r>
          <a:r>
            <a:rPr kumimoji="1" lang="ja-JP" altLang="ja-JP" sz="1100">
              <a:solidFill>
                <a:sysClr val="windowText" lastClr="000000"/>
              </a:solidFill>
              <a:effectLst/>
              <a:latin typeface="+mn-lt"/>
              <a:ea typeface="+mn-ea"/>
              <a:cs typeface="+mn-cs"/>
            </a:rPr>
            <a:t>事業、橋りょう点検事業、</a:t>
          </a:r>
          <a:r>
            <a:rPr kumimoji="1" lang="ja-JP" altLang="en-US" sz="1100">
              <a:solidFill>
                <a:sysClr val="windowText" lastClr="000000"/>
              </a:solidFill>
              <a:effectLst/>
              <a:latin typeface="+mn-lt"/>
              <a:ea typeface="+mn-ea"/>
              <a:cs typeface="+mn-cs"/>
            </a:rPr>
            <a:t>健康センター浴場棟給湯設備改修</a:t>
          </a:r>
          <a:r>
            <a:rPr kumimoji="1" lang="ja-JP" altLang="ja-JP" sz="1100">
              <a:solidFill>
                <a:sysClr val="windowText" lastClr="000000"/>
              </a:solidFill>
              <a:effectLst/>
              <a:latin typeface="+mn-lt"/>
              <a:ea typeface="+mn-ea"/>
              <a:cs typeface="+mn-cs"/>
            </a:rPr>
            <a:t>事業等に</a:t>
          </a:r>
          <a:r>
            <a:rPr kumimoji="1" lang="en-US" altLang="ja-JP" sz="1100">
              <a:solidFill>
                <a:sysClr val="windowText" lastClr="000000"/>
              </a:solidFill>
              <a:effectLst/>
              <a:latin typeface="+mn-lt"/>
              <a:ea typeface="+mn-ea"/>
              <a:cs typeface="+mn-cs"/>
            </a:rPr>
            <a:t>309</a:t>
          </a:r>
          <a:r>
            <a:rPr kumimoji="1" lang="ja-JP" altLang="ja-JP" sz="1100">
              <a:solidFill>
                <a:sysClr val="windowText" lastClr="000000"/>
              </a:solidFill>
              <a:effectLst/>
              <a:latin typeface="+mn-lt"/>
              <a:ea typeface="+mn-ea"/>
              <a:cs typeface="+mn-cs"/>
            </a:rPr>
            <a:t>百万円を取り崩したことによる</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・地域振興基金：</a:t>
          </a:r>
          <a:r>
            <a:rPr kumimoji="1" lang="ja-JP" altLang="en-US" sz="1100">
              <a:solidFill>
                <a:sysClr val="windowText" lastClr="000000"/>
              </a:solidFill>
              <a:effectLst/>
              <a:latin typeface="+mn-lt"/>
              <a:ea typeface="+mn-ea"/>
              <a:cs typeface="+mn-cs"/>
            </a:rPr>
            <a:t>小中学校熱中症対策</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事業、</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シティプロモーション</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事業、</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小中学校楽器</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購入事業等に</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百万円を取り崩した一方、</a:t>
          </a:r>
          <a:r>
            <a:rPr kumimoji="1" lang="ja-JP" altLang="ja-JP" sz="1100">
              <a:solidFill>
                <a:sysClr val="windowText" lastClr="000000"/>
              </a:solidFill>
              <a:effectLst/>
              <a:latin typeface="+mn-lt"/>
              <a:ea typeface="+mn-ea"/>
              <a:cs typeface="+mn-cs"/>
            </a:rPr>
            <a:t>ふるさと納税等で</a:t>
          </a:r>
          <a:r>
            <a:rPr kumimoji="1" lang="en-US" altLang="ja-JP" sz="1100">
              <a:solidFill>
                <a:sysClr val="windowText" lastClr="000000"/>
              </a:solidFill>
              <a:effectLst/>
              <a:latin typeface="+mn-lt"/>
              <a:ea typeface="+mn-ea"/>
              <a:cs typeface="+mn-cs"/>
            </a:rPr>
            <a:t>76</a:t>
          </a:r>
          <a:r>
            <a:rPr kumimoji="1" lang="ja-JP" altLang="ja-JP" sz="1100">
              <a:solidFill>
                <a:sysClr val="windowText" lastClr="000000"/>
              </a:solidFill>
              <a:effectLst/>
              <a:latin typeface="+mn-lt"/>
              <a:ea typeface="+mn-ea"/>
              <a:cs typeface="+mn-cs"/>
            </a:rPr>
            <a:t>百万円を積み立てたことによる</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・文教施設整備基金：英語教育や</a:t>
          </a:r>
          <a:r>
            <a:rPr kumimoji="1" lang="en-US" altLang="ja-JP" sz="1100">
              <a:solidFill>
                <a:sysClr val="windowText" lastClr="000000"/>
              </a:solidFill>
              <a:effectLst/>
              <a:latin typeface="+mn-lt"/>
              <a:ea typeface="+mn-ea"/>
              <a:cs typeface="+mn-cs"/>
            </a:rPr>
            <a:t>ICT</a:t>
          </a:r>
          <a:r>
            <a:rPr kumimoji="1" lang="ja-JP" altLang="ja-JP" sz="1100">
              <a:solidFill>
                <a:sysClr val="windowText" lastClr="000000"/>
              </a:solidFill>
              <a:effectLst/>
              <a:latin typeface="+mn-lt"/>
              <a:ea typeface="+mn-ea"/>
              <a:cs typeface="+mn-cs"/>
            </a:rPr>
            <a:t>教育の充実、学校施設の長寿命化やバリアフリー化等の事業のため、計画的に積立てを行う。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・公共施設長寿命化整備基金：道路や河川、公園、公営住宅等の社会資本について、将来需要を見通した改修や長寿命化対策事業のため、計画的に積立てを行う。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・地域振興基金：人口減少問題に対応する移住・定住促進対策事業や地方創生関連事業のため、計画的に積立てを行う。</a:t>
          </a:r>
          <a:endParaRPr lang="ja-JP" altLang="ja-JP" sz="1400">
            <a:solidFill>
              <a:sysClr val="windowText" lastClr="000000"/>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車輌購入事業等</a:t>
          </a:r>
          <a:r>
            <a:rPr kumimoji="1" lang="ja-JP" altLang="ja-JP" sz="1100">
              <a:solidFill>
                <a:sysClr val="windowText" lastClr="000000"/>
              </a:solidFill>
              <a:effectLst/>
              <a:latin typeface="+mn-lt"/>
              <a:ea typeface="+mn-ea"/>
              <a:cs typeface="+mn-cs"/>
            </a:rPr>
            <a:t>に</a:t>
          </a:r>
          <a:r>
            <a:rPr kumimoji="1" lang="en-US" altLang="ja-JP" sz="1100">
              <a:solidFill>
                <a:sysClr val="windowText" lastClr="000000"/>
              </a:solidFill>
              <a:effectLst/>
              <a:latin typeface="+mn-lt"/>
              <a:ea typeface="+mn-ea"/>
              <a:cs typeface="+mn-cs"/>
            </a:rPr>
            <a:t>128</a:t>
          </a:r>
          <a:r>
            <a:rPr kumimoji="1" lang="ja-JP" altLang="ja-JP" sz="1100">
              <a:solidFill>
                <a:sysClr val="windowText" lastClr="000000"/>
              </a:solidFill>
              <a:effectLst/>
              <a:latin typeface="+mn-lt"/>
              <a:ea typeface="+mn-ea"/>
              <a:cs typeface="+mn-cs"/>
            </a:rPr>
            <a:t>百万円を取り崩した一方、決算剰余金処分</a:t>
          </a:r>
          <a:r>
            <a:rPr kumimoji="1" lang="ja-JP" altLang="en-US" sz="1100">
              <a:solidFill>
                <a:sysClr val="windowText" lastClr="000000"/>
              </a:solidFill>
              <a:effectLst/>
              <a:latin typeface="+mn-lt"/>
              <a:ea typeface="+mn-ea"/>
              <a:cs typeface="+mn-cs"/>
            </a:rPr>
            <a:t>及び次年度以降の新型コロナウイルス対策事業経費</a:t>
          </a:r>
          <a:r>
            <a:rPr kumimoji="1" lang="ja-JP" altLang="ja-JP" sz="1100">
              <a:solidFill>
                <a:sysClr val="windowText" lastClr="000000"/>
              </a:solidFill>
              <a:effectLst/>
              <a:latin typeface="+mn-lt"/>
              <a:ea typeface="+mn-ea"/>
              <a:cs typeface="+mn-cs"/>
            </a:rPr>
            <a:t>として</a:t>
          </a:r>
          <a:r>
            <a:rPr kumimoji="1" lang="en-US" altLang="ja-JP" sz="1100">
              <a:solidFill>
                <a:sysClr val="windowText" lastClr="000000"/>
              </a:solidFill>
              <a:effectLst/>
              <a:latin typeface="+mn-lt"/>
              <a:ea typeface="+mn-ea"/>
              <a:cs typeface="+mn-cs"/>
            </a:rPr>
            <a:t>453</a:t>
          </a:r>
          <a:r>
            <a:rPr kumimoji="1" lang="ja-JP" altLang="ja-JP" sz="1100">
              <a:solidFill>
                <a:sysClr val="windowText" lastClr="000000"/>
              </a:solidFill>
              <a:effectLst/>
              <a:latin typeface="+mn-lt"/>
              <a:ea typeface="+mn-ea"/>
              <a:cs typeface="+mn-cs"/>
            </a:rPr>
            <a:t>百万円を積み立てたことにより、基金全体としては</a:t>
          </a:r>
          <a:r>
            <a:rPr kumimoji="1" lang="en-US" altLang="ja-JP" sz="1100">
              <a:solidFill>
                <a:sysClr val="windowText" lastClr="000000"/>
              </a:solidFill>
              <a:effectLst/>
              <a:latin typeface="+mn-lt"/>
              <a:ea typeface="+mn-ea"/>
              <a:cs typeface="+mn-cs"/>
            </a:rPr>
            <a:t>325</a:t>
          </a:r>
          <a:r>
            <a:rPr kumimoji="1" lang="ja-JP" altLang="ja-JP" sz="1100">
              <a:solidFill>
                <a:sysClr val="windowText" lastClr="000000"/>
              </a:solidFill>
              <a:effectLst/>
              <a:latin typeface="+mn-lt"/>
              <a:ea typeface="+mn-ea"/>
              <a:cs typeface="+mn-cs"/>
            </a:rPr>
            <a:t>百万円の増となった。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災害への備え等のため、現在の規模を維持することを念頭に今後も計画的な積立てを行う予定。</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利子</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百万円を積み立てたことによる増加。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地方債償還が財政を圧迫しないよう、今後も計画的に積立てを行う予定。</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45,657
45,320
397.44
28,170,889
27,573,974
588,754
12,467,198
15,255,660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当市では、平成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baseline="0">
              <a:latin typeface="ＭＳ Ｐゴシック" panose="020B0600070205080204" pitchFamily="50" charset="-128"/>
              <a:ea typeface="ＭＳ Ｐゴシック" panose="020B0600070205080204" pitchFamily="50" charset="-128"/>
            </a:rPr>
            <a:t>20</a:t>
          </a:r>
          <a:r>
            <a:rPr kumimoji="1" lang="ja-JP" altLang="en-US" sz="1100" baseline="0">
              <a:latin typeface="ＭＳ Ｐゴシック" panose="020B0600070205080204" pitchFamily="50" charset="-128"/>
              <a:ea typeface="ＭＳ Ｐゴシック" panose="020B0600070205080204" pitchFamily="50" charset="-128"/>
            </a:rPr>
            <a:t>～</a:t>
          </a:r>
          <a:r>
            <a:rPr kumimoji="1" lang="en-US" altLang="ja-JP" sz="1100" baseline="0">
              <a:latin typeface="ＭＳ Ｐゴシック" panose="020B0600070205080204" pitchFamily="50" charset="-128"/>
              <a:ea typeface="ＭＳ Ｐゴシック" panose="020B0600070205080204" pitchFamily="50" charset="-128"/>
            </a:rPr>
            <a:t>25</a:t>
          </a:r>
          <a:r>
            <a:rPr kumimoji="1" lang="ja-JP" altLang="en-US" sz="1100" baseline="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％削減するという目標を掲げ、老朽化した施設の集約化・複合化や除却を進めている。有形固定資産減価償却率については</a:t>
          </a:r>
          <a:r>
            <a:rPr kumimoji="1" lang="en-US" altLang="ja-JP" sz="1100" baseline="0">
              <a:latin typeface="ＭＳ Ｐゴシック" panose="020B0600070205080204" pitchFamily="50" charset="-128"/>
              <a:ea typeface="ＭＳ Ｐゴシック" panose="020B0600070205080204" pitchFamily="50" charset="-128"/>
            </a:rPr>
            <a:t>55.0</a:t>
          </a:r>
          <a:r>
            <a:rPr kumimoji="1" lang="ja-JP" altLang="en-US" sz="1100" baseline="0">
              <a:latin typeface="ＭＳ Ｐゴシック" panose="020B0600070205080204" pitchFamily="50" charset="-128"/>
              <a:ea typeface="ＭＳ Ｐゴシック" panose="020B0600070205080204" pitchFamily="50" charset="-128"/>
            </a:rPr>
            <a:t>％と、近年は上昇傾向にあるものの、類似団体平均と比較すると依然低い値となっており、これまでの取組の成果が表れていると考えられる。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53340</xdr:rowOff>
    </xdr:from>
    <xdr:to>
      <xdr:col>19</xdr:col>
      <xdr:colOff>187325</xdr:colOff>
      <xdr:row>28</xdr:row>
      <xdr:rowOff>154940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104140</xdr:rowOff>
    </xdr:from>
    <xdr:to>
      <xdr:col>23</xdr:col>
      <xdr:colOff>85725</xdr:colOff>
      <xdr:row>28</xdr:row>
      <xdr:rowOff>136525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5676265"/>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160020</xdr:rowOff>
    </xdr:from>
    <xdr:to>
      <xdr:col>15</xdr:col>
      <xdr:colOff>187325</xdr:colOff>
      <xdr:row>28</xdr:row>
      <xdr:rowOff>90170</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55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39370</xdr:rowOff>
    </xdr:from>
    <xdr:to>
      <xdr:col>19</xdr:col>
      <xdr:colOff>136525</xdr:colOff>
      <xdr:row>28</xdr:row>
      <xdr:rowOff>104140</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561149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164338</xdr:rowOff>
    </xdr:from>
    <xdr:to>
      <xdr:col>11</xdr:col>
      <xdr:colOff>187325</xdr:colOff>
      <xdr:row>28</xdr:row>
      <xdr:rowOff>94488</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55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39370</xdr:rowOff>
    </xdr:from>
    <xdr:to>
      <xdr:col>15</xdr:col>
      <xdr:colOff>136525</xdr:colOff>
      <xdr:row>28</xdr:row>
      <xdr:rowOff>43688</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2527300" y="5611495"/>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131953</xdr:rowOff>
    </xdr:from>
    <xdr:to>
      <xdr:col>7</xdr:col>
      <xdr:colOff>187325</xdr:colOff>
      <xdr:row>28</xdr:row>
      <xdr:rowOff>62103</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11303</xdr:rowOff>
    </xdr:from>
    <xdr:to>
      <xdr:col>11</xdr:col>
      <xdr:colOff>136525</xdr:colOff>
      <xdr:row>28</xdr:row>
      <xdr:rowOff>43688</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558342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136542</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78249</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17</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106697</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533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111015</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34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78630</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30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債務償還比率は類似団体平均を下回っている。主な要因としては、平成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年度まで行われた新幹線駅前開発に係る起債事業の償還修了に伴い、地方債残高が年々減少していることや、人口千人あたりの職員数が類似団体内で最も少なく人件費が抑制されていることがあげられる。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引き続き、事業の選択と集中に努め、債務償還比率の抑制に努める。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68828</xdr:rowOff>
    </xdr:from>
    <xdr:to>
      <xdr:col>76</xdr:col>
      <xdr:colOff>73025</xdr:colOff>
      <xdr:row>27</xdr:row>
      <xdr:rowOff>170428</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46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155205</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38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75819</xdr:rowOff>
    </xdr:from>
    <xdr:to>
      <xdr:col>72</xdr:col>
      <xdr:colOff>123825</xdr:colOff>
      <xdr:row>28</xdr:row>
      <xdr:rowOff>5969</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4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119628</xdr:rowOff>
    </xdr:from>
    <xdr:to>
      <xdr:col>76</xdr:col>
      <xdr:colOff>22225</xdr:colOff>
      <xdr:row>27</xdr:row>
      <xdr:rowOff>126619</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4084300" y="5520303"/>
          <a:ext cx="7112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93605</xdr:rowOff>
    </xdr:from>
    <xdr:to>
      <xdr:col>68</xdr:col>
      <xdr:colOff>123825</xdr:colOff>
      <xdr:row>28</xdr:row>
      <xdr:rowOff>23755</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49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126619</xdr:rowOff>
    </xdr:from>
    <xdr:to>
      <xdr:col>72</xdr:col>
      <xdr:colOff>73025</xdr:colOff>
      <xdr:row>27</xdr:row>
      <xdr:rowOff>144405</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3322300" y="5527294"/>
          <a:ext cx="762000" cy="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81576</xdr:rowOff>
    </xdr:from>
    <xdr:to>
      <xdr:col>64</xdr:col>
      <xdr:colOff>123825</xdr:colOff>
      <xdr:row>28</xdr:row>
      <xdr:rowOff>11726</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4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132376</xdr:rowOff>
    </xdr:from>
    <xdr:to>
      <xdr:col>68</xdr:col>
      <xdr:colOff>73025</xdr:colOff>
      <xdr:row>27</xdr:row>
      <xdr:rowOff>144405</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2560300" y="5533051"/>
          <a:ext cx="762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123008</xdr:rowOff>
    </xdr:from>
    <xdr:to>
      <xdr:col>60</xdr:col>
      <xdr:colOff>123825</xdr:colOff>
      <xdr:row>28</xdr:row>
      <xdr:rowOff>53158</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5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132376</xdr:rowOff>
    </xdr:from>
    <xdr:to>
      <xdr:col>64</xdr:col>
      <xdr:colOff>73025</xdr:colOff>
      <xdr:row>28</xdr:row>
      <xdr:rowOff>2358</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1798300" y="5533051"/>
          <a:ext cx="762000" cy="4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60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22496</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25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40282</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26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28253</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25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69685</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2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45,657
45,320
397.44
28,170,889
27,573,974
588,754
12,467,198
15,255,660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23495</xdr:rowOff>
    </xdr:from>
    <xdr:to>
      <xdr:col>24</xdr:col>
      <xdr:colOff>114300</xdr:colOff>
      <xdr:row>37</xdr:row>
      <xdr:rowOff>125095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46372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74295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855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130175</xdr:rowOff>
    </xdr:from>
    <xdr:to>
      <xdr:col>15</xdr:col>
      <xdr:colOff>101600</xdr:colOff>
      <xdr:row>37</xdr:row>
      <xdr:rowOff>60325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xdr:rowOff>
    </xdr:from>
    <xdr:to>
      <xdr:col>19</xdr:col>
      <xdr:colOff>177800</xdr:colOff>
      <xdr:row>37</xdr:row>
      <xdr:rowOff>41910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531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97790</xdr:rowOff>
    </xdr:from>
    <xdr:to>
      <xdr:col>10</xdr:col>
      <xdr:colOff>165100</xdr:colOff>
      <xdr:row>37</xdr:row>
      <xdr:rowOff>27940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148590</xdr:rowOff>
    </xdr:from>
    <xdr:to>
      <xdr:col>15</xdr:col>
      <xdr:colOff>50800</xdr:colOff>
      <xdr:row>37</xdr:row>
      <xdr:rowOff>9525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207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67310</xdr:rowOff>
    </xdr:from>
    <xdr:to>
      <xdr:col>6</xdr:col>
      <xdr:colOff>38100</xdr:colOff>
      <xdr:row>36</xdr:row>
      <xdr:rowOff>168910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118110</xdr:rowOff>
    </xdr:from>
    <xdr:to>
      <xdr:col>10</xdr:col>
      <xdr:colOff>114300</xdr:colOff>
      <xdr:row>36</xdr:row>
      <xdr:rowOff>148590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90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76852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44467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13987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96930</xdr:rowOff>
    </xdr:from>
    <xdr:to>
      <xdr:col>55</xdr:col>
      <xdr:colOff>50800</xdr:colOff>
      <xdr:row>42</xdr:row>
      <xdr:rowOff>27080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71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11857</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704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97888</xdr:rowOff>
    </xdr:from>
    <xdr:to>
      <xdr:col>50</xdr:col>
      <xdr:colOff>165100</xdr:colOff>
      <xdr:row>42</xdr:row>
      <xdr:rowOff>28038</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712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147730</xdr:rowOff>
    </xdr:from>
    <xdr:to>
      <xdr:col>55</xdr:col>
      <xdr:colOff>0</xdr:colOff>
      <xdr:row>41</xdr:row>
      <xdr:rowOff>148688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7177180"/>
          <a:ext cx="8382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99020</xdr:rowOff>
    </xdr:from>
    <xdr:to>
      <xdr:col>46</xdr:col>
      <xdr:colOff>38100</xdr:colOff>
      <xdr:row>42</xdr:row>
      <xdr:rowOff>29170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71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148688</xdr:rowOff>
    </xdr:from>
    <xdr:to>
      <xdr:col>50</xdr:col>
      <xdr:colOff>114300</xdr:colOff>
      <xdr:row>41</xdr:row>
      <xdr:rowOff>149820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7178138"/>
          <a:ext cx="889000" cy="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99967</xdr:rowOff>
    </xdr:from>
    <xdr:to>
      <xdr:col>41</xdr:col>
      <xdr:colOff>101600</xdr:colOff>
      <xdr:row>42</xdr:row>
      <xdr:rowOff>30117</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712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149820</xdr:rowOff>
    </xdr:from>
    <xdr:to>
      <xdr:col>45</xdr:col>
      <xdr:colOff>177800</xdr:colOff>
      <xdr:row>41</xdr:row>
      <xdr:rowOff>150767</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7179270"/>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100805</xdr:rowOff>
    </xdr:from>
    <xdr:to>
      <xdr:col>36</xdr:col>
      <xdr:colOff>165100</xdr:colOff>
      <xdr:row>42</xdr:row>
      <xdr:rowOff>30955</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71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150767</xdr:rowOff>
    </xdr:from>
    <xdr:to>
      <xdr:col>41</xdr:col>
      <xdr:colOff>50800</xdr:colOff>
      <xdr:row>41</xdr:row>
      <xdr:rowOff>151605</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7180217"/>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19165</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722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20297</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722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21244</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722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22082</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722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21607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149225</xdr:rowOff>
    </xdr:from>
    <xdr:to>
      <xdr:col>20</xdr:col>
      <xdr:colOff>38100</xdr:colOff>
      <xdr:row>60</xdr:row>
      <xdr:rowOff>79375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28575</xdr:rowOff>
    </xdr:from>
    <xdr:to>
      <xdr:col>24</xdr:col>
      <xdr:colOff>63500</xdr:colOff>
      <xdr:row>60</xdr:row>
      <xdr:rowOff>49530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3155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122555</xdr:rowOff>
    </xdr:from>
    <xdr:to>
      <xdr:col>15</xdr:col>
      <xdr:colOff>101600</xdr:colOff>
      <xdr:row>60</xdr:row>
      <xdr:rowOff>52705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xdr:rowOff>
    </xdr:from>
    <xdr:to>
      <xdr:col>19</xdr:col>
      <xdr:colOff>177800</xdr:colOff>
      <xdr:row>60</xdr:row>
      <xdr:rowOff>28575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2889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109220</xdr:rowOff>
    </xdr:from>
    <xdr:to>
      <xdr:col>10</xdr:col>
      <xdr:colOff>165100</xdr:colOff>
      <xdr:row>60</xdr:row>
      <xdr:rowOff>39370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60</xdr:row>
      <xdr:rowOff>1905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2755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90170</xdr:rowOff>
    </xdr:from>
    <xdr:to>
      <xdr:col>6</xdr:col>
      <xdr:colOff>38100</xdr:colOff>
      <xdr:row>60</xdr:row>
      <xdr:rowOff>20320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140970</xdr:rowOff>
    </xdr:from>
    <xdr:to>
      <xdr:col>10</xdr:col>
      <xdr:colOff>114300</xdr:colOff>
      <xdr:row>59</xdr:row>
      <xdr:rowOff>160020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256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95902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55897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36847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32165</xdr:rowOff>
    </xdr:from>
    <xdr:to>
      <xdr:col>55</xdr:col>
      <xdr:colOff>50800</xdr:colOff>
      <xdr:row>63</xdr:row>
      <xdr:rowOff>133765</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8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10592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1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36114</xdr:rowOff>
    </xdr:from>
    <xdr:to>
      <xdr:col>50</xdr:col>
      <xdr:colOff>165100</xdr:colOff>
      <xdr:row>63</xdr:row>
      <xdr:rowOff>137714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8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82965</xdr:rowOff>
    </xdr:from>
    <xdr:to>
      <xdr:col>55</xdr:col>
      <xdr:colOff>0</xdr:colOff>
      <xdr:row>63</xdr:row>
      <xdr:rowOff>86914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884315"/>
          <a:ext cx="8382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39686</xdr:rowOff>
    </xdr:from>
    <xdr:to>
      <xdr:col>46</xdr:col>
      <xdr:colOff>38100</xdr:colOff>
      <xdr:row>63</xdr:row>
      <xdr:rowOff>141286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8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86914</xdr:rowOff>
    </xdr:from>
    <xdr:to>
      <xdr:col>50</xdr:col>
      <xdr:colOff>114300</xdr:colOff>
      <xdr:row>63</xdr:row>
      <xdr:rowOff>90486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888264"/>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44394</xdr:rowOff>
    </xdr:from>
    <xdr:to>
      <xdr:col>41</xdr:col>
      <xdr:colOff>101600</xdr:colOff>
      <xdr:row>63</xdr:row>
      <xdr:rowOff>145994</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8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90486</xdr:rowOff>
    </xdr:from>
    <xdr:to>
      <xdr:col>45</xdr:col>
      <xdr:colOff>177800</xdr:colOff>
      <xdr:row>63</xdr:row>
      <xdr:rowOff>95194</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891836"/>
          <a:ext cx="8890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47660</xdr:rowOff>
    </xdr:from>
    <xdr:to>
      <xdr:col>36</xdr:col>
      <xdr:colOff>165100</xdr:colOff>
      <xdr:row>63</xdr:row>
      <xdr:rowOff>149260</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8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95194</xdr:rowOff>
    </xdr:from>
    <xdr:to>
      <xdr:col>41</xdr:col>
      <xdr:colOff>50800</xdr:colOff>
      <xdr:row>63</xdr:row>
      <xdr:rowOff>98460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89654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128841</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93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132413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93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137121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9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140387</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94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109220</xdr:rowOff>
    </xdr:from>
    <xdr:to>
      <xdr:col>20</xdr:col>
      <xdr:colOff>38100</xdr:colOff>
      <xdr:row>82</xdr:row>
      <xdr:rowOff>39370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160020</xdr:rowOff>
    </xdr:from>
    <xdr:to>
      <xdr:col>24</xdr:col>
      <xdr:colOff>63500</xdr:colOff>
      <xdr:row>82</xdr:row>
      <xdr:rowOff>28575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0474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6350</xdr:rowOff>
    </xdr:from>
    <xdr:to>
      <xdr:col>15</xdr:col>
      <xdr:colOff>101600</xdr:colOff>
      <xdr:row>81</xdr:row>
      <xdr:rowOff>107950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57150</xdr:rowOff>
    </xdr:from>
    <xdr:to>
      <xdr:col>19</xdr:col>
      <xdr:colOff>177800</xdr:colOff>
      <xdr:row>81</xdr:row>
      <xdr:rowOff>160020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39446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133986</xdr:rowOff>
    </xdr:from>
    <xdr:to>
      <xdr:col>10</xdr:col>
      <xdr:colOff>165100</xdr:colOff>
      <xdr:row>81</xdr:row>
      <xdr:rowOff>64136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13336</xdr:rowOff>
    </xdr:from>
    <xdr:to>
      <xdr:col>15</xdr:col>
      <xdr:colOff>50800</xdr:colOff>
      <xdr:row>81</xdr:row>
      <xdr:rowOff>57150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39007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160655</xdr:rowOff>
    </xdr:from>
    <xdr:to>
      <xdr:col>6</xdr:col>
      <xdr:colOff>38100</xdr:colOff>
      <xdr:row>81</xdr:row>
      <xdr:rowOff>90805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13336</xdr:rowOff>
    </xdr:from>
    <xdr:to>
      <xdr:col>10</xdr:col>
      <xdr:colOff>114300</xdr:colOff>
      <xdr:row>81</xdr:row>
      <xdr:rowOff>40005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130300" y="139007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55897</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124477</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107332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83358</xdr:rowOff>
    </xdr:from>
    <xdr:to>
      <xdr:col>55</xdr:col>
      <xdr:colOff>50800</xdr:colOff>
      <xdr:row>86</xdr:row>
      <xdr:rowOff>13508</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65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42735</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83998</xdr:rowOff>
    </xdr:from>
    <xdr:to>
      <xdr:col>50</xdr:col>
      <xdr:colOff>165100</xdr:colOff>
      <xdr:row>86</xdr:row>
      <xdr:rowOff>14148</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65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134158</xdr:rowOff>
    </xdr:from>
    <xdr:to>
      <xdr:col>55</xdr:col>
      <xdr:colOff>0</xdr:colOff>
      <xdr:row>85</xdr:row>
      <xdr:rowOff>134798</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707408"/>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90765</xdr:rowOff>
    </xdr:from>
    <xdr:to>
      <xdr:col>46</xdr:col>
      <xdr:colOff>38100</xdr:colOff>
      <xdr:row>86</xdr:row>
      <xdr:rowOff>20915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6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134798</xdr:rowOff>
    </xdr:from>
    <xdr:to>
      <xdr:col>50</xdr:col>
      <xdr:colOff>114300</xdr:colOff>
      <xdr:row>85</xdr:row>
      <xdr:rowOff>141565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708048"/>
          <a:ext cx="8890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91267</xdr:rowOff>
    </xdr:from>
    <xdr:to>
      <xdr:col>41</xdr:col>
      <xdr:colOff>101600</xdr:colOff>
      <xdr:row>86</xdr:row>
      <xdr:rowOff>21417</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66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141565</xdr:rowOff>
    </xdr:from>
    <xdr:to>
      <xdr:col>45</xdr:col>
      <xdr:colOff>177800</xdr:colOff>
      <xdr:row>85</xdr:row>
      <xdr:rowOff>142067</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714815"/>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85827</xdr:rowOff>
    </xdr:from>
    <xdr:to>
      <xdr:col>36</xdr:col>
      <xdr:colOff>165100</xdr:colOff>
      <xdr:row>86</xdr:row>
      <xdr:rowOff>15977</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65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136627</xdr:rowOff>
    </xdr:from>
    <xdr:to>
      <xdr:col>41</xdr:col>
      <xdr:colOff>50800</xdr:colOff>
      <xdr:row>85</xdr:row>
      <xdr:rowOff>142067</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972300" y="14709877"/>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30675</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43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37442</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43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37944</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43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32504</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434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a:extLst>
            <a:ext uri="{FF2B5EF4-FFF2-40B4-BE49-F238E27FC236}">
              <a16:creationId xmlns:a16="http://schemas.microsoft.com/office/drawing/2014/main" id="{00000000-0008-0000-0E00-0000B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434" name="【学校施設】&#10;有形固定資産減価償却率最小値テキスト">
          <a:extLst>
            <a:ext uri="{FF2B5EF4-FFF2-40B4-BE49-F238E27FC236}">
              <a16:creationId xmlns:a16="http://schemas.microsoft.com/office/drawing/2014/main" id="{00000000-0008-0000-0E00-0000B2010000}"/>
            </a:ext>
          </a:extLst>
        </xdr:cNvPr>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436" name="【学校施設】&#10;有形固定資産減価償却率最大値テキスト">
          <a:extLst>
            <a:ext uri="{FF2B5EF4-FFF2-40B4-BE49-F238E27FC236}">
              <a16:creationId xmlns:a16="http://schemas.microsoft.com/office/drawing/2014/main" id="{00000000-0008-0000-0E00-0000B4010000}"/>
            </a:ext>
          </a:extLst>
        </xdr:cNvPr>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8" name="【学校施設】&#10;有形固定資産減価償却率平均値テキスト">
          <a:extLst>
            <a:ext uri="{FF2B5EF4-FFF2-40B4-BE49-F238E27FC236}">
              <a16:creationId xmlns:a16="http://schemas.microsoft.com/office/drawing/2014/main" id="{00000000-0008-0000-0E00-0000B601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162687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82567</xdr:rowOff>
    </xdr:from>
    <xdr:ext cx="405111" cy="259045"/>
    <xdr:sp macro="" textlink="">
      <xdr:nvSpPr>
        <xdr:cNvPr id="450" name="【学校施設】&#10;有形固定資産減価償却率該当値テキスト">
          <a:extLst>
            <a:ext uri="{FF2B5EF4-FFF2-40B4-BE49-F238E27FC236}">
              <a16:creationId xmlns:a16="http://schemas.microsoft.com/office/drawing/2014/main" id="{00000000-0008-0000-0E00-0000C2010000}"/>
            </a:ext>
          </a:extLst>
        </xdr:cNvPr>
        <xdr:cNvSpPr txBox="1"/>
      </xdr:nvSpPr>
      <xdr:spPr>
        <a:xfrm>
          <a:off x="16357600"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21590</xdr:rowOff>
    </xdr:from>
    <xdr:to>
      <xdr:col>81</xdr:col>
      <xdr:colOff>101600</xdr:colOff>
      <xdr:row>59</xdr:row>
      <xdr:rowOff>123190</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15430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72390</xdr:rowOff>
    </xdr:from>
    <xdr:to>
      <xdr:col>85</xdr:col>
      <xdr:colOff>127000</xdr:colOff>
      <xdr:row>59</xdr:row>
      <xdr:rowOff>110490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5481300" y="10187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116840</xdr:rowOff>
    </xdr:from>
    <xdr:to>
      <xdr:col>76</xdr:col>
      <xdr:colOff>165100</xdr:colOff>
      <xdr:row>59</xdr:row>
      <xdr:rowOff>46990</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4541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167640</xdr:rowOff>
    </xdr:from>
    <xdr:to>
      <xdr:col>81</xdr:col>
      <xdr:colOff>50800</xdr:colOff>
      <xdr:row>59</xdr:row>
      <xdr:rowOff>72390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4592300" y="10111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1365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125730</xdr:rowOff>
    </xdr:from>
    <xdr:to>
      <xdr:col>76</xdr:col>
      <xdr:colOff>114300</xdr:colOff>
      <xdr:row>58</xdr:row>
      <xdr:rowOff>167640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3703300" y="100698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73025</xdr:rowOff>
    </xdr:from>
    <xdr:to>
      <xdr:col>67</xdr:col>
      <xdr:colOff>101600</xdr:colOff>
      <xdr:row>59</xdr:row>
      <xdr:rowOff>3175</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12763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123825</xdr:rowOff>
    </xdr:from>
    <xdr:to>
      <xdr:col>71</xdr:col>
      <xdr:colOff>177800</xdr:colOff>
      <xdr:row>58</xdr:row>
      <xdr:rowOff>125730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814300" y="10067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62882</xdr:rowOff>
    </xdr:from>
    <xdr:ext cx="405111" cy="259045"/>
    <xdr:sp macro="" textlink="">
      <xdr:nvSpPr>
        <xdr:cNvPr id="459" name="n_1aveValue【学校施設】&#10;有形固定資産減価償却率">
          <a:extLst>
            <a:ext uri="{FF2B5EF4-FFF2-40B4-BE49-F238E27FC236}">
              <a16:creationId xmlns:a16="http://schemas.microsoft.com/office/drawing/2014/main" id="{00000000-0008-0000-0E00-0000CB010000}"/>
            </a:ext>
          </a:extLst>
        </xdr:cNvPr>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460" name="n_2aveValue【学校施設】&#10;有形固定資産減価償却率">
          <a:extLst>
            <a:ext uri="{FF2B5EF4-FFF2-40B4-BE49-F238E27FC236}">
              <a16:creationId xmlns:a16="http://schemas.microsoft.com/office/drawing/2014/main" id="{00000000-0008-0000-0E00-0000CC010000}"/>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45737</xdr:rowOff>
    </xdr:from>
    <xdr:ext cx="405111" cy="259045"/>
    <xdr:sp macro="" textlink="">
      <xdr:nvSpPr>
        <xdr:cNvPr id="461" name="n_3aveValue【学校施設】&#10;有形固定資産減価償却率">
          <a:extLst>
            <a:ext uri="{FF2B5EF4-FFF2-40B4-BE49-F238E27FC236}">
              <a16:creationId xmlns:a16="http://schemas.microsoft.com/office/drawing/2014/main" id="{00000000-0008-0000-0E00-0000CD010000}"/>
            </a:ext>
          </a:extLst>
        </xdr:cNvPr>
        <xdr:cNvSpPr txBox="1"/>
      </xdr:nvSpPr>
      <xdr:spPr>
        <a:xfrm>
          <a:off x="13500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34307</xdr:rowOff>
    </xdr:from>
    <xdr:ext cx="405111" cy="259045"/>
    <xdr:sp macro="" textlink="">
      <xdr:nvSpPr>
        <xdr:cNvPr id="462" name="n_4aveValue【学校施設】&#10;有形固定資産減価償却率">
          <a:extLst>
            <a:ext uri="{FF2B5EF4-FFF2-40B4-BE49-F238E27FC236}">
              <a16:creationId xmlns:a16="http://schemas.microsoft.com/office/drawing/2014/main" id="{00000000-0008-0000-0E00-0000CE010000}"/>
            </a:ext>
          </a:extLst>
        </xdr:cNvPr>
        <xdr:cNvSpPr txBox="1"/>
      </xdr:nvSpPr>
      <xdr:spPr>
        <a:xfrm>
          <a:off x="12611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139717</xdr:rowOff>
    </xdr:from>
    <xdr:ext cx="405111" cy="259045"/>
    <xdr:sp macro="" textlink="">
      <xdr:nvSpPr>
        <xdr:cNvPr id="463" name="n_1mainValue【学校施設】&#10;有形固定資産減価償却率">
          <a:extLst>
            <a:ext uri="{FF2B5EF4-FFF2-40B4-BE49-F238E27FC236}">
              <a16:creationId xmlns:a16="http://schemas.microsoft.com/office/drawing/2014/main" id="{00000000-0008-0000-0E00-0000CF010000}"/>
            </a:ext>
          </a:extLst>
        </xdr:cNvPr>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63517</xdr:rowOff>
    </xdr:from>
    <xdr:ext cx="405111" cy="259045"/>
    <xdr:sp macro="" textlink="">
      <xdr:nvSpPr>
        <xdr:cNvPr id="464" name="n_2mainValue【学校施設】&#10;有形固定資産減価償却率">
          <a:extLst>
            <a:ext uri="{FF2B5EF4-FFF2-40B4-BE49-F238E27FC236}">
              <a16:creationId xmlns:a16="http://schemas.microsoft.com/office/drawing/2014/main" id="{00000000-0008-0000-0E00-0000D0010000}"/>
            </a:ext>
          </a:extLst>
        </xdr:cNvPr>
        <xdr:cNvSpPr txBox="1"/>
      </xdr:nvSpPr>
      <xdr:spPr>
        <a:xfrm>
          <a:off x="14389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465" name="n_3mainValue【学校施設】&#10;有形固定資産減価償却率">
          <a:extLst>
            <a:ext uri="{FF2B5EF4-FFF2-40B4-BE49-F238E27FC236}">
              <a16:creationId xmlns:a16="http://schemas.microsoft.com/office/drawing/2014/main" id="{00000000-0008-0000-0E00-0000D1010000}"/>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19702</xdr:rowOff>
    </xdr:from>
    <xdr:ext cx="405111" cy="259045"/>
    <xdr:sp macro="" textlink="">
      <xdr:nvSpPr>
        <xdr:cNvPr id="466" name="n_4mainValue【学校施設】&#10;有形固定資産減価償却率">
          <a:extLst>
            <a:ext uri="{FF2B5EF4-FFF2-40B4-BE49-F238E27FC236}">
              <a16:creationId xmlns:a16="http://schemas.microsoft.com/office/drawing/2014/main" id="{00000000-0008-0000-0E00-0000D2010000}"/>
            </a:ext>
          </a:extLst>
        </xdr:cNvPr>
        <xdr:cNvSpPr txBox="1"/>
      </xdr:nvSpPr>
      <xdr:spPr>
        <a:xfrm>
          <a:off x="12611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a:extLst>
            <a:ext uri="{FF2B5EF4-FFF2-40B4-BE49-F238E27FC236}">
              <a16:creationId xmlns:a16="http://schemas.microsoft.com/office/drawing/2014/main" id="{00000000-0008-0000-0E00-0000E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491" name="【学校施設】&#10;一人当たり面積最小値テキスト">
          <a:extLst>
            <a:ext uri="{FF2B5EF4-FFF2-40B4-BE49-F238E27FC236}">
              <a16:creationId xmlns:a16="http://schemas.microsoft.com/office/drawing/2014/main" id="{00000000-0008-0000-0E00-0000EB010000}"/>
            </a:ext>
          </a:extLst>
        </xdr:cNvPr>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93" name="【学校施設】&#10;一人当たり面積最大値テキスト">
          <a:extLst>
            <a:ext uri="{FF2B5EF4-FFF2-40B4-BE49-F238E27FC236}">
              <a16:creationId xmlns:a16="http://schemas.microsoft.com/office/drawing/2014/main" id="{00000000-0008-0000-0E00-0000ED010000}"/>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495" name="【学校施設】&#10;一人当たり面積平均値テキスト">
          <a:extLst>
            <a:ext uri="{FF2B5EF4-FFF2-40B4-BE49-F238E27FC236}">
              <a16:creationId xmlns:a16="http://schemas.microsoft.com/office/drawing/2014/main" id="{00000000-0008-0000-0E00-0000EF010000}"/>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73596</xdr:rowOff>
    </xdr:from>
    <xdr:to>
      <xdr:col>116</xdr:col>
      <xdr:colOff>114300</xdr:colOff>
      <xdr:row>63</xdr:row>
      <xdr:rowOff>3746</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22110700" y="107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159973</xdr:rowOff>
    </xdr:from>
    <xdr:ext cx="469744" cy="259045"/>
    <xdr:sp macro="" textlink="">
      <xdr:nvSpPr>
        <xdr:cNvPr id="507" name="【学校施設】&#10;一人当たり面積該当値テキスト">
          <a:extLst>
            <a:ext uri="{FF2B5EF4-FFF2-40B4-BE49-F238E27FC236}">
              <a16:creationId xmlns:a16="http://schemas.microsoft.com/office/drawing/2014/main" id="{00000000-0008-0000-0E00-0000FB010000}"/>
            </a:ext>
          </a:extLst>
        </xdr:cNvPr>
        <xdr:cNvSpPr txBox="1"/>
      </xdr:nvSpPr>
      <xdr:spPr>
        <a:xfrm>
          <a:off x="22199600" y="1061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76073</xdr:rowOff>
    </xdr:from>
    <xdr:to>
      <xdr:col>112</xdr:col>
      <xdr:colOff>38100</xdr:colOff>
      <xdr:row>63</xdr:row>
      <xdr:rowOff>6223</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212725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124396</xdr:rowOff>
    </xdr:from>
    <xdr:to>
      <xdr:col>116</xdr:col>
      <xdr:colOff>63500</xdr:colOff>
      <xdr:row>62</xdr:row>
      <xdr:rowOff>126873</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flipV="1">
          <a:off x="21323300" y="10754296"/>
          <a:ext cx="8382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92266</xdr:rowOff>
    </xdr:from>
    <xdr:to>
      <xdr:col>107</xdr:col>
      <xdr:colOff>101600</xdr:colOff>
      <xdr:row>63</xdr:row>
      <xdr:rowOff>22416</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20383500" y="1072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126873</xdr:rowOff>
    </xdr:from>
    <xdr:to>
      <xdr:col>111</xdr:col>
      <xdr:colOff>177800</xdr:colOff>
      <xdr:row>62</xdr:row>
      <xdr:rowOff>143066</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20434300" y="10756773"/>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94170</xdr:rowOff>
    </xdr:from>
    <xdr:to>
      <xdr:col>102</xdr:col>
      <xdr:colOff>165100</xdr:colOff>
      <xdr:row>63</xdr:row>
      <xdr:rowOff>24320</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9494500" y="107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143066</xdr:rowOff>
    </xdr:from>
    <xdr:to>
      <xdr:col>107</xdr:col>
      <xdr:colOff>50800</xdr:colOff>
      <xdr:row>62</xdr:row>
      <xdr:rowOff>144970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9545300" y="10772966"/>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83121</xdr:rowOff>
    </xdr:from>
    <xdr:to>
      <xdr:col>98</xdr:col>
      <xdr:colOff>38100</xdr:colOff>
      <xdr:row>63</xdr:row>
      <xdr:rowOff>13271</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8605500" y="107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133921</xdr:rowOff>
    </xdr:from>
    <xdr:to>
      <xdr:col>102</xdr:col>
      <xdr:colOff>114300</xdr:colOff>
      <xdr:row>62</xdr:row>
      <xdr:rowOff>144970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8656300" y="1076382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516" name="n_1aveValue【学校施設】&#10;一人当たり面積">
          <a:extLst>
            <a:ext uri="{FF2B5EF4-FFF2-40B4-BE49-F238E27FC236}">
              <a16:creationId xmlns:a16="http://schemas.microsoft.com/office/drawing/2014/main" id="{00000000-0008-0000-0E00-000004020000}"/>
            </a:ext>
          </a:extLst>
        </xdr:cNvPr>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517" name="n_2aveValue【学校施設】&#10;一人当たり面積">
          <a:extLst>
            <a:ext uri="{FF2B5EF4-FFF2-40B4-BE49-F238E27FC236}">
              <a16:creationId xmlns:a16="http://schemas.microsoft.com/office/drawing/2014/main" id="{00000000-0008-0000-0E00-000005020000}"/>
            </a:ext>
          </a:extLst>
        </xdr:cNvPr>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518" name="n_3aveValue【学校施設】&#10;一人当たり面積">
          <a:extLst>
            <a:ext uri="{FF2B5EF4-FFF2-40B4-BE49-F238E27FC236}">
              <a16:creationId xmlns:a16="http://schemas.microsoft.com/office/drawing/2014/main" id="{00000000-0008-0000-0E00-000006020000}"/>
            </a:ext>
          </a:extLst>
        </xdr:cNvPr>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519" name="n_4aveValue【学校施設】&#10;一人当たり面積">
          <a:extLst>
            <a:ext uri="{FF2B5EF4-FFF2-40B4-BE49-F238E27FC236}">
              <a16:creationId xmlns:a16="http://schemas.microsoft.com/office/drawing/2014/main" id="{00000000-0008-0000-0E00-000007020000}"/>
            </a:ext>
          </a:extLst>
        </xdr:cNvPr>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168800</xdr:rowOff>
    </xdr:from>
    <xdr:ext cx="469744" cy="259045"/>
    <xdr:sp macro="" textlink="">
      <xdr:nvSpPr>
        <xdr:cNvPr id="520" name="n_1mainValue【学校施設】&#10;一人当たり面積">
          <a:extLst>
            <a:ext uri="{FF2B5EF4-FFF2-40B4-BE49-F238E27FC236}">
              <a16:creationId xmlns:a16="http://schemas.microsoft.com/office/drawing/2014/main" id="{00000000-0008-0000-0E00-000008020000}"/>
            </a:ext>
          </a:extLst>
        </xdr:cNvPr>
        <xdr:cNvSpPr txBox="1"/>
      </xdr:nvSpPr>
      <xdr:spPr>
        <a:xfrm>
          <a:off x="21075727" y="1079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13543</xdr:rowOff>
    </xdr:from>
    <xdr:ext cx="469744" cy="259045"/>
    <xdr:sp macro="" textlink="">
      <xdr:nvSpPr>
        <xdr:cNvPr id="521" name="n_2mainValue【学校施設】&#10;一人当たり面積">
          <a:extLst>
            <a:ext uri="{FF2B5EF4-FFF2-40B4-BE49-F238E27FC236}">
              <a16:creationId xmlns:a16="http://schemas.microsoft.com/office/drawing/2014/main" id="{00000000-0008-0000-0E00-000009020000}"/>
            </a:ext>
          </a:extLst>
        </xdr:cNvPr>
        <xdr:cNvSpPr txBox="1"/>
      </xdr:nvSpPr>
      <xdr:spPr>
        <a:xfrm>
          <a:off x="20199427" y="1081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15447</xdr:rowOff>
    </xdr:from>
    <xdr:ext cx="469744" cy="259045"/>
    <xdr:sp macro="" textlink="">
      <xdr:nvSpPr>
        <xdr:cNvPr id="522" name="n_3mainValue【学校施設】&#10;一人当たり面積">
          <a:extLst>
            <a:ext uri="{FF2B5EF4-FFF2-40B4-BE49-F238E27FC236}">
              <a16:creationId xmlns:a16="http://schemas.microsoft.com/office/drawing/2014/main" id="{00000000-0008-0000-0E00-00000A020000}"/>
            </a:ext>
          </a:extLst>
        </xdr:cNvPr>
        <xdr:cNvSpPr txBox="1"/>
      </xdr:nvSpPr>
      <xdr:spPr>
        <a:xfrm>
          <a:off x="19310427" y="1081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4398</xdr:rowOff>
    </xdr:from>
    <xdr:ext cx="469744" cy="259045"/>
    <xdr:sp macro="" textlink="">
      <xdr:nvSpPr>
        <xdr:cNvPr id="523" name="n_4mainValue【学校施設】&#10;一人当たり面積">
          <a:extLst>
            <a:ext uri="{FF2B5EF4-FFF2-40B4-BE49-F238E27FC236}">
              <a16:creationId xmlns:a16="http://schemas.microsoft.com/office/drawing/2014/main" id="{00000000-0008-0000-0E00-00000B020000}"/>
            </a:ext>
          </a:extLst>
        </xdr:cNvPr>
        <xdr:cNvSpPr txBox="1"/>
      </xdr:nvSpPr>
      <xdr:spPr>
        <a:xfrm>
          <a:off x="18421427" y="1080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a:extLst>
            <a:ext uri="{FF2B5EF4-FFF2-40B4-BE49-F238E27FC236}">
              <a16:creationId xmlns:a16="http://schemas.microsoft.com/office/drawing/2014/main" id="{00000000-0008-0000-0E00-00002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児童館】&#10;有形固定資産減価償却率最小値テキスト">
          <a:extLst>
            <a:ext uri="{FF2B5EF4-FFF2-40B4-BE49-F238E27FC236}">
              <a16:creationId xmlns:a16="http://schemas.microsoft.com/office/drawing/2014/main" id="{00000000-0008-0000-0E00-000026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552" name="【児童館】&#10;有形固定資産減価償却率最大値テキスト">
          <a:extLst>
            <a:ext uri="{FF2B5EF4-FFF2-40B4-BE49-F238E27FC236}">
              <a16:creationId xmlns:a16="http://schemas.microsoft.com/office/drawing/2014/main" id="{00000000-0008-0000-0E00-000028020000}"/>
            </a:ext>
          </a:extLst>
        </xdr:cNvPr>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554" name="【児童館】&#10;有形固定資産減価償却率平均値テキスト">
          <a:extLst>
            <a:ext uri="{FF2B5EF4-FFF2-40B4-BE49-F238E27FC236}">
              <a16:creationId xmlns:a16="http://schemas.microsoft.com/office/drawing/2014/main" id="{00000000-0008-0000-0E00-00002A020000}"/>
            </a:ext>
          </a:extLst>
        </xdr:cNvPr>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109764</xdr:rowOff>
    </xdr:from>
    <xdr:to>
      <xdr:col>85</xdr:col>
      <xdr:colOff>177800</xdr:colOff>
      <xdr:row>82</xdr:row>
      <xdr:rowOff>39914</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16268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132641</xdr:rowOff>
    </xdr:from>
    <xdr:ext cx="405111" cy="259045"/>
    <xdr:sp macro="" textlink="">
      <xdr:nvSpPr>
        <xdr:cNvPr id="566" name="【児童館】&#10;有形固定資産減価償却率該当値テキスト">
          <a:extLst>
            <a:ext uri="{FF2B5EF4-FFF2-40B4-BE49-F238E27FC236}">
              <a16:creationId xmlns:a16="http://schemas.microsoft.com/office/drawing/2014/main" id="{00000000-0008-0000-0E00-000036020000}"/>
            </a:ext>
          </a:extLst>
        </xdr:cNvPr>
        <xdr:cNvSpPr txBox="1"/>
      </xdr:nvSpPr>
      <xdr:spPr>
        <a:xfrm>
          <a:off x="16357600" y="1384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65677</xdr:rowOff>
    </xdr:from>
    <xdr:to>
      <xdr:col>81</xdr:col>
      <xdr:colOff>101600</xdr:colOff>
      <xdr:row>81</xdr:row>
      <xdr:rowOff>167277</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5430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116477</xdr:rowOff>
    </xdr:from>
    <xdr:to>
      <xdr:col>85</xdr:col>
      <xdr:colOff>127000</xdr:colOff>
      <xdr:row>81</xdr:row>
      <xdr:rowOff>160564</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5481300" y="1400392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19957</xdr:rowOff>
    </xdr:from>
    <xdr:to>
      <xdr:col>76</xdr:col>
      <xdr:colOff>165100</xdr:colOff>
      <xdr:row>81</xdr:row>
      <xdr:rowOff>121557</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4541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70757</xdr:rowOff>
    </xdr:from>
    <xdr:to>
      <xdr:col>81</xdr:col>
      <xdr:colOff>50800</xdr:colOff>
      <xdr:row>81</xdr:row>
      <xdr:rowOff>116477</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4592300" y="139582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147320</xdr:rowOff>
    </xdr:from>
    <xdr:to>
      <xdr:col>72</xdr:col>
      <xdr:colOff>38100</xdr:colOff>
      <xdr:row>81</xdr:row>
      <xdr:rowOff>77470</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3652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26670</xdr:rowOff>
    </xdr:from>
    <xdr:to>
      <xdr:col>76</xdr:col>
      <xdr:colOff>114300</xdr:colOff>
      <xdr:row>81</xdr:row>
      <xdr:rowOff>70757</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3703300" y="139141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101600</xdr:rowOff>
    </xdr:from>
    <xdr:to>
      <xdr:col>67</xdr:col>
      <xdr:colOff>101600</xdr:colOff>
      <xdr:row>81</xdr:row>
      <xdr:rowOff>31750</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1276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152400</xdr:rowOff>
    </xdr:from>
    <xdr:to>
      <xdr:col>71</xdr:col>
      <xdr:colOff>177800</xdr:colOff>
      <xdr:row>81</xdr:row>
      <xdr:rowOff>26670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2814300" y="1386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575" name="n_1aveValue【児童館】&#10;有形固定資産減価償却率">
          <a:extLst>
            <a:ext uri="{FF2B5EF4-FFF2-40B4-BE49-F238E27FC236}">
              <a16:creationId xmlns:a16="http://schemas.microsoft.com/office/drawing/2014/main" id="{00000000-0008-0000-0E00-00003F020000}"/>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576" name="n_2aveValue【児童館】&#10;有形固定資産減価償却率">
          <a:extLst>
            <a:ext uri="{FF2B5EF4-FFF2-40B4-BE49-F238E27FC236}">
              <a16:creationId xmlns:a16="http://schemas.microsoft.com/office/drawing/2014/main" id="{00000000-0008-0000-0E00-000040020000}"/>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577" name="n_3aveValue【児童館】&#10;有形固定資産減価償却率">
          <a:extLst>
            <a:ext uri="{FF2B5EF4-FFF2-40B4-BE49-F238E27FC236}">
              <a16:creationId xmlns:a16="http://schemas.microsoft.com/office/drawing/2014/main" id="{00000000-0008-0000-0E00-000041020000}"/>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578" name="n_4aveValue【児童館】&#10;有形固定資産減価償却率">
          <a:extLst>
            <a:ext uri="{FF2B5EF4-FFF2-40B4-BE49-F238E27FC236}">
              <a16:creationId xmlns:a16="http://schemas.microsoft.com/office/drawing/2014/main" id="{00000000-0008-0000-0E00-000042020000}"/>
            </a:ext>
          </a:extLst>
        </xdr:cNvPr>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12354</xdr:rowOff>
    </xdr:from>
    <xdr:ext cx="405111" cy="259045"/>
    <xdr:sp macro="" textlink="">
      <xdr:nvSpPr>
        <xdr:cNvPr id="579" name="n_1mainValue【児童館】&#10;有形固定資産減価償却率">
          <a:extLst>
            <a:ext uri="{FF2B5EF4-FFF2-40B4-BE49-F238E27FC236}">
              <a16:creationId xmlns:a16="http://schemas.microsoft.com/office/drawing/2014/main" id="{00000000-0008-0000-0E00-000043020000}"/>
            </a:ext>
          </a:extLst>
        </xdr:cNvPr>
        <xdr:cNvSpPr txBox="1"/>
      </xdr:nvSpPr>
      <xdr:spPr>
        <a:xfrm>
          <a:off x="152660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138084</xdr:rowOff>
    </xdr:from>
    <xdr:ext cx="405111" cy="259045"/>
    <xdr:sp macro="" textlink="">
      <xdr:nvSpPr>
        <xdr:cNvPr id="580" name="n_2mainValue【児童館】&#10;有形固定資産減価償却率">
          <a:extLst>
            <a:ext uri="{FF2B5EF4-FFF2-40B4-BE49-F238E27FC236}">
              <a16:creationId xmlns:a16="http://schemas.microsoft.com/office/drawing/2014/main" id="{00000000-0008-0000-0E00-000044020000}"/>
            </a:ext>
          </a:extLst>
        </xdr:cNvPr>
        <xdr:cNvSpPr txBox="1"/>
      </xdr:nvSpPr>
      <xdr:spPr>
        <a:xfrm>
          <a:off x="14389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93997</xdr:rowOff>
    </xdr:from>
    <xdr:ext cx="405111" cy="259045"/>
    <xdr:sp macro="" textlink="">
      <xdr:nvSpPr>
        <xdr:cNvPr id="581" name="n_3mainValue【児童館】&#10;有形固定資産減価償却率">
          <a:extLst>
            <a:ext uri="{FF2B5EF4-FFF2-40B4-BE49-F238E27FC236}">
              <a16:creationId xmlns:a16="http://schemas.microsoft.com/office/drawing/2014/main" id="{00000000-0008-0000-0E00-000045020000}"/>
            </a:ext>
          </a:extLst>
        </xdr:cNvPr>
        <xdr:cNvSpPr txBox="1"/>
      </xdr:nvSpPr>
      <xdr:spPr>
        <a:xfrm>
          <a:off x="13500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582" name="n_4mainValue【児童館】&#10;有形固定資産減価償却率">
          <a:extLst>
            <a:ext uri="{FF2B5EF4-FFF2-40B4-BE49-F238E27FC236}">
              <a16:creationId xmlns:a16="http://schemas.microsoft.com/office/drawing/2014/main" id="{00000000-0008-0000-0E00-000046020000}"/>
            </a:ext>
          </a:extLst>
        </xdr:cNvPr>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児童館】&#10;一人当たり面積グラフ枠">
          <a:extLst>
            <a:ext uri="{FF2B5EF4-FFF2-40B4-BE49-F238E27FC236}">
              <a16:creationId xmlns:a16="http://schemas.microsoft.com/office/drawing/2014/main" id="{00000000-0008-0000-0E00-00005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07" name="【児童館】&#10;一人当たり面積最小値テキスト">
          <a:extLst>
            <a:ext uri="{FF2B5EF4-FFF2-40B4-BE49-F238E27FC236}">
              <a16:creationId xmlns:a16="http://schemas.microsoft.com/office/drawing/2014/main" id="{00000000-0008-0000-0E00-00005F02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09" name="【児童館】&#10;一人当たり面積最大値テキスト">
          <a:extLst>
            <a:ext uri="{FF2B5EF4-FFF2-40B4-BE49-F238E27FC236}">
              <a16:creationId xmlns:a16="http://schemas.microsoft.com/office/drawing/2014/main" id="{00000000-0008-0000-0E00-000061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611" name="【児童館】&#10;一人当たり面積平均値テキスト">
          <a:extLst>
            <a:ext uri="{FF2B5EF4-FFF2-40B4-BE49-F238E27FC236}">
              <a16:creationId xmlns:a16="http://schemas.microsoft.com/office/drawing/2014/main" id="{00000000-0008-0000-0E00-000063020000}"/>
            </a:ext>
          </a:extLst>
        </xdr:cNvPr>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50800</xdr:rowOff>
    </xdr:from>
    <xdr:to>
      <xdr:col>116</xdr:col>
      <xdr:colOff>114300</xdr:colOff>
      <xdr:row>84</xdr:row>
      <xdr:rowOff>152400</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221107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29227</xdr:rowOff>
    </xdr:from>
    <xdr:ext cx="469744" cy="259045"/>
    <xdr:sp macro="" textlink="">
      <xdr:nvSpPr>
        <xdr:cNvPr id="623" name="【児童館】&#10;一人当たり面積該当値テキスト">
          <a:extLst>
            <a:ext uri="{FF2B5EF4-FFF2-40B4-BE49-F238E27FC236}">
              <a16:creationId xmlns:a16="http://schemas.microsoft.com/office/drawing/2014/main" id="{00000000-0008-0000-0E00-00006F020000}"/>
            </a:ext>
          </a:extLst>
        </xdr:cNvPr>
        <xdr:cNvSpPr txBox="1"/>
      </xdr:nvSpPr>
      <xdr:spPr>
        <a:xfrm>
          <a:off x="221996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50800</xdr:rowOff>
    </xdr:from>
    <xdr:to>
      <xdr:col>112</xdr:col>
      <xdr:colOff>38100</xdr:colOff>
      <xdr:row>84</xdr:row>
      <xdr:rowOff>152400</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21272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101600</xdr:rowOff>
    </xdr:from>
    <xdr:to>
      <xdr:col>116</xdr:col>
      <xdr:colOff>63500</xdr:colOff>
      <xdr:row>84</xdr:row>
      <xdr:rowOff>101600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21323300" y="1450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101600</xdr:rowOff>
    </xdr:from>
    <xdr:to>
      <xdr:col>111</xdr:col>
      <xdr:colOff>177800</xdr:colOff>
      <xdr:row>84</xdr:row>
      <xdr:rowOff>114300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flipV="1">
          <a:off x="20434300" y="1450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8656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632" name="n_1aveValue【児童館】&#10;一人当たり面積">
          <a:extLst>
            <a:ext uri="{FF2B5EF4-FFF2-40B4-BE49-F238E27FC236}">
              <a16:creationId xmlns:a16="http://schemas.microsoft.com/office/drawing/2014/main" id="{00000000-0008-0000-0E00-000078020000}"/>
            </a:ext>
          </a:extLst>
        </xdr:cNvPr>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633" name="n_2aveValue【児童館】&#10;一人当たり面積">
          <a:extLst>
            <a:ext uri="{FF2B5EF4-FFF2-40B4-BE49-F238E27FC236}">
              <a16:creationId xmlns:a16="http://schemas.microsoft.com/office/drawing/2014/main" id="{00000000-0008-0000-0E00-000079020000}"/>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634" name="n_3aveValue【児童館】&#10;一人当たり面積">
          <a:extLst>
            <a:ext uri="{FF2B5EF4-FFF2-40B4-BE49-F238E27FC236}">
              <a16:creationId xmlns:a16="http://schemas.microsoft.com/office/drawing/2014/main" id="{00000000-0008-0000-0E00-00007A020000}"/>
            </a:ext>
          </a:extLst>
        </xdr:cNvPr>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635" name="n_4aveValue【児童館】&#10;一人当たり面積">
          <a:extLst>
            <a:ext uri="{FF2B5EF4-FFF2-40B4-BE49-F238E27FC236}">
              <a16:creationId xmlns:a16="http://schemas.microsoft.com/office/drawing/2014/main" id="{00000000-0008-0000-0E00-00007B020000}"/>
            </a:ext>
          </a:extLst>
        </xdr:cNvPr>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143527</xdr:rowOff>
    </xdr:from>
    <xdr:ext cx="469744" cy="259045"/>
    <xdr:sp macro="" textlink="">
      <xdr:nvSpPr>
        <xdr:cNvPr id="636" name="n_1mainValue【児童館】&#10;一人当たり面積">
          <a:extLst>
            <a:ext uri="{FF2B5EF4-FFF2-40B4-BE49-F238E27FC236}">
              <a16:creationId xmlns:a16="http://schemas.microsoft.com/office/drawing/2014/main" id="{00000000-0008-0000-0E00-00007C020000}"/>
            </a:ext>
          </a:extLst>
        </xdr:cNvPr>
        <xdr:cNvSpPr txBox="1"/>
      </xdr:nvSpPr>
      <xdr:spPr>
        <a:xfrm>
          <a:off x="21075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37" name="n_2mainValue【児童館】&#10;一人当たり面積">
          <a:extLst>
            <a:ext uri="{FF2B5EF4-FFF2-40B4-BE49-F238E27FC236}">
              <a16:creationId xmlns:a16="http://schemas.microsoft.com/office/drawing/2014/main" id="{00000000-0008-0000-0E00-00007D020000}"/>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638" name="n_3mainValue【児童館】&#10;一人当たり面積">
          <a:extLst>
            <a:ext uri="{FF2B5EF4-FFF2-40B4-BE49-F238E27FC236}">
              <a16:creationId xmlns:a16="http://schemas.microsoft.com/office/drawing/2014/main" id="{00000000-0008-0000-0E00-00007E020000}"/>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639" name="n_4mainValue【児童館】&#10;一人当たり面積">
          <a:extLst>
            <a:ext uri="{FF2B5EF4-FFF2-40B4-BE49-F238E27FC236}">
              <a16:creationId xmlns:a16="http://schemas.microsoft.com/office/drawing/2014/main" id="{00000000-0008-0000-0E00-00007F020000}"/>
            </a:ext>
          </a:extLst>
        </xdr:cNvPr>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00000000-0008-0000-0E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5" name="【公民館】&#10;有形固定資産減価償却率最小値テキスト">
          <a:extLst>
            <a:ext uri="{FF2B5EF4-FFF2-40B4-BE49-F238E27FC236}">
              <a16:creationId xmlns:a16="http://schemas.microsoft.com/office/drawing/2014/main" id="{00000000-0008-0000-0E00-000099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667" name="【公民館】&#10;有形固定資産減価償却率最大値テキスト">
          <a:extLst>
            <a:ext uri="{FF2B5EF4-FFF2-40B4-BE49-F238E27FC236}">
              <a16:creationId xmlns:a16="http://schemas.microsoft.com/office/drawing/2014/main" id="{00000000-0008-0000-0E00-00009B020000}"/>
            </a:ext>
          </a:extLst>
        </xdr:cNvPr>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669" name="【公民館】&#10;有形固定資産減価償却率平均値テキスト">
          <a:extLst>
            <a:ext uri="{FF2B5EF4-FFF2-40B4-BE49-F238E27FC236}">
              <a16:creationId xmlns:a16="http://schemas.microsoft.com/office/drawing/2014/main" id="{00000000-0008-0000-0E00-00009D020000}"/>
            </a:ext>
          </a:extLst>
        </xdr:cNvPr>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681" name="【公民館】&#10;有形固定資産減価償却率該当値テキスト">
          <a:extLst>
            <a:ext uri="{FF2B5EF4-FFF2-40B4-BE49-F238E27FC236}">
              <a16:creationId xmlns:a16="http://schemas.microsoft.com/office/drawing/2014/main" id="{00000000-0008-0000-0E00-0000A9020000}"/>
            </a:ext>
          </a:extLst>
        </xdr:cNvPr>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106</xdr:row>
      <xdr:rowOff>76200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5481300" y="1824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158750</xdr:rowOff>
    </xdr:from>
    <xdr:to>
      <xdr:col>76</xdr:col>
      <xdr:colOff>165100</xdr:colOff>
      <xdr:row>106</xdr:row>
      <xdr:rowOff>88900</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4541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38100</xdr:rowOff>
    </xdr:from>
    <xdr:to>
      <xdr:col>81</xdr:col>
      <xdr:colOff>50800</xdr:colOff>
      <xdr:row>106</xdr:row>
      <xdr:rowOff>76200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4592300" y="1821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365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0</xdr:rowOff>
    </xdr:from>
    <xdr:to>
      <xdr:col>76</xdr:col>
      <xdr:colOff>114300</xdr:colOff>
      <xdr:row>106</xdr:row>
      <xdr:rowOff>38100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3703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2814300" y="1813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E00-0000B2020000}"/>
            </a:ext>
          </a:extLst>
        </xdr:cNvPr>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E00-0000B3020000}"/>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E00-0000B4020000}"/>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693" name="n_4aveValue【公民館】&#10;有形固定資産減価償却率">
          <a:extLst>
            <a:ext uri="{FF2B5EF4-FFF2-40B4-BE49-F238E27FC236}">
              <a16:creationId xmlns:a16="http://schemas.microsoft.com/office/drawing/2014/main" id="{00000000-0008-0000-0E00-0000B5020000}"/>
            </a:ext>
          </a:extLst>
        </xdr:cNvPr>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694" name="n_1mainValue【公民館】&#10;有形固定資産減価償却率">
          <a:extLst>
            <a:ext uri="{FF2B5EF4-FFF2-40B4-BE49-F238E27FC236}">
              <a16:creationId xmlns:a16="http://schemas.microsoft.com/office/drawing/2014/main" id="{00000000-0008-0000-0E00-0000B6020000}"/>
            </a:ext>
          </a:extLst>
        </xdr:cNvPr>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80027</xdr:rowOff>
    </xdr:from>
    <xdr:ext cx="405111" cy="259045"/>
    <xdr:sp macro="" textlink="">
      <xdr:nvSpPr>
        <xdr:cNvPr id="695" name="n_2mainValue【公民館】&#10;有形固定資産減価償却率">
          <a:extLst>
            <a:ext uri="{FF2B5EF4-FFF2-40B4-BE49-F238E27FC236}">
              <a16:creationId xmlns:a16="http://schemas.microsoft.com/office/drawing/2014/main" id="{00000000-0008-0000-0E00-0000B7020000}"/>
            </a:ext>
          </a:extLst>
        </xdr:cNvPr>
        <xdr:cNvSpPr txBox="1"/>
      </xdr:nvSpPr>
      <xdr:spPr>
        <a:xfrm>
          <a:off x="14389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41927</xdr:rowOff>
    </xdr:from>
    <xdr:ext cx="405111" cy="259045"/>
    <xdr:sp macro="" textlink="">
      <xdr:nvSpPr>
        <xdr:cNvPr id="696" name="n_3mainValue【公民館】&#10;有形固定資産減価償却率">
          <a:extLst>
            <a:ext uri="{FF2B5EF4-FFF2-40B4-BE49-F238E27FC236}">
              <a16:creationId xmlns:a16="http://schemas.microsoft.com/office/drawing/2014/main" id="{00000000-0008-0000-0E00-0000B8020000}"/>
            </a:ext>
          </a:extLst>
        </xdr:cNvPr>
        <xdr:cNvSpPr txBox="1"/>
      </xdr:nvSpPr>
      <xdr:spPr>
        <a:xfrm>
          <a:off x="13500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697" name="n_4mainValue【公民館】&#10;有形固定資産減価償却率">
          <a:extLst>
            <a:ext uri="{FF2B5EF4-FFF2-40B4-BE49-F238E27FC236}">
              <a16:creationId xmlns:a16="http://schemas.microsoft.com/office/drawing/2014/main" id="{00000000-0008-0000-0E00-0000B9020000}"/>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00000000-0008-0000-0E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722" name="【公民館】&#10;一人当たり面積最小値テキスト">
          <a:extLst>
            <a:ext uri="{FF2B5EF4-FFF2-40B4-BE49-F238E27FC236}">
              <a16:creationId xmlns:a16="http://schemas.microsoft.com/office/drawing/2014/main" id="{00000000-0008-0000-0E00-0000D2020000}"/>
            </a:ext>
          </a:extLst>
        </xdr:cNvPr>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724" name="【公民館】&#10;一人当たり面積最大値テキスト">
          <a:extLst>
            <a:ext uri="{FF2B5EF4-FFF2-40B4-BE49-F238E27FC236}">
              <a16:creationId xmlns:a16="http://schemas.microsoft.com/office/drawing/2014/main" id="{00000000-0008-0000-0E00-0000D4020000}"/>
            </a:ext>
          </a:extLst>
        </xdr:cNvPr>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726" name="【公民館】&#10;一人当たり面積平均値テキスト">
          <a:extLst>
            <a:ext uri="{FF2B5EF4-FFF2-40B4-BE49-F238E27FC236}">
              <a16:creationId xmlns:a16="http://schemas.microsoft.com/office/drawing/2014/main" id="{00000000-0008-0000-0E00-0000D6020000}"/>
            </a:ext>
          </a:extLst>
        </xdr:cNvPr>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164464</xdr:rowOff>
    </xdr:from>
    <xdr:to>
      <xdr:col>116</xdr:col>
      <xdr:colOff>114300</xdr:colOff>
      <xdr:row>108</xdr:row>
      <xdr:rowOff>94614</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21107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79391</xdr:rowOff>
    </xdr:from>
    <xdr:ext cx="469744" cy="259045"/>
    <xdr:sp macro="" textlink="">
      <xdr:nvSpPr>
        <xdr:cNvPr id="738" name="【公民館】&#10;一人当たり面積該当値テキスト">
          <a:extLst>
            <a:ext uri="{FF2B5EF4-FFF2-40B4-BE49-F238E27FC236}">
              <a16:creationId xmlns:a16="http://schemas.microsoft.com/office/drawing/2014/main" id="{00000000-0008-0000-0E00-0000E2020000}"/>
            </a:ext>
          </a:extLst>
        </xdr:cNvPr>
        <xdr:cNvSpPr txBox="1"/>
      </xdr:nvSpPr>
      <xdr:spPr>
        <a:xfrm>
          <a:off x="22199600" y="184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164464</xdr:rowOff>
    </xdr:from>
    <xdr:to>
      <xdr:col>112</xdr:col>
      <xdr:colOff>38100</xdr:colOff>
      <xdr:row>108</xdr:row>
      <xdr:rowOff>94614</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21272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43814</xdr:rowOff>
    </xdr:from>
    <xdr:to>
      <xdr:col>116</xdr:col>
      <xdr:colOff>63500</xdr:colOff>
      <xdr:row>108</xdr:row>
      <xdr:rowOff>43814</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21323300" y="18560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43814</xdr:rowOff>
    </xdr:from>
    <xdr:to>
      <xdr:col>111</xdr:col>
      <xdr:colOff>177800</xdr:colOff>
      <xdr:row>108</xdr:row>
      <xdr:rowOff>45720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20434300" y="185604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166370</xdr:rowOff>
    </xdr:from>
    <xdr:to>
      <xdr:col>102</xdr:col>
      <xdr:colOff>165100</xdr:colOff>
      <xdr:row>108</xdr:row>
      <xdr:rowOff>96520</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9494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45720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9545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168275</xdr:rowOff>
    </xdr:from>
    <xdr:to>
      <xdr:col>98</xdr:col>
      <xdr:colOff>38100</xdr:colOff>
      <xdr:row>108</xdr:row>
      <xdr:rowOff>98425</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8605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45720</xdr:rowOff>
    </xdr:from>
    <xdr:to>
      <xdr:col>102</xdr:col>
      <xdr:colOff>114300</xdr:colOff>
      <xdr:row>108</xdr:row>
      <xdr:rowOff>47625</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18656300" y="185623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149241</xdr:rowOff>
    </xdr:from>
    <xdr:ext cx="469744" cy="259045"/>
    <xdr:sp macro="" textlink="">
      <xdr:nvSpPr>
        <xdr:cNvPr id="747" name="n_1aveValue【公民館】&#10;一人当たり面積">
          <a:extLst>
            <a:ext uri="{FF2B5EF4-FFF2-40B4-BE49-F238E27FC236}">
              <a16:creationId xmlns:a16="http://schemas.microsoft.com/office/drawing/2014/main" id="{00000000-0008-0000-0E00-0000EB020000}"/>
            </a:ext>
          </a:extLst>
        </xdr:cNvPr>
        <xdr:cNvSpPr txBox="1"/>
      </xdr:nvSpPr>
      <xdr:spPr>
        <a:xfrm>
          <a:off x="210757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158766</xdr:rowOff>
    </xdr:from>
    <xdr:ext cx="469744" cy="259045"/>
    <xdr:sp macro="" textlink="">
      <xdr:nvSpPr>
        <xdr:cNvPr id="748" name="n_2aveValue【公民館】&#10;一人当たり面積">
          <a:extLst>
            <a:ext uri="{FF2B5EF4-FFF2-40B4-BE49-F238E27FC236}">
              <a16:creationId xmlns:a16="http://schemas.microsoft.com/office/drawing/2014/main" id="{00000000-0008-0000-0E00-0000EC020000}"/>
            </a:ext>
          </a:extLst>
        </xdr:cNvPr>
        <xdr:cNvSpPr txBox="1"/>
      </xdr:nvSpPr>
      <xdr:spPr>
        <a:xfrm>
          <a:off x="20199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160672</xdr:rowOff>
    </xdr:from>
    <xdr:ext cx="469744" cy="259045"/>
    <xdr:sp macro="" textlink="">
      <xdr:nvSpPr>
        <xdr:cNvPr id="749" name="n_3aveValue【公民館】&#10;一人当たり面積">
          <a:extLst>
            <a:ext uri="{FF2B5EF4-FFF2-40B4-BE49-F238E27FC236}">
              <a16:creationId xmlns:a16="http://schemas.microsoft.com/office/drawing/2014/main" id="{00000000-0008-0000-0E00-0000ED020000}"/>
            </a:ext>
          </a:extLst>
        </xdr:cNvPr>
        <xdr:cNvSpPr txBox="1"/>
      </xdr:nvSpPr>
      <xdr:spPr>
        <a:xfrm>
          <a:off x="19310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170197</xdr:rowOff>
    </xdr:from>
    <xdr:ext cx="469744" cy="259045"/>
    <xdr:sp macro="" textlink="">
      <xdr:nvSpPr>
        <xdr:cNvPr id="750" name="n_4aveValue【公民館】&#10;一人当たり面積">
          <a:extLst>
            <a:ext uri="{FF2B5EF4-FFF2-40B4-BE49-F238E27FC236}">
              <a16:creationId xmlns:a16="http://schemas.microsoft.com/office/drawing/2014/main" id="{00000000-0008-0000-0E00-0000EE020000}"/>
            </a:ext>
          </a:extLst>
        </xdr:cNvPr>
        <xdr:cNvSpPr txBox="1"/>
      </xdr:nvSpPr>
      <xdr:spPr>
        <a:xfrm>
          <a:off x="18421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85741</xdr:rowOff>
    </xdr:from>
    <xdr:ext cx="469744" cy="259045"/>
    <xdr:sp macro="" textlink="">
      <xdr:nvSpPr>
        <xdr:cNvPr id="751" name="n_1mainValue【公民館】&#10;一人当たり面積">
          <a:extLst>
            <a:ext uri="{FF2B5EF4-FFF2-40B4-BE49-F238E27FC236}">
              <a16:creationId xmlns:a16="http://schemas.microsoft.com/office/drawing/2014/main" id="{00000000-0008-0000-0E00-0000EF020000}"/>
            </a:ext>
          </a:extLst>
        </xdr:cNvPr>
        <xdr:cNvSpPr txBox="1"/>
      </xdr:nvSpPr>
      <xdr:spPr>
        <a:xfrm>
          <a:off x="21075727"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752" name="n_2mainValue【公民館】&#10;一人当たり面積">
          <a:extLst>
            <a:ext uri="{FF2B5EF4-FFF2-40B4-BE49-F238E27FC236}">
              <a16:creationId xmlns:a16="http://schemas.microsoft.com/office/drawing/2014/main" id="{00000000-0008-0000-0E00-0000F0020000}"/>
            </a:ext>
          </a:extLst>
        </xdr:cNvPr>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87647</xdr:rowOff>
    </xdr:from>
    <xdr:ext cx="469744" cy="259045"/>
    <xdr:sp macro="" textlink="">
      <xdr:nvSpPr>
        <xdr:cNvPr id="753" name="n_3mainValue【公民館】&#10;一人当たり面積">
          <a:extLst>
            <a:ext uri="{FF2B5EF4-FFF2-40B4-BE49-F238E27FC236}">
              <a16:creationId xmlns:a16="http://schemas.microsoft.com/office/drawing/2014/main" id="{00000000-0008-0000-0E00-0000F1020000}"/>
            </a:ext>
          </a:extLst>
        </xdr:cNvPr>
        <xdr:cNvSpPr txBox="1"/>
      </xdr:nvSpPr>
      <xdr:spPr>
        <a:xfrm>
          <a:off x="19310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89552</xdr:rowOff>
    </xdr:from>
    <xdr:ext cx="469744" cy="259045"/>
    <xdr:sp macro="" textlink="">
      <xdr:nvSpPr>
        <xdr:cNvPr id="754" name="n_4mainValue【公民館】&#10;一人当たり面積">
          <a:extLst>
            <a:ext uri="{FF2B5EF4-FFF2-40B4-BE49-F238E27FC236}">
              <a16:creationId xmlns:a16="http://schemas.microsoft.com/office/drawing/2014/main" id="{00000000-0008-0000-0E00-0000F2020000}"/>
            </a:ext>
          </a:extLst>
        </xdr:cNvPr>
        <xdr:cNvSpPr txBox="1"/>
      </xdr:nvSpPr>
      <xdr:spPr>
        <a:xfrm>
          <a:off x="1842142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ほとんどの類型において、有形固定資産減価償却率は類似団体平均を下回っているものの、公民館については、類似団体平均を上回っている。これは、昭和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年以前に建設され、耐用年数である</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年を間近に迎えているためである。ただし、平成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年度に策定した長期従前計画に基づいて適切に日々の修繕を行っているため、安全上の問題はない。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45,657
45,320
397.44
28,170,889
27,573,974
588,754
12,467,198
15,255,660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26687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99060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42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99060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08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64770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7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116840</xdr:rowOff>
    </xdr:from>
    <xdr:to>
      <xdr:col>6</xdr:col>
      <xdr:colOff>38100</xdr:colOff>
      <xdr:row>37</xdr:row>
      <xdr:rowOff>46990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167640</xdr:rowOff>
    </xdr:from>
    <xdr:to>
      <xdr:col>10</xdr:col>
      <xdr:colOff>114300</xdr:colOff>
      <xdr:row>37</xdr:row>
      <xdr:rowOff>30480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39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140987</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106697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38117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74930</xdr:rowOff>
    </xdr:from>
    <xdr:to>
      <xdr:col>55</xdr:col>
      <xdr:colOff>50800</xdr:colOff>
      <xdr:row>42</xdr:row>
      <xdr:rowOff>5080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161307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74930</xdr:rowOff>
    </xdr:from>
    <xdr:to>
      <xdr:col>50</xdr:col>
      <xdr:colOff>165100</xdr:colOff>
      <xdr:row>42</xdr:row>
      <xdr:rowOff>5080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125730</xdr:rowOff>
    </xdr:from>
    <xdr:to>
      <xdr:col>55</xdr:col>
      <xdr:colOff>0</xdr:colOff>
      <xdr:row>41</xdr:row>
      <xdr:rowOff>125730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15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74930</xdr:rowOff>
    </xdr:from>
    <xdr:to>
      <xdr:col>46</xdr:col>
      <xdr:colOff>38100</xdr:colOff>
      <xdr:row>42</xdr:row>
      <xdr:rowOff>5080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125730</xdr:rowOff>
    </xdr:from>
    <xdr:to>
      <xdr:col>50</xdr:col>
      <xdr:colOff>114300</xdr:colOff>
      <xdr:row>41</xdr:row>
      <xdr:rowOff>125730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15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78740</xdr:rowOff>
    </xdr:from>
    <xdr:to>
      <xdr:col>41</xdr:col>
      <xdr:colOff>101600</xdr:colOff>
      <xdr:row>42</xdr:row>
      <xdr:rowOff>8890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125730</xdr:rowOff>
    </xdr:from>
    <xdr:to>
      <xdr:col>45</xdr:col>
      <xdr:colOff>177800</xdr:colOff>
      <xdr:row>41</xdr:row>
      <xdr:rowOff>129540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715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78740</xdr:rowOff>
    </xdr:from>
    <xdr:to>
      <xdr:col>36</xdr:col>
      <xdr:colOff>165100</xdr:colOff>
      <xdr:row>42</xdr:row>
      <xdr:rowOff>8890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129540</xdr:rowOff>
    </xdr:from>
    <xdr:to>
      <xdr:col>41</xdr:col>
      <xdr:colOff>50800</xdr:colOff>
      <xdr:row>41</xdr:row>
      <xdr:rowOff>129540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167657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167657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121937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99695</xdr:rowOff>
    </xdr:from>
    <xdr:to>
      <xdr:col>20</xdr:col>
      <xdr:colOff>38100</xdr:colOff>
      <xdr:row>61</xdr:row>
      <xdr:rowOff>29845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150495</xdr:rowOff>
    </xdr:from>
    <xdr:to>
      <xdr:col>24</xdr:col>
      <xdr:colOff>63500</xdr:colOff>
      <xdr:row>61</xdr:row>
      <xdr:rowOff>22860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43749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50165</xdr:rowOff>
    </xdr:from>
    <xdr:to>
      <xdr:col>15</xdr:col>
      <xdr:colOff>101600</xdr:colOff>
      <xdr:row>60</xdr:row>
      <xdr:rowOff>151765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100965</xdr:rowOff>
    </xdr:from>
    <xdr:to>
      <xdr:col>19</xdr:col>
      <xdr:colOff>177800</xdr:colOff>
      <xdr:row>60</xdr:row>
      <xdr:rowOff>150495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3879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68580</xdr:rowOff>
    </xdr:from>
    <xdr:to>
      <xdr:col>15</xdr:col>
      <xdr:colOff>50800</xdr:colOff>
      <xdr:row>60</xdr:row>
      <xdr:rowOff>100965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3555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147320</xdr:rowOff>
    </xdr:from>
    <xdr:to>
      <xdr:col>6</xdr:col>
      <xdr:colOff>38100</xdr:colOff>
      <xdr:row>60</xdr:row>
      <xdr:rowOff>77470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26670</xdr:rowOff>
    </xdr:from>
    <xdr:to>
      <xdr:col>10</xdr:col>
      <xdr:colOff>114300</xdr:colOff>
      <xdr:row>60</xdr:row>
      <xdr:rowOff>68580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10313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20972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142892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68597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110363</xdr:rowOff>
    </xdr:from>
    <xdr:to>
      <xdr:col>55</xdr:col>
      <xdr:colOff>50800</xdr:colOff>
      <xdr:row>64</xdr:row>
      <xdr:rowOff>40513</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91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111125</xdr:rowOff>
    </xdr:from>
    <xdr:to>
      <xdr:col>50</xdr:col>
      <xdr:colOff>165100</xdr:colOff>
      <xdr:row>64</xdr:row>
      <xdr:rowOff>41275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161163</xdr:rowOff>
    </xdr:from>
    <xdr:to>
      <xdr:col>55</xdr:col>
      <xdr:colOff>0</xdr:colOff>
      <xdr:row>63</xdr:row>
      <xdr:rowOff>161925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96251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111887</xdr:rowOff>
    </xdr:from>
    <xdr:to>
      <xdr:col>46</xdr:col>
      <xdr:colOff>38100</xdr:colOff>
      <xdr:row>64</xdr:row>
      <xdr:rowOff>42037</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9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161925</xdr:rowOff>
    </xdr:from>
    <xdr:to>
      <xdr:col>50</xdr:col>
      <xdr:colOff>114300</xdr:colOff>
      <xdr:row>63</xdr:row>
      <xdr:rowOff>162687</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96327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111506</xdr:rowOff>
    </xdr:from>
    <xdr:to>
      <xdr:col>41</xdr:col>
      <xdr:colOff>101600</xdr:colOff>
      <xdr:row>64</xdr:row>
      <xdr:rowOff>41656</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162306</xdr:rowOff>
    </xdr:from>
    <xdr:to>
      <xdr:col>45</xdr:col>
      <xdr:colOff>177800</xdr:colOff>
      <xdr:row>63</xdr:row>
      <xdr:rowOff>162687</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861300" y="1096365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112268</xdr:rowOff>
    </xdr:from>
    <xdr:to>
      <xdr:col>36</xdr:col>
      <xdr:colOff>165100</xdr:colOff>
      <xdr:row>64</xdr:row>
      <xdr:rowOff>42418</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9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162306</xdr:rowOff>
    </xdr:from>
    <xdr:to>
      <xdr:col>41</xdr:col>
      <xdr:colOff>50800</xdr:colOff>
      <xdr:row>63</xdr:row>
      <xdr:rowOff>163068</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96365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32402</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100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33164</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10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32783</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10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33545</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100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0000000-0008-0000-0F00-00003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a:extLst>
            <a:ext uri="{FF2B5EF4-FFF2-40B4-BE49-F238E27FC236}">
              <a16:creationId xmlns:a16="http://schemas.microsoft.com/office/drawing/2014/main" id="{00000000-0008-0000-0F00-000032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00000000-0008-0000-0F00-000034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0000000-0008-0000-0F00-000036010000}"/>
            </a:ext>
          </a:extLst>
        </xdr:cNvPr>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123371</xdr:rowOff>
    </xdr:from>
    <xdr:to>
      <xdr:col>24</xdr:col>
      <xdr:colOff>114300</xdr:colOff>
      <xdr:row>104</xdr:row>
      <xdr:rowOff>53521</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45847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146248</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00000000-0008-0000-0F00-000042010000}"/>
            </a:ext>
          </a:extLst>
        </xdr:cNvPr>
        <xdr:cNvSpPr txBox="1"/>
      </xdr:nvSpPr>
      <xdr:spPr>
        <a:xfrm>
          <a:off x="4673600" y="1763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123371</xdr:rowOff>
    </xdr:from>
    <xdr:to>
      <xdr:col>20</xdr:col>
      <xdr:colOff>38100</xdr:colOff>
      <xdr:row>104</xdr:row>
      <xdr:rowOff>53521</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3746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2721</xdr:rowOff>
    </xdr:from>
    <xdr:to>
      <xdr:col>24</xdr:col>
      <xdr:colOff>63500</xdr:colOff>
      <xdr:row>104</xdr:row>
      <xdr:rowOff>2721</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3797300" y="178335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89081</xdr:rowOff>
    </xdr:from>
    <xdr:to>
      <xdr:col>15</xdr:col>
      <xdr:colOff>101600</xdr:colOff>
      <xdr:row>104</xdr:row>
      <xdr:rowOff>19231</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2857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139881</xdr:rowOff>
    </xdr:from>
    <xdr:to>
      <xdr:col>19</xdr:col>
      <xdr:colOff>177800</xdr:colOff>
      <xdr:row>104</xdr:row>
      <xdr:rowOff>2721</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2908300" y="1779923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54792</xdr:rowOff>
    </xdr:from>
    <xdr:to>
      <xdr:col>10</xdr:col>
      <xdr:colOff>165100</xdr:colOff>
      <xdr:row>103</xdr:row>
      <xdr:rowOff>156392</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968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105592</xdr:rowOff>
    </xdr:from>
    <xdr:to>
      <xdr:col>15</xdr:col>
      <xdr:colOff>50800</xdr:colOff>
      <xdr:row>103</xdr:row>
      <xdr:rowOff>139881</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2019300" y="177649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20501</xdr:rowOff>
    </xdr:from>
    <xdr:to>
      <xdr:col>6</xdr:col>
      <xdr:colOff>38100</xdr:colOff>
      <xdr:row>103</xdr:row>
      <xdr:rowOff>122101</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079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71301</xdr:rowOff>
    </xdr:from>
    <xdr:to>
      <xdr:col>10</xdr:col>
      <xdr:colOff>114300</xdr:colOff>
      <xdr:row>103</xdr:row>
      <xdr:rowOff>105592</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130300" y="177306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331" name="n_1aveValue【市民会館】&#10;有形固定資産減価償却率">
          <a:extLst>
            <a:ext uri="{FF2B5EF4-FFF2-40B4-BE49-F238E27FC236}">
              <a16:creationId xmlns:a16="http://schemas.microsoft.com/office/drawing/2014/main" id="{00000000-0008-0000-0F00-00004B010000}"/>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332" name="n_2aveValue【市民会館】&#10;有形固定資産減価償却率">
          <a:extLst>
            <a:ext uri="{FF2B5EF4-FFF2-40B4-BE49-F238E27FC236}">
              <a16:creationId xmlns:a16="http://schemas.microsoft.com/office/drawing/2014/main" id="{00000000-0008-0000-0F00-00004C010000}"/>
            </a:ext>
          </a:extLst>
        </xdr:cNvPr>
        <xdr:cNvSpPr txBox="1"/>
      </xdr:nvSpPr>
      <xdr:spPr>
        <a:xfrm>
          <a:off x="2705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333" name="n_3aveValue【市民会館】&#10;有形固定資産減価償却率">
          <a:extLst>
            <a:ext uri="{FF2B5EF4-FFF2-40B4-BE49-F238E27FC236}">
              <a16:creationId xmlns:a16="http://schemas.microsoft.com/office/drawing/2014/main" id="{00000000-0008-0000-0F00-00004D010000}"/>
            </a:ext>
          </a:extLst>
        </xdr:cNvPr>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95266</xdr:rowOff>
    </xdr:from>
    <xdr:ext cx="405111" cy="259045"/>
    <xdr:sp macro="" textlink="">
      <xdr:nvSpPr>
        <xdr:cNvPr id="334" name="n_4aveValue【市民会館】&#10;有形固定資産減価償却率">
          <a:extLst>
            <a:ext uri="{FF2B5EF4-FFF2-40B4-BE49-F238E27FC236}">
              <a16:creationId xmlns:a16="http://schemas.microsoft.com/office/drawing/2014/main" id="{00000000-0008-0000-0F00-00004E010000}"/>
            </a:ext>
          </a:extLst>
        </xdr:cNvPr>
        <xdr:cNvSpPr txBox="1"/>
      </xdr:nvSpPr>
      <xdr:spPr>
        <a:xfrm>
          <a:off x="927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70048</xdr:rowOff>
    </xdr:from>
    <xdr:ext cx="405111" cy="259045"/>
    <xdr:sp macro="" textlink="">
      <xdr:nvSpPr>
        <xdr:cNvPr id="335" name="n_1mainValue【市民会館】&#10;有形固定資産減価償却率">
          <a:extLst>
            <a:ext uri="{FF2B5EF4-FFF2-40B4-BE49-F238E27FC236}">
              <a16:creationId xmlns:a16="http://schemas.microsoft.com/office/drawing/2014/main" id="{00000000-0008-0000-0F00-00004F010000}"/>
            </a:ext>
          </a:extLst>
        </xdr:cNvPr>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35758</xdr:rowOff>
    </xdr:from>
    <xdr:ext cx="405111" cy="259045"/>
    <xdr:sp macro="" textlink="">
      <xdr:nvSpPr>
        <xdr:cNvPr id="336" name="n_2mainValue【市民会館】&#10;有形固定資産減価償却率">
          <a:extLst>
            <a:ext uri="{FF2B5EF4-FFF2-40B4-BE49-F238E27FC236}">
              <a16:creationId xmlns:a16="http://schemas.microsoft.com/office/drawing/2014/main" id="{00000000-0008-0000-0F00-000050010000}"/>
            </a:ext>
          </a:extLst>
        </xdr:cNvPr>
        <xdr:cNvSpPr txBox="1"/>
      </xdr:nvSpPr>
      <xdr:spPr>
        <a:xfrm>
          <a:off x="2705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1469</xdr:rowOff>
    </xdr:from>
    <xdr:ext cx="405111" cy="259045"/>
    <xdr:sp macro="" textlink="">
      <xdr:nvSpPr>
        <xdr:cNvPr id="337" name="n_3mainValue【市民会館】&#10;有形固定資産減価償却率">
          <a:extLst>
            <a:ext uri="{FF2B5EF4-FFF2-40B4-BE49-F238E27FC236}">
              <a16:creationId xmlns:a16="http://schemas.microsoft.com/office/drawing/2014/main" id="{00000000-0008-0000-0F00-000051010000}"/>
            </a:ext>
          </a:extLst>
        </xdr:cNvPr>
        <xdr:cNvSpPr txBox="1"/>
      </xdr:nvSpPr>
      <xdr:spPr>
        <a:xfrm>
          <a:off x="1816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138628</xdr:rowOff>
    </xdr:from>
    <xdr:ext cx="405111" cy="259045"/>
    <xdr:sp macro="" textlink="">
      <xdr:nvSpPr>
        <xdr:cNvPr id="338" name="n_4mainValue【市民会館】&#10;有形固定資産減価償却率">
          <a:extLst>
            <a:ext uri="{FF2B5EF4-FFF2-40B4-BE49-F238E27FC236}">
              <a16:creationId xmlns:a16="http://schemas.microsoft.com/office/drawing/2014/main" id="{00000000-0008-0000-0F00-000052010000}"/>
            </a:ext>
          </a:extLst>
        </xdr:cNvPr>
        <xdr:cNvSpPr txBox="1"/>
      </xdr:nvSpPr>
      <xdr:spPr>
        <a:xfrm>
          <a:off x="927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a:extLst>
            <a:ext uri="{FF2B5EF4-FFF2-40B4-BE49-F238E27FC236}">
              <a16:creationId xmlns:a16="http://schemas.microsoft.com/office/drawing/2014/main" id="{00000000-0008-0000-0F00-00006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63" name="【市民会館】&#10;一人当たり面積最小値テキスト">
          <a:extLst>
            <a:ext uri="{FF2B5EF4-FFF2-40B4-BE49-F238E27FC236}">
              <a16:creationId xmlns:a16="http://schemas.microsoft.com/office/drawing/2014/main" id="{00000000-0008-0000-0F00-00006B010000}"/>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65" name="【市民会館】&#10;一人当たり面積最大値テキスト">
          <a:extLst>
            <a:ext uri="{FF2B5EF4-FFF2-40B4-BE49-F238E27FC236}">
              <a16:creationId xmlns:a16="http://schemas.microsoft.com/office/drawing/2014/main" id="{00000000-0008-0000-0F00-00006D010000}"/>
            </a:ext>
          </a:extLst>
        </xdr:cNvPr>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367" name="【市民会館】&#10;一人当たり面積平均値テキスト">
          <a:extLst>
            <a:ext uri="{FF2B5EF4-FFF2-40B4-BE49-F238E27FC236}">
              <a16:creationId xmlns:a16="http://schemas.microsoft.com/office/drawing/2014/main" id="{00000000-0008-0000-0F00-00006F010000}"/>
            </a:ext>
          </a:extLst>
        </xdr:cNvPr>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141605</xdr:rowOff>
    </xdr:from>
    <xdr:to>
      <xdr:col>55</xdr:col>
      <xdr:colOff>50800</xdr:colOff>
      <xdr:row>107</xdr:row>
      <xdr:rowOff>71755</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104267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120032</xdr:rowOff>
    </xdr:from>
    <xdr:ext cx="469744" cy="259045"/>
    <xdr:sp macro="" textlink="">
      <xdr:nvSpPr>
        <xdr:cNvPr id="379" name="【市民会館】&#10;一人当たり面積該当値テキスト">
          <a:extLst>
            <a:ext uri="{FF2B5EF4-FFF2-40B4-BE49-F238E27FC236}">
              <a16:creationId xmlns:a16="http://schemas.microsoft.com/office/drawing/2014/main" id="{00000000-0008-0000-0F00-00007B010000}"/>
            </a:ext>
          </a:extLst>
        </xdr:cNvPr>
        <xdr:cNvSpPr txBox="1"/>
      </xdr:nvSpPr>
      <xdr:spPr>
        <a:xfrm>
          <a:off x="10515600"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143511</xdr:rowOff>
    </xdr:from>
    <xdr:to>
      <xdr:col>50</xdr:col>
      <xdr:colOff>165100</xdr:colOff>
      <xdr:row>107</xdr:row>
      <xdr:rowOff>73661</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9588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20955</xdr:rowOff>
    </xdr:from>
    <xdr:to>
      <xdr:col>55</xdr:col>
      <xdr:colOff>0</xdr:colOff>
      <xdr:row>107</xdr:row>
      <xdr:rowOff>22861</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9639300" y="183661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147320</xdr:rowOff>
    </xdr:from>
    <xdr:to>
      <xdr:col>46</xdr:col>
      <xdr:colOff>38100</xdr:colOff>
      <xdr:row>107</xdr:row>
      <xdr:rowOff>77470</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8699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22861</xdr:rowOff>
    </xdr:from>
    <xdr:to>
      <xdr:col>50</xdr:col>
      <xdr:colOff>114300</xdr:colOff>
      <xdr:row>107</xdr:row>
      <xdr:rowOff>26670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8750300" y="1836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149225</xdr:rowOff>
    </xdr:from>
    <xdr:to>
      <xdr:col>41</xdr:col>
      <xdr:colOff>101600</xdr:colOff>
      <xdr:row>107</xdr:row>
      <xdr:rowOff>79375</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7810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26670</xdr:rowOff>
    </xdr:from>
    <xdr:to>
      <xdr:col>45</xdr:col>
      <xdr:colOff>177800</xdr:colOff>
      <xdr:row>107</xdr:row>
      <xdr:rowOff>28575</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7861300" y="183718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151130</xdr:rowOff>
    </xdr:from>
    <xdr:to>
      <xdr:col>36</xdr:col>
      <xdr:colOff>165100</xdr:colOff>
      <xdr:row>107</xdr:row>
      <xdr:rowOff>81280</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692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28575</xdr:rowOff>
    </xdr:from>
    <xdr:to>
      <xdr:col>41</xdr:col>
      <xdr:colOff>50800</xdr:colOff>
      <xdr:row>107</xdr:row>
      <xdr:rowOff>30480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6972300" y="183737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388" name="n_1aveValue【市民会館】&#10;一人当たり面積">
          <a:extLst>
            <a:ext uri="{FF2B5EF4-FFF2-40B4-BE49-F238E27FC236}">
              <a16:creationId xmlns:a16="http://schemas.microsoft.com/office/drawing/2014/main" id="{00000000-0008-0000-0F00-000084010000}"/>
            </a:ext>
          </a:extLst>
        </xdr:cNvPr>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389" name="n_2aveValue【市民会館】&#10;一人当たり面積">
          <a:extLst>
            <a:ext uri="{FF2B5EF4-FFF2-40B4-BE49-F238E27FC236}">
              <a16:creationId xmlns:a16="http://schemas.microsoft.com/office/drawing/2014/main" id="{00000000-0008-0000-0F00-000085010000}"/>
            </a:ext>
          </a:extLst>
        </xdr:cNvPr>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390" name="n_3aveValue【市民会館】&#10;一人当たり面積">
          <a:extLst>
            <a:ext uri="{FF2B5EF4-FFF2-40B4-BE49-F238E27FC236}">
              <a16:creationId xmlns:a16="http://schemas.microsoft.com/office/drawing/2014/main" id="{00000000-0008-0000-0F00-000086010000}"/>
            </a:ext>
          </a:extLst>
        </xdr:cNvPr>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391" name="n_4aveValue【市民会館】&#10;一人当たり面積">
          <a:extLst>
            <a:ext uri="{FF2B5EF4-FFF2-40B4-BE49-F238E27FC236}">
              <a16:creationId xmlns:a16="http://schemas.microsoft.com/office/drawing/2014/main" id="{00000000-0008-0000-0F00-000087010000}"/>
            </a:ext>
          </a:extLst>
        </xdr:cNvPr>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64788</xdr:rowOff>
    </xdr:from>
    <xdr:ext cx="469744" cy="259045"/>
    <xdr:sp macro="" textlink="">
      <xdr:nvSpPr>
        <xdr:cNvPr id="392" name="n_1mainValue【市民会館】&#10;一人当たり面積">
          <a:extLst>
            <a:ext uri="{FF2B5EF4-FFF2-40B4-BE49-F238E27FC236}">
              <a16:creationId xmlns:a16="http://schemas.microsoft.com/office/drawing/2014/main" id="{00000000-0008-0000-0F00-000088010000}"/>
            </a:ext>
          </a:extLst>
        </xdr:cNvPr>
        <xdr:cNvSpPr txBox="1"/>
      </xdr:nvSpPr>
      <xdr:spPr>
        <a:xfrm>
          <a:off x="93917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68597</xdr:rowOff>
    </xdr:from>
    <xdr:ext cx="469744" cy="259045"/>
    <xdr:sp macro="" textlink="">
      <xdr:nvSpPr>
        <xdr:cNvPr id="393" name="n_2mainValue【市民会館】&#10;一人当たり面積">
          <a:extLst>
            <a:ext uri="{FF2B5EF4-FFF2-40B4-BE49-F238E27FC236}">
              <a16:creationId xmlns:a16="http://schemas.microsoft.com/office/drawing/2014/main" id="{00000000-0008-0000-0F00-000089010000}"/>
            </a:ext>
          </a:extLst>
        </xdr:cNvPr>
        <xdr:cNvSpPr txBox="1"/>
      </xdr:nvSpPr>
      <xdr:spPr>
        <a:xfrm>
          <a:off x="8515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70502</xdr:rowOff>
    </xdr:from>
    <xdr:ext cx="469744" cy="259045"/>
    <xdr:sp macro="" textlink="">
      <xdr:nvSpPr>
        <xdr:cNvPr id="394" name="n_3mainValue【市民会館】&#10;一人当たり面積">
          <a:extLst>
            <a:ext uri="{FF2B5EF4-FFF2-40B4-BE49-F238E27FC236}">
              <a16:creationId xmlns:a16="http://schemas.microsoft.com/office/drawing/2014/main" id="{00000000-0008-0000-0F00-00008A010000}"/>
            </a:ext>
          </a:extLst>
        </xdr:cNvPr>
        <xdr:cNvSpPr txBox="1"/>
      </xdr:nvSpPr>
      <xdr:spPr>
        <a:xfrm>
          <a:off x="76264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72407</xdr:rowOff>
    </xdr:from>
    <xdr:ext cx="469744" cy="259045"/>
    <xdr:sp macro="" textlink="">
      <xdr:nvSpPr>
        <xdr:cNvPr id="395" name="n_4mainValue【市民会館】&#10;一人当たり面積">
          <a:extLst>
            <a:ext uri="{FF2B5EF4-FFF2-40B4-BE49-F238E27FC236}">
              <a16:creationId xmlns:a16="http://schemas.microsoft.com/office/drawing/2014/main" id="{00000000-0008-0000-0F00-00008B010000}"/>
            </a:ext>
          </a:extLst>
        </xdr:cNvPr>
        <xdr:cNvSpPr txBox="1"/>
      </xdr:nvSpPr>
      <xdr:spPr>
        <a:xfrm>
          <a:off x="6737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00000000-0008-0000-0F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a:extLst>
            <a:ext uri="{FF2B5EF4-FFF2-40B4-BE49-F238E27FC236}">
              <a16:creationId xmlns:a16="http://schemas.microsoft.com/office/drawing/2014/main" id="{00000000-0008-0000-0F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a:extLst>
            <a:ext uri="{FF2B5EF4-FFF2-40B4-BE49-F238E27FC236}">
              <a16:creationId xmlns:a16="http://schemas.microsoft.com/office/drawing/2014/main" id="{00000000-0008-0000-0F00-0000A801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00000000-0008-0000-0F00-0000AA010000}"/>
            </a:ext>
          </a:extLst>
        </xdr:cNvPr>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126637</xdr:rowOff>
    </xdr:from>
    <xdr:to>
      <xdr:col>85</xdr:col>
      <xdr:colOff>177800</xdr:colOff>
      <xdr:row>36</xdr:row>
      <xdr:rowOff>56787</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62687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149514</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00000000-0008-0000-0F00-0000B6010000}"/>
            </a:ext>
          </a:extLst>
        </xdr:cNvPr>
        <xdr:cNvSpPr txBox="1"/>
      </xdr:nvSpPr>
      <xdr:spPr>
        <a:xfrm>
          <a:off x="16357600"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80917</xdr:rowOff>
    </xdr:from>
    <xdr:to>
      <xdr:col>81</xdr:col>
      <xdr:colOff>101600</xdr:colOff>
      <xdr:row>36</xdr:row>
      <xdr:rowOff>11067</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54305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131717</xdr:rowOff>
    </xdr:from>
    <xdr:to>
      <xdr:col>85</xdr:col>
      <xdr:colOff>127000</xdr:colOff>
      <xdr:row>36</xdr:row>
      <xdr:rowOff>5987</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5481300" y="613246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36830</xdr:rowOff>
    </xdr:from>
    <xdr:to>
      <xdr:col>76</xdr:col>
      <xdr:colOff>165100</xdr:colOff>
      <xdr:row>35</xdr:row>
      <xdr:rowOff>138430</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4541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87630</xdr:rowOff>
    </xdr:from>
    <xdr:to>
      <xdr:col>81</xdr:col>
      <xdr:colOff>50800</xdr:colOff>
      <xdr:row>35</xdr:row>
      <xdr:rowOff>131717</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4592300" y="608838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35</xdr:row>
      <xdr:rowOff>87630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3703300" y="6042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12337</xdr:rowOff>
    </xdr:from>
    <xdr:to>
      <xdr:col>67</xdr:col>
      <xdr:colOff>101600</xdr:colOff>
      <xdr:row>37</xdr:row>
      <xdr:rowOff>113937</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2763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41910</xdr:rowOff>
    </xdr:from>
    <xdr:to>
      <xdr:col>71</xdr:col>
      <xdr:colOff>177800</xdr:colOff>
      <xdr:row>37</xdr:row>
      <xdr:rowOff>63137</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12814300" y="6042660"/>
          <a:ext cx="889000" cy="3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27594</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5266044" y="585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154957</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4389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83837</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3500744" y="608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130464</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2611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00000000-0008-0000-0F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a:extLst>
            <a:ext uri="{FF2B5EF4-FFF2-40B4-BE49-F238E27FC236}">
              <a16:creationId xmlns:a16="http://schemas.microsoft.com/office/drawing/2014/main" id="{00000000-0008-0000-0F00-0000DD010000}"/>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a:extLst>
            <a:ext uri="{FF2B5EF4-FFF2-40B4-BE49-F238E27FC236}">
              <a16:creationId xmlns:a16="http://schemas.microsoft.com/office/drawing/2014/main" id="{00000000-0008-0000-0F00-0000DF010000}"/>
            </a:ext>
          </a:extLst>
        </xdr:cNvPr>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481" name="【一般廃棄物処理施設】&#10;一人当たり有形固定資産（償却資産）額平均値テキスト">
          <a:extLst>
            <a:ext uri="{FF2B5EF4-FFF2-40B4-BE49-F238E27FC236}">
              <a16:creationId xmlns:a16="http://schemas.microsoft.com/office/drawing/2014/main" id="{00000000-0008-0000-0F00-0000E1010000}"/>
            </a:ext>
          </a:extLst>
        </xdr:cNvPr>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155117</xdr:rowOff>
    </xdr:from>
    <xdr:to>
      <xdr:col>116</xdr:col>
      <xdr:colOff>114300</xdr:colOff>
      <xdr:row>41</xdr:row>
      <xdr:rowOff>85267</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22110700" y="701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70044</xdr:rowOff>
    </xdr:from>
    <xdr:ext cx="534377" cy="259045"/>
    <xdr:sp macro="" textlink="">
      <xdr:nvSpPr>
        <xdr:cNvPr id="493" name="【一般廃棄物処理施設】&#10;一人当たり有形固定資産（償却資産）額該当値テキスト">
          <a:extLst>
            <a:ext uri="{FF2B5EF4-FFF2-40B4-BE49-F238E27FC236}">
              <a16:creationId xmlns:a16="http://schemas.microsoft.com/office/drawing/2014/main" id="{00000000-0008-0000-0F00-0000ED010000}"/>
            </a:ext>
          </a:extLst>
        </xdr:cNvPr>
        <xdr:cNvSpPr txBox="1"/>
      </xdr:nvSpPr>
      <xdr:spPr>
        <a:xfrm>
          <a:off x="22199600" y="692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155963</xdr:rowOff>
    </xdr:from>
    <xdr:to>
      <xdr:col>112</xdr:col>
      <xdr:colOff>38100</xdr:colOff>
      <xdr:row>41</xdr:row>
      <xdr:rowOff>86113</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1272500" y="70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34467</xdr:rowOff>
    </xdr:from>
    <xdr:to>
      <xdr:col>116</xdr:col>
      <xdr:colOff>63500</xdr:colOff>
      <xdr:row>41</xdr:row>
      <xdr:rowOff>35313</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21323300" y="7063917"/>
          <a:ext cx="8382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156925</xdr:rowOff>
    </xdr:from>
    <xdr:to>
      <xdr:col>107</xdr:col>
      <xdr:colOff>101600</xdr:colOff>
      <xdr:row>41</xdr:row>
      <xdr:rowOff>87075</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20383500" y="701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35313</xdr:rowOff>
    </xdr:from>
    <xdr:to>
      <xdr:col>111</xdr:col>
      <xdr:colOff>177800</xdr:colOff>
      <xdr:row>41</xdr:row>
      <xdr:rowOff>36275</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20434300" y="7064763"/>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157634</xdr:rowOff>
    </xdr:from>
    <xdr:to>
      <xdr:col>102</xdr:col>
      <xdr:colOff>165100</xdr:colOff>
      <xdr:row>41</xdr:row>
      <xdr:rowOff>87784</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9494500" y="701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36275</xdr:rowOff>
    </xdr:from>
    <xdr:to>
      <xdr:col>107</xdr:col>
      <xdr:colOff>50800</xdr:colOff>
      <xdr:row>41</xdr:row>
      <xdr:rowOff>36984</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9545300" y="7065725"/>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54492</xdr:rowOff>
    </xdr:from>
    <xdr:to>
      <xdr:col>98</xdr:col>
      <xdr:colOff>38100</xdr:colOff>
      <xdr:row>40</xdr:row>
      <xdr:rowOff>156092</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18605500" y="69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105292</xdr:rowOff>
    </xdr:from>
    <xdr:to>
      <xdr:col>102</xdr:col>
      <xdr:colOff>114300</xdr:colOff>
      <xdr:row>41</xdr:row>
      <xdr:rowOff>36984</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8656300" y="6963292"/>
          <a:ext cx="889000" cy="10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02" name="n_1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03" name="n_2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04" name="n_3ave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05" name="n_4ave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77240</xdr:rowOff>
    </xdr:from>
    <xdr:ext cx="534377" cy="259045"/>
    <xdr:sp macro="" textlink="">
      <xdr:nvSpPr>
        <xdr:cNvPr id="506" name="n_1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21043411" y="710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78202</xdr:rowOff>
    </xdr:from>
    <xdr:ext cx="534377" cy="259045"/>
    <xdr:sp macro="" textlink="">
      <xdr:nvSpPr>
        <xdr:cNvPr id="507" name="n_2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20167111" y="7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78911</xdr:rowOff>
    </xdr:from>
    <xdr:ext cx="534377" cy="259045"/>
    <xdr:sp macro="" textlink="">
      <xdr:nvSpPr>
        <xdr:cNvPr id="508" name="n_3main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9278111" y="71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147219</xdr:rowOff>
    </xdr:from>
    <xdr:ext cx="534377" cy="259045"/>
    <xdr:sp macro="" textlink="">
      <xdr:nvSpPr>
        <xdr:cNvPr id="509" name="n_4main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8389111" y="700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00000000-0008-0000-0F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a:extLst>
            <a:ext uri="{FF2B5EF4-FFF2-40B4-BE49-F238E27FC236}">
              <a16:creationId xmlns:a16="http://schemas.microsoft.com/office/drawing/2014/main" id="{00000000-0008-0000-0F00-00001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id="{00000000-0008-0000-0F00-00001A020000}"/>
            </a:ext>
          </a:extLst>
        </xdr:cNvPr>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00000000-0008-0000-0F00-00001C020000}"/>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7983</xdr:rowOff>
    </xdr:from>
    <xdr:to>
      <xdr:col>85</xdr:col>
      <xdr:colOff>177800</xdr:colOff>
      <xdr:row>64</xdr:row>
      <xdr:rowOff>109583</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62687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94360</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00000000-0008-0000-0F00-000028020000}"/>
            </a:ext>
          </a:extLst>
        </xdr:cNvPr>
        <xdr:cNvSpPr txBox="1"/>
      </xdr:nvSpPr>
      <xdr:spPr>
        <a:xfrm>
          <a:off x="16357600" y="10895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159838</xdr:rowOff>
    </xdr:from>
    <xdr:to>
      <xdr:col>81</xdr:col>
      <xdr:colOff>101600</xdr:colOff>
      <xdr:row>64</xdr:row>
      <xdr:rowOff>89988</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5430500" y="1096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39188</xdr:rowOff>
    </xdr:from>
    <xdr:to>
      <xdr:col>85</xdr:col>
      <xdr:colOff>127000</xdr:colOff>
      <xdr:row>64</xdr:row>
      <xdr:rowOff>58783</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5481300" y="1101198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117384</xdr:rowOff>
    </xdr:from>
    <xdr:to>
      <xdr:col>76</xdr:col>
      <xdr:colOff>165100</xdr:colOff>
      <xdr:row>64</xdr:row>
      <xdr:rowOff>47534</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4541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168184</xdr:rowOff>
    </xdr:from>
    <xdr:to>
      <xdr:col>81</xdr:col>
      <xdr:colOff>50800</xdr:colOff>
      <xdr:row>64</xdr:row>
      <xdr:rowOff>39188</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4592300" y="109695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74930</xdr:rowOff>
    </xdr:from>
    <xdr:to>
      <xdr:col>72</xdr:col>
      <xdr:colOff>38100</xdr:colOff>
      <xdr:row>64</xdr:row>
      <xdr:rowOff>5080</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365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125730</xdr:rowOff>
    </xdr:from>
    <xdr:to>
      <xdr:col>76</xdr:col>
      <xdr:colOff>114300</xdr:colOff>
      <xdr:row>63</xdr:row>
      <xdr:rowOff>168184</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3703300" y="109270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32476</xdr:rowOff>
    </xdr:from>
    <xdr:to>
      <xdr:col>67</xdr:col>
      <xdr:colOff>101600</xdr:colOff>
      <xdr:row>63</xdr:row>
      <xdr:rowOff>134076</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2763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83276</xdr:rowOff>
    </xdr:from>
    <xdr:to>
      <xdr:col>71</xdr:col>
      <xdr:colOff>177800</xdr:colOff>
      <xdr:row>63</xdr:row>
      <xdr:rowOff>125730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814300" y="1088462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81115</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5266044" y="1105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38661</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4389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167657</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3500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125203</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2611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00000000-0008-0000-0F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00000000-0008-0000-0F00-000051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00000000-0008-0000-0F00-000053020000}"/>
            </a:ext>
          </a:extLst>
        </xdr:cNvPr>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00000000-0008-0000-0F00-000055020000}"/>
            </a:ext>
          </a:extLst>
        </xdr:cNvPr>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29210</xdr:rowOff>
    </xdr:from>
    <xdr:to>
      <xdr:col>116</xdr:col>
      <xdr:colOff>114300</xdr:colOff>
      <xdr:row>63</xdr:row>
      <xdr:rowOff>130810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2110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7637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00000000-0008-0000-0F00-000061020000}"/>
            </a:ext>
          </a:extLst>
        </xdr:cNvPr>
        <xdr:cNvSpPr txBox="1"/>
      </xdr:nvSpPr>
      <xdr:spPr>
        <a:xfrm>
          <a:off x="22199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80010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21323300" y="1088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33020</xdr:rowOff>
    </xdr:from>
    <xdr:to>
      <xdr:col>107</xdr:col>
      <xdr:colOff>101600</xdr:colOff>
      <xdr:row>63</xdr:row>
      <xdr:rowOff>134620</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20383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83820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20434300" y="1088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33020</xdr:rowOff>
    </xdr:from>
    <xdr:to>
      <xdr:col>102</xdr:col>
      <xdr:colOff>165100</xdr:colOff>
      <xdr:row>63</xdr:row>
      <xdr:rowOff>134620</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9494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83820</xdr:rowOff>
    </xdr:from>
    <xdr:to>
      <xdr:col>107</xdr:col>
      <xdr:colOff>50800</xdr:colOff>
      <xdr:row>63</xdr:row>
      <xdr:rowOff>83820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9545300" y="1088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33020</xdr:rowOff>
    </xdr:from>
    <xdr:to>
      <xdr:col>98</xdr:col>
      <xdr:colOff>38100</xdr:colOff>
      <xdr:row>63</xdr:row>
      <xdr:rowOff>134620</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8605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83820</xdr:rowOff>
    </xdr:from>
    <xdr:to>
      <xdr:col>102</xdr:col>
      <xdr:colOff>114300</xdr:colOff>
      <xdr:row>63</xdr:row>
      <xdr:rowOff>83820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656300" y="1088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18" name="n_1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19" name="n_2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20" name="n_3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21" name="n_4aveValue【保健センター・保健所】&#10;一人当たり面積">
          <a:extLst>
            <a:ext uri="{FF2B5EF4-FFF2-40B4-BE49-F238E27FC236}">
              <a16:creationId xmlns:a16="http://schemas.microsoft.com/office/drawing/2014/main" id="{00000000-0008-0000-0F00-00006D020000}"/>
            </a:ext>
          </a:extLst>
        </xdr:cNvPr>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622" name="n_1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125747</xdr:rowOff>
    </xdr:from>
    <xdr:ext cx="469744" cy="259045"/>
    <xdr:sp macro="" textlink="">
      <xdr:nvSpPr>
        <xdr:cNvPr id="623" name="n_2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20199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125747</xdr:rowOff>
    </xdr:from>
    <xdr:ext cx="469744" cy="259045"/>
    <xdr:sp macro="" textlink="">
      <xdr:nvSpPr>
        <xdr:cNvPr id="624" name="n_3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19310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125747</xdr:rowOff>
    </xdr:from>
    <xdr:ext cx="469744" cy="259045"/>
    <xdr:sp macro="" textlink="">
      <xdr:nvSpPr>
        <xdr:cNvPr id="625" name="n_4mainValue【保健センター・保健所】&#10;一人当たり面積">
          <a:extLst>
            <a:ext uri="{FF2B5EF4-FFF2-40B4-BE49-F238E27FC236}">
              <a16:creationId xmlns:a16="http://schemas.microsoft.com/office/drawing/2014/main" id="{00000000-0008-0000-0F00-000071020000}"/>
            </a:ext>
          </a:extLst>
        </xdr:cNvPr>
        <xdr:cNvSpPr txBox="1"/>
      </xdr:nvSpPr>
      <xdr:spPr>
        <a:xfrm>
          <a:off x="18421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a16="http://schemas.microsoft.com/office/drawing/2014/main" id="{00000000-0008-0000-0F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a16="http://schemas.microsoft.com/office/drawing/2014/main" id="{00000000-0008-0000-0F00-00009C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70" name="【庁舎】&#10;有形固定資産減価償却率最大値テキスト">
          <a:extLst>
            <a:ext uri="{FF2B5EF4-FFF2-40B4-BE49-F238E27FC236}">
              <a16:creationId xmlns:a16="http://schemas.microsoft.com/office/drawing/2014/main" id="{00000000-0008-0000-0F00-00009E02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672" name="【庁舎】&#10;有形固定資産減価償却率平均値テキスト">
          <a:extLst>
            <a:ext uri="{FF2B5EF4-FFF2-40B4-BE49-F238E27FC236}">
              <a16:creationId xmlns:a16="http://schemas.microsoft.com/office/drawing/2014/main" id="{00000000-0008-0000-0F00-0000A0020000}"/>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115207</xdr:rowOff>
    </xdr:from>
    <xdr:to>
      <xdr:col>85</xdr:col>
      <xdr:colOff>177800</xdr:colOff>
      <xdr:row>107</xdr:row>
      <xdr:rowOff>45357</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162687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93634</xdr:rowOff>
    </xdr:from>
    <xdr:ext cx="405111" cy="259045"/>
    <xdr:sp macro="" textlink="">
      <xdr:nvSpPr>
        <xdr:cNvPr id="684" name="【庁舎】&#10;有形固定資産減価償却率該当値テキスト">
          <a:extLst>
            <a:ext uri="{FF2B5EF4-FFF2-40B4-BE49-F238E27FC236}">
              <a16:creationId xmlns:a16="http://schemas.microsoft.com/office/drawing/2014/main" id="{00000000-0008-0000-0F00-0000AC020000}"/>
            </a:ext>
          </a:extLst>
        </xdr:cNvPr>
        <xdr:cNvSpPr txBox="1"/>
      </xdr:nvSpPr>
      <xdr:spPr>
        <a:xfrm>
          <a:off x="16357600"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79284</xdr:rowOff>
    </xdr:from>
    <xdr:to>
      <xdr:col>81</xdr:col>
      <xdr:colOff>101600</xdr:colOff>
      <xdr:row>107</xdr:row>
      <xdr:rowOff>9434</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543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130084</xdr:rowOff>
    </xdr:from>
    <xdr:to>
      <xdr:col>85</xdr:col>
      <xdr:colOff>127000</xdr:colOff>
      <xdr:row>106</xdr:row>
      <xdr:rowOff>166007</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5481300" y="1830378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43362</xdr:rowOff>
    </xdr:from>
    <xdr:to>
      <xdr:col>76</xdr:col>
      <xdr:colOff>165100</xdr:colOff>
      <xdr:row>106</xdr:row>
      <xdr:rowOff>144962</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14541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94162</xdr:rowOff>
    </xdr:from>
    <xdr:to>
      <xdr:col>81</xdr:col>
      <xdr:colOff>50800</xdr:colOff>
      <xdr:row>106</xdr:row>
      <xdr:rowOff>130084</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4592300" y="182678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xdr:rowOff>
    </xdr:from>
    <xdr:to>
      <xdr:col>72</xdr:col>
      <xdr:colOff>38100</xdr:colOff>
      <xdr:row>106</xdr:row>
      <xdr:rowOff>109038</xdr:rowOff>
    </xdr:to>
    <xdr:sp macro="" textlink="">
      <xdr:nvSpPr>
        <xdr:cNvPr id="689" name="楕円 688">
          <a:extLst>
            <a:ext uri="{FF2B5EF4-FFF2-40B4-BE49-F238E27FC236}">
              <a16:creationId xmlns:a16="http://schemas.microsoft.com/office/drawing/2014/main" id="{00000000-0008-0000-0F00-0000B1020000}"/>
            </a:ext>
          </a:extLst>
        </xdr:cNvPr>
        <xdr:cNvSpPr/>
      </xdr:nvSpPr>
      <xdr:spPr>
        <a:xfrm>
          <a:off x="13652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58238</xdr:rowOff>
    </xdr:from>
    <xdr:to>
      <xdr:col>76</xdr:col>
      <xdr:colOff>114300</xdr:colOff>
      <xdr:row>106</xdr:row>
      <xdr:rowOff>94162</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3703300" y="182319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144599</xdr:rowOff>
    </xdr:from>
    <xdr:to>
      <xdr:col>67</xdr:col>
      <xdr:colOff>101600</xdr:colOff>
      <xdr:row>106</xdr:row>
      <xdr:rowOff>74749</xdr:rowOff>
    </xdr:to>
    <xdr:sp macro="" textlink="">
      <xdr:nvSpPr>
        <xdr:cNvPr id="691" name="楕円 690">
          <a:extLst>
            <a:ext uri="{FF2B5EF4-FFF2-40B4-BE49-F238E27FC236}">
              <a16:creationId xmlns:a16="http://schemas.microsoft.com/office/drawing/2014/main" id="{00000000-0008-0000-0F00-0000B3020000}"/>
            </a:ext>
          </a:extLst>
        </xdr:cNvPr>
        <xdr:cNvSpPr/>
      </xdr:nvSpPr>
      <xdr:spPr>
        <a:xfrm>
          <a:off x="12763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23949</xdr:rowOff>
    </xdr:from>
    <xdr:to>
      <xdr:col>71</xdr:col>
      <xdr:colOff>177800</xdr:colOff>
      <xdr:row>106</xdr:row>
      <xdr:rowOff>58238</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2814300" y="181976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693" name="n_1aveValue【庁舎】&#10;有形固定資産減価償却率">
          <a:extLst>
            <a:ext uri="{FF2B5EF4-FFF2-40B4-BE49-F238E27FC236}">
              <a16:creationId xmlns:a16="http://schemas.microsoft.com/office/drawing/2014/main" id="{00000000-0008-0000-0F00-0000B502000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94" name="n_2aveValue【庁舎】&#10;有形固定資産減価償却率">
          <a:extLst>
            <a:ext uri="{FF2B5EF4-FFF2-40B4-BE49-F238E27FC236}">
              <a16:creationId xmlns:a16="http://schemas.microsoft.com/office/drawing/2014/main" id="{00000000-0008-0000-0F00-0000B602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95" name="n_3aveValue【庁舎】&#10;有形固定資産減価償却率">
          <a:extLst>
            <a:ext uri="{FF2B5EF4-FFF2-40B4-BE49-F238E27FC236}">
              <a16:creationId xmlns:a16="http://schemas.microsoft.com/office/drawing/2014/main" id="{00000000-0008-0000-0F00-0000B7020000}"/>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696" name="n_4aveValue【庁舎】&#10;有形固定資産減価償却率">
          <a:extLst>
            <a:ext uri="{FF2B5EF4-FFF2-40B4-BE49-F238E27FC236}">
              <a16:creationId xmlns:a16="http://schemas.microsoft.com/office/drawing/2014/main" id="{00000000-0008-0000-0F00-0000B8020000}"/>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561</xdr:rowOff>
    </xdr:from>
    <xdr:ext cx="405111" cy="259045"/>
    <xdr:sp macro="" textlink="">
      <xdr:nvSpPr>
        <xdr:cNvPr id="697" name="n_1mainValue【庁舎】&#10;有形固定資産減価償却率">
          <a:extLst>
            <a:ext uri="{FF2B5EF4-FFF2-40B4-BE49-F238E27FC236}">
              <a16:creationId xmlns:a16="http://schemas.microsoft.com/office/drawing/2014/main" id="{00000000-0008-0000-0F00-0000B9020000}"/>
            </a:ext>
          </a:extLst>
        </xdr:cNvPr>
        <xdr:cNvSpPr txBox="1"/>
      </xdr:nvSpPr>
      <xdr:spPr>
        <a:xfrm>
          <a:off x="15266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136089</xdr:rowOff>
    </xdr:from>
    <xdr:ext cx="405111" cy="259045"/>
    <xdr:sp macro="" textlink="">
      <xdr:nvSpPr>
        <xdr:cNvPr id="698" name="n_2mainValue【庁舎】&#10;有形固定資産減価償却率">
          <a:extLst>
            <a:ext uri="{FF2B5EF4-FFF2-40B4-BE49-F238E27FC236}">
              <a16:creationId xmlns:a16="http://schemas.microsoft.com/office/drawing/2014/main" id="{00000000-0008-0000-0F00-0000BA020000}"/>
            </a:ext>
          </a:extLst>
        </xdr:cNvPr>
        <xdr:cNvSpPr txBox="1"/>
      </xdr:nvSpPr>
      <xdr:spPr>
        <a:xfrm>
          <a:off x="14389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100165</xdr:rowOff>
    </xdr:from>
    <xdr:ext cx="405111" cy="259045"/>
    <xdr:sp macro="" textlink="">
      <xdr:nvSpPr>
        <xdr:cNvPr id="699" name="n_3mainValue【庁舎】&#10;有形固定資産減価償却率">
          <a:extLst>
            <a:ext uri="{FF2B5EF4-FFF2-40B4-BE49-F238E27FC236}">
              <a16:creationId xmlns:a16="http://schemas.microsoft.com/office/drawing/2014/main" id="{00000000-0008-0000-0F00-0000BB020000}"/>
            </a:ext>
          </a:extLst>
        </xdr:cNvPr>
        <xdr:cNvSpPr txBox="1"/>
      </xdr:nvSpPr>
      <xdr:spPr>
        <a:xfrm>
          <a:off x="13500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700" name="n_4mainValue【庁舎】&#10;有形固定資産減価償却率">
          <a:extLst>
            <a:ext uri="{FF2B5EF4-FFF2-40B4-BE49-F238E27FC236}">
              <a16:creationId xmlns:a16="http://schemas.microsoft.com/office/drawing/2014/main" id="{00000000-0008-0000-0F00-0000BC020000}"/>
            </a:ext>
          </a:extLst>
        </xdr:cNvPr>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00000000-0008-0000-0F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27" name="【庁舎】&#10;一人当たり面積最小値テキスト">
          <a:extLst>
            <a:ext uri="{FF2B5EF4-FFF2-40B4-BE49-F238E27FC236}">
              <a16:creationId xmlns:a16="http://schemas.microsoft.com/office/drawing/2014/main" id="{00000000-0008-0000-0F00-0000D7020000}"/>
            </a:ext>
          </a:extLst>
        </xdr:cNvPr>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729" name="【庁舎】&#10;一人当たり面積最大値テキスト">
          <a:extLst>
            <a:ext uri="{FF2B5EF4-FFF2-40B4-BE49-F238E27FC236}">
              <a16:creationId xmlns:a16="http://schemas.microsoft.com/office/drawing/2014/main" id="{00000000-0008-0000-0F00-0000D9020000}"/>
            </a:ext>
          </a:extLst>
        </xdr:cNvPr>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731" name="【庁舎】&#10;一人当たり面積平均値テキスト">
          <a:extLst>
            <a:ext uri="{FF2B5EF4-FFF2-40B4-BE49-F238E27FC236}">
              <a16:creationId xmlns:a16="http://schemas.microsoft.com/office/drawing/2014/main" id="{00000000-0008-0000-0F00-0000DB020000}"/>
            </a:ext>
          </a:extLst>
        </xdr:cNvPr>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141332</xdr:rowOff>
    </xdr:from>
    <xdr:to>
      <xdr:col>116</xdr:col>
      <xdr:colOff>114300</xdr:colOff>
      <xdr:row>107</xdr:row>
      <xdr:rowOff>71482</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221107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119759</xdr:rowOff>
    </xdr:from>
    <xdr:ext cx="469744" cy="259045"/>
    <xdr:sp macro="" textlink="">
      <xdr:nvSpPr>
        <xdr:cNvPr id="743" name="【庁舎】&#10;一人当たり面積該当値テキスト">
          <a:extLst>
            <a:ext uri="{FF2B5EF4-FFF2-40B4-BE49-F238E27FC236}">
              <a16:creationId xmlns:a16="http://schemas.microsoft.com/office/drawing/2014/main" id="{00000000-0008-0000-0F00-0000E7020000}"/>
            </a:ext>
          </a:extLst>
        </xdr:cNvPr>
        <xdr:cNvSpPr txBox="1"/>
      </xdr:nvSpPr>
      <xdr:spPr>
        <a:xfrm>
          <a:off x="22199600" y="182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144599</xdr:rowOff>
    </xdr:from>
    <xdr:to>
      <xdr:col>112</xdr:col>
      <xdr:colOff>38100</xdr:colOff>
      <xdr:row>107</xdr:row>
      <xdr:rowOff>74749</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21272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20682</xdr:rowOff>
    </xdr:from>
    <xdr:to>
      <xdr:col>116</xdr:col>
      <xdr:colOff>63500</xdr:colOff>
      <xdr:row>107</xdr:row>
      <xdr:rowOff>23949</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21323300" y="1836583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147864</xdr:rowOff>
    </xdr:from>
    <xdr:to>
      <xdr:col>107</xdr:col>
      <xdr:colOff>101600</xdr:colOff>
      <xdr:row>107</xdr:row>
      <xdr:rowOff>78014</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20383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23949</xdr:rowOff>
    </xdr:from>
    <xdr:to>
      <xdr:col>111</xdr:col>
      <xdr:colOff>177800</xdr:colOff>
      <xdr:row>107</xdr:row>
      <xdr:rowOff>27214</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20434300" y="183690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19494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27214</xdr:rowOff>
    </xdr:from>
    <xdr:to>
      <xdr:col>107</xdr:col>
      <xdr:colOff>50800</xdr:colOff>
      <xdr:row>107</xdr:row>
      <xdr:rowOff>28848</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9545300" y="1837236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18605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28848</xdr:rowOff>
    </xdr:from>
    <xdr:to>
      <xdr:col>102</xdr:col>
      <xdr:colOff>114300</xdr:colOff>
      <xdr:row>107</xdr:row>
      <xdr:rowOff>32113</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18656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752" name="n_1aveValue【庁舎】&#10;一人当たり面積">
          <a:extLst>
            <a:ext uri="{FF2B5EF4-FFF2-40B4-BE49-F238E27FC236}">
              <a16:creationId xmlns:a16="http://schemas.microsoft.com/office/drawing/2014/main" id="{00000000-0008-0000-0F00-0000F0020000}"/>
            </a:ext>
          </a:extLst>
        </xdr:cNvPr>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753" name="n_2aveValue【庁舎】&#10;一人当たり面積">
          <a:extLst>
            <a:ext uri="{FF2B5EF4-FFF2-40B4-BE49-F238E27FC236}">
              <a16:creationId xmlns:a16="http://schemas.microsoft.com/office/drawing/2014/main" id="{00000000-0008-0000-0F00-0000F1020000}"/>
            </a:ext>
          </a:extLst>
        </xdr:cNvPr>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754" name="n_3aveValue【庁舎】&#10;一人当たり面積">
          <a:extLst>
            <a:ext uri="{FF2B5EF4-FFF2-40B4-BE49-F238E27FC236}">
              <a16:creationId xmlns:a16="http://schemas.microsoft.com/office/drawing/2014/main" id="{00000000-0008-0000-0F00-0000F2020000}"/>
            </a:ext>
          </a:extLst>
        </xdr:cNvPr>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55" name="n_4aveValue【庁舎】&#10;一人当たり面積">
          <a:extLst>
            <a:ext uri="{FF2B5EF4-FFF2-40B4-BE49-F238E27FC236}">
              <a16:creationId xmlns:a16="http://schemas.microsoft.com/office/drawing/2014/main" id="{00000000-0008-0000-0F00-0000F302000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65876</xdr:rowOff>
    </xdr:from>
    <xdr:ext cx="469744" cy="259045"/>
    <xdr:sp macro="" textlink="">
      <xdr:nvSpPr>
        <xdr:cNvPr id="756" name="n_1mainValue【庁舎】&#10;一人当たり面積">
          <a:extLst>
            <a:ext uri="{FF2B5EF4-FFF2-40B4-BE49-F238E27FC236}">
              <a16:creationId xmlns:a16="http://schemas.microsoft.com/office/drawing/2014/main" id="{00000000-0008-0000-0F00-0000F4020000}"/>
            </a:ext>
          </a:extLst>
        </xdr:cNvPr>
        <xdr:cNvSpPr txBox="1"/>
      </xdr:nvSpPr>
      <xdr:spPr>
        <a:xfrm>
          <a:off x="210757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69141</xdr:rowOff>
    </xdr:from>
    <xdr:ext cx="469744" cy="259045"/>
    <xdr:sp macro="" textlink="">
      <xdr:nvSpPr>
        <xdr:cNvPr id="757" name="n_2mainValue【庁舎】&#10;一人当たり面積">
          <a:extLst>
            <a:ext uri="{FF2B5EF4-FFF2-40B4-BE49-F238E27FC236}">
              <a16:creationId xmlns:a16="http://schemas.microsoft.com/office/drawing/2014/main" id="{00000000-0008-0000-0F00-0000F5020000}"/>
            </a:ext>
          </a:extLst>
        </xdr:cNvPr>
        <xdr:cNvSpPr txBox="1"/>
      </xdr:nvSpPr>
      <xdr:spPr>
        <a:xfrm>
          <a:off x="201994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70775</xdr:rowOff>
    </xdr:from>
    <xdr:ext cx="469744" cy="259045"/>
    <xdr:sp macro="" textlink="">
      <xdr:nvSpPr>
        <xdr:cNvPr id="758" name="n_3mainValue【庁舎】&#10;一人当たり面積">
          <a:extLst>
            <a:ext uri="{FF2B5EF4-FFF2-40B4-BE49-F238E27FC236}">
              <a16:creationId xmlns:a16="http://schemas.microsoft.com/office/drawing/2014/main" id="{00000000-0008-0000-0F00-0000F6020000}"/>
            </a:ext>
          </a:extLst>
        </xdr:cNvPr>
        <xdr:cNvSpPr txBox="1"/>
      </xdr:nvSpPr>
      <xdr:spPr>
        <a:xfrm>
          <a:off x="19310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759" name="n_4mainValue【庁舎】&#10;一人当たり面積">
          <a:extLst>
            <a:ext uri="{FF2B5EF4-FFF2-40B4-BE49-F238E27FC236}">
              <a16:creationId xmlns:a16="http://schemas.microsoft.com/office/drawing/2014/main" id="{00000000-0008-0000-0F00-0000F702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ほとんどの類型において、有形固定資産減価償却率は類似団体平均を下回っているものの、図書館、体育館・プール、保健センター・保健所、庁舎については、類似団体平均を上回っている。これは、昭和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年以前に建設された北斗市保健センター、昭和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年以前に建設された総合体育館と図書館、昭和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年に建設された庁舎がそれぞれ耐用年数を超えていたり、間近に迎えているためである。これらの施設については、随時個別施設計画を作成し、適切に修繕を行っているため、安全上の問題はない。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45,657
45,320
397.44
28,170,889
27,573,974
588,754
12,467,198
15,255,660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北海道平均及び類似団体平均を上回っているが、全国市町村平均を</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月の合併により行財政基盤の強化が図られているが、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をもって普通交付税の</a:t>
          </a:r>
          <a:r>
            <a:rPr kumimoji="1" lang="ja-JP" altLang="ja-JP" sz="1100">
              <a:solidFill>
                <a:schemeClr val="dk1"/>
              </a:solidFill>
              <a:effectLst/>
              <a:latin typeface="+mn-lt"/>
              <a:ea typeface="+mn-ea"/>
              <a:cs typeface="+mn-cs"/>
            </a:rPr>
            <a:t>合併算定替</a:t>
          </a:r>
          <a:r>
            <a:rPr kumimoji="1" lang="ja-JP" altLang="en-US" sz="1100">
              <a:solidFill>
                <a:schemeClr val="dk1"/>
              </a:solidFill>
              <a:effectLst/>
              <a:latin typeface="+mn-lt"/>
              <a:ea typeface="+mn-ea"/>
              <a:cs typeface="+mn-cs"/>
            </a:rPr>
            <a:t>が終了することにより、一般財源の確保が厳しくなっていくことが予想されることから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今後はより一層、</a:t>
          </a:r>
          <a:r>
            <a:rPr kumimoji="1" lang="ja-JP" altLang="ja-JP" sz="1100">
              <a:solidFill>
                <a:schemeClr val="dk1"/>
              </a:solidFill>
              <a:effectLst/>
              <a:latin typeface="+mn-lt"/>
              <a:ea typeface="+mn-ea"/>
              <a:cs typeface="+mn-cs"/>
            </a:rPr>
            <a:t>計画的な行財政改革の推進に努める必要がある。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45508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全国市町村平均、北海道平均及び類似団体平均のいずれも下回っている。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法人事業税交付金</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から市町村に交付されたこと、地方消費税交付金が１年を通した増税の影響を初めて受けたことにより前年度から増額されたこと、また、新型コロナウイルス感染症の影響に伴い、各事業の縮小・中止により補助費等が抑制されたことに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計画的に実施していく必要のある施設改修事業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が財政運営を圧迫しないよう、行財政改革を推進し、現行水準の維持に努める。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155484</xdr:rowOff>
    </xdr:from>
    <xdr:to>
      <xdr:col>23</xdr:col>
      <xdr:colOff>133350</xdr:colOff>
      <xdr:row>60</xdr:row>
      <xdr:rowOff>21953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271034"/>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152037</xdr:rowOff>
    </xdr:from>
    <xdr:to>
      <xdr:col>19</xdr:col>
      <xdr:colOff>133350</xdr:colOff>
      <xdr:row>60</xdr:row>
      <xdr:rowOff>21953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6758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154050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4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93435</xdr:rowOff>
    </xdr:from>
    <xdr:to>
      <xdr:col>15</xdr:col>
      <xdr:colOff>82550</xdr:colOff>
      <xdr:row>59</xdr:row>
      <xdr:rowOff>152037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08985"/>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93435</xdr:rowOff>
    </xdr:from>
    <xdr:to>
      <xdr:col>11</xdr:col>
      <xdr:colOff>31750</xdr:colOff>
      <xdr:row>59</xdr:row>
      <xdr:rowOff>114119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208985"/>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60977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104684</xdr:rowOff>
    </xdr:from>
    <xdr:to>
      <xdr:col>23</xdr:col>
      <xdr:colOff>184150</xdr:colOff>
      <xdr:row>60</xdr:row>
      <xdr:rowOff>34834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121211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142603</xdr:rowOff>
    </xdr:from>
    <xdr:to>
      <xdr:col>19</xdr:col>
      <xdr:colOff>184150</xdr:colOff>
      <xdr:row>60</xdr:row>
      <xdr:rowOff>72753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82930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27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101237</xdr:rowOff>
    </xdr:from>
    <xdr:to>
      <xdr:col>15</xdr:col>
      <xdr:colOff>133350</xdr:colOff>
      <xdr:row>60</xdr:row>
      <xdr:rowOff>31387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41564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42635</xdr:rowOff>
    </xdr:from>
    <xdr:to>
      <xdr:col>11</xdr:col>
      <xdr:colOff>82550</xdr:colOff>
      <xdr:row>59</xdr:row>
      <xdr:rowOff>144235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154412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63319</xdr:rowOff>
    </xdr:from>
    <xdr:to>
      <xdr:col>7</xdr:col>
      <xdr:colOff>31750</xdr:colOff>
      <xdr:row>59</xdr:row>
      <xdr:rowOff>164919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3646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人件費の抑制、行財政運営の効率化により全国市町村平均、北海道平均及び類似団体平均のいずれも下回っている。</a:t>
          </a:r>
          <a:endParaRPr lang="ja-JP" altLang="ja-JP" sz="1400">
            <a:effectLst/>
          </a:endParaRPr>
        </a:p>
        <a:p>
          <a:r>
            <a:rPr kumimoji="1" lang="ja-JP" altLang="ja-JP" sz="1100">
              <a:solidFill>
                <a:schemeClr val="dk1"/>
              </a:solidFill>
              <a:effectLst/>
              <a:latin typeface="+mn-lt"/>
              <a:ea typeface="+mn-ea"/>
              <a:cs typeface="+mn-cs"/>
            </a:rPr>
            <a:t>　ただし、</a:t>
          </a:r>
          <a:r>
            <a:rPr kumimoji="1" lang="ja-JP" altLang="en-US" sz="1100">
              <a:solidFill>
                <a:schemeClr val="dk1"/>
              </a:solidFill>
              <a:effectLst/>
              <a:latin typeface="+mn-lt"/>
              <a:ea typeface="+mn-ea"/>
              <a:cs typeface="+mn-cs"/>
            </a:rPr>
            <a:t>少子高齢化等に伴う行政サービスの多様化に伴い</a:t>
          </a:r>
          <a:r>
            <a:rPr kumimoji="1" lang="ja-JP" altLang="ja-JP" sz="1100">
              <a:solidFill>
                <a:schemeClr val="dk1"/>
              </a:solidFill>
              <a:effectLst/>
              <a:latin typeface="+mn-lt"/>
              <a:ea typeface="+mn-ea"/>
              <a:cs typeface="+mn-cs"/>
            </a:rPr>
            <a:t>、今後は一定数の</a:t>
          </a:r>
          <a:r>
            <a:rPr kumimoji="1" lang="ja-JP" altLang="en-US" sz="1100">
              <a:solidFill>
                <a:schemeClr val="dk1"/>
              </a:solidFill>
              <a:effectLst/>
              <a:latin typeface="+mn-lt"/>
              <a:ea typeface="+mn-ea"/>
              <a:cs typeface="+mn-cs"/>
            </a:rPr>
            <a:t>職員確保</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求められるため</a:t>
          </a:r>
          <a:r>
            <a:rPr kumimoji="1" lang="ja-JP" altLang="ja-JP" sz="1100">
              <a:solidFill>
                <a:schemeClr val="dk1"/>
              </a:solidFill>
              <a:effectLst/>
              <a:latin typeface="+mn-lt"/>
              <a:ea typeface="+mn-ea"/>
              <a:cs typeface="+mn-cs"/>
            </a:rPr>
            <a:t>、人件費の</a:t>
          </a:r>
          <a:r>
            <a:rPr kumimoji="1" lang="ja-JP" altLang="en-US" sz="1100">
              <a:solidFill>
                <a:schemeClr val="dk1"/>
              </a:solidFill>
              <a:effectLst/>
              <a:latin typeface="+mn-lt"/>
              <a:ea typeface="+mn-ea"/>
              <a:cs typeface="+mn-cs"/>
            </a:rPr>
            <a:t>増嵩</a:t>
          </a:r>
          <a:r>
            <a:rPr kumimoji="1" lang="ja-JP" altLang="ja-JP" sz="1100">
              <a:solidFill>
                <a:schemeClr val="dk1"/>
              </a:solidFill>
              <a:effectLst/>
              <a:latin typeface="+mn-lt"/>
              <a:ea typeface="+mn-ea"/>
              <a:cs typeface="+mn-cs"/>
            </a:rPr>
            <a:t>が予想される。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95608</xdr:rowOff>
    </xdr:from>
    <xdr:to>
      <xdr:col>23</xdr:col>
      <xdr:colOff>133350</xdr:colOff>
      <xdr:row>82</xdr:row>
      <xdr:rowOff>149735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54508"/>
          <a:ext cx="838200" cy="5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94089</xdr:rowOff>
    </xdr:from>
    <xdr:to>
      <xdr:col>19</xdr:col>
      <xdr:colOff>133350</xdr:colOff>
      <xdr:row>82</xdr:row>
      <xdr:rowOff>95608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52989"/>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94089</xdr:rowOff>
    </xdr:from>
    <xdr:to>
      <xdr:col>15</xdr:col>
      <xdr:colOff>82550</xdr:colOff>
      <xdr:row>82</xdr:row>
      <xdr:rowOff>96841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152989"/>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81104</xdr:rowOff>
    </xdr:from>
    <xdr:to>
      <xdr:col>11</xdr:col>
      <xdr:colOff>31750</xdr:colOff>
      <xdr:row>82</xdr:row>
      <xdr:rowOff>96841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40004"/>
          <a:ext cx="889000" cy="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98935</xdr:rowOff>
    </xdr:from>
    <xdr:to>
      <xdr:col>23</xdr:col>
      <xdr:colOff>184150</xdr:colOff>
      <xdr:row>83</xdr:row>
      <xdr:rowOff>29085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20212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44808</xdr:rowOff>
    </xdr:from>
    <xdr:to>
      <xdr:col>19</xdr:col>
      <xdr:colOff>184150</xdr:colOff>
      <xdr:row>82</xdr:row>
      <xdr:rowOff>146408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0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156585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72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43289</xdr:rowOff>
    </xdr:from>
    <xdr:to>
      <xdr:col>15</xdr:col>
      <xdr:colOff>133350</xdr:colOff>
      <xdr:row>82</xdr:row>
      <xdr:rowOff>144889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155066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71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46041</xdr:rowOff>
    </xdr:from>
    <xdr:to>
      <xdr:col>11</xdr:col>
      <xdr:colOff>82550</xdr:colOff>
      <xdr:row>82</xdr:row>
      <xdr:rowOff>147641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157818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7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30304</xdr:rowOff>
    </xdr:from>
    <xdr:to>
      <xdr:col>7</xdr:col>
      <xdr:colOff>31750</xdr:colOff>
      <xdr:row>82</xdr:row>
      <xdr:rowOff>131904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142081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全国市平均及び全国町村平均を上回っている。</a:t>
          </a:r>
          <a:endParaRPr lang="ja-JP" altLang="ja-JP" sz="1400">
            <a:effectLst/>
          </a:endParaRPr>
        </a:p>
        <a:p>
          <a:r>
            <a:rPr kumimoji="1" lang="ja-JP" altLang="ja-JP" sz="1100">
              <a:solidFill>
                <a:schemeClr val="dk1"/>
              </a:solidFill>
              <a:effectLst/>
              <a:latin typeface="+mn-lt"/>
              <a:ea typeface="+mn-ea"/>
              <a:cs typeface="+mn-cs"/>
            </a:rPr>
            <a:t>今後も人事院勧告に基づく給与・人事制度の適正な運用を進めるとともに、年齢階層ごとの職員数の平準化を図る必要がある。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73943"/>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935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111277</xdr:rowOff>
    </xdr:from>
    <xdr:to>
      <xdr:col>72</xdr:col>
      <xdr:colOff>203200</xdr:colOff>
      <xdr:row>85</xdr:row>
      <xdr:rowOff>20259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51307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111277</xdr:rowOff>
    </xdr:from>
    <xdr:to>
      <xdr:col>68</xdr:col>
      <xdr:colOff>152400</xdr:colOff>
      <xdr:row>84</xdr:row>
      <xdr:rowOff>157238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130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81236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60477</xdr:rowOff>
    </xdr:from>
    <xdr:to>
      <xdr:col>68</xdr:col>
      <xdr:colOff>203200</xdr:colOff>
      <xdr:row>84</xdr:row>
      <xdr:rowOff>162077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106438</xdr:rowOff>
    </xdr:from>
    <xdr:to>
      <xdr:col>64</xdr:col>
      <xdr:colOff>152400</xdr:colOff>
      <xdr:row>85</xdr:row>
      <xdr:rowOff>36588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46765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これまでの定員管理計画に基づき、新規採用の抑制、労務職員の退職者不補充などにより、類似団体内で最小を継続している。</a:t>
          </a:r>
          <a:endParaRPr lang="ja-JP" altLang="ja-JP" sz="1400">
            <a:effectLst/>
          </a:endParaRPr>
        </a:p>
        <a:p>
          <a:r>
            <a:rPr kumimoji="1" lang="ja-JP" altLang="ja-JP" sz="1100">
              <a:solidFill>
                <a:schemeClr val="dk1"/>
              </a:solidFill>
              <a:effectLst/>
              <a:latin typeface="+mn-lt"/>
              <a:ea typeface="+mn-ea"/>
              <a:cs typeface="+mn-cs"/>
            </a:rPr>
            <a:t>　事務量などの関係から大幅な職員数削減は困難だが、適正な人員配置により一層の適正化に努める必要がある。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24493</xdr:rowOff>
    </xdr:from>
    <xdr:to>
      <xdr:col>81</xdr:col>
      <xdr:colOff>44450</xdr:colOff>
      <xdr:row>59</xdr:row>
      <xdr:rowOff>37133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140043"/>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168366</xdr:rowOff>
    </xdr:from>
    <xdr:to>
      <xdr:col>77</xdr:col>
      <xdr:colOff>44450</xdr:colOff>
      <xdr:row>59</xdr:row>
      <xdr:rowOff>24493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11246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168366</xdr:rowOff>
    </xdr:from>
    <xdr:to>
      <xdr:col>72</xdr:col>
      <xdr:colOff>203200</xdr:colOff>
      <xdr:row>59</xdr:row>
      <xdr:rowOff>363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11246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363</xdr:rowOff>
    </xdr:from>
    <xdr:to>
      <xdr:col>68</xdr:col>
      <xdr:colOff>152400</xdr:colOff>
      <xdr:row>59</xdr:row>
      <xdr:rowOff>1512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3512800" y="1011591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157783</xdr:rowOff>
    </xdr:from>
    <xdr:to>
      <xdr:col>81</xdr:col>
      <xdr:colOff>95250</xdr:colOff>
      <xdr:row>59</xdr:row>
      <xdr:rowOff>87933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10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79060</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02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145143</xdr:rowOff>
    </xdr:from>
    <xdr:to>
      <xdr:col>77</xdr:col>
      <xdr:colOff>95250</xdr:colOff>
      <xdr:row>59</xdr:row>
      <xdr:rowOff>75293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85470</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8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117566</xdr:rowOff>
    </xdr:from>
    <xdr:to>
      <xdr:col>73</xdr:col>
      <xdr:colOff>44450</xdr:colOff>
      <xdr:row>59</xdr:row>
      <xdr:rowOff>47716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0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57893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83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121013</xdr:rowOff>
    </xdr:from>
    <xdr:to>
      <xdr:col>68</xdr:col>
      <xdr:colOff>203200</xdr:colOff>
      <xdr:row>59</xdr:row>
      <xdr:rowOff>51163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61340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122162</xdr:rowOff>
    </xdr:from>
    <xdr:to>
      <xdr:col>64</xdr:col>
      <xdr:colOff>152400</xdr:colOff>
      <xdr:row>59</xdr:row>
      <xdr:rowOff>52312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62489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8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第２次北斗市</a:t>
          </a:r>
          <a:r>
            <a:rPr lang="ja-JP" altLang="ja-JP" sz="1100" b="0" i="0" baseline="0">
              <a:solidFill>
                <a:schemeClr val="dk1"/>
              </a:solidFill>
              <a:effectLst/>
              <a:latin typeface="+mn-lt"/>
              <a:ea typeface="+mn-ea"/>
              <a:cs typeface="+mn-cs"/>
            </a:rPr>
            <a:t>総合計画のもと、地域住民との意見交換を図り適量・適切な事業実施により、類似団体平均を大きく下回る</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％となっている。この水準は過去３年間、同程度となっており、今後とも、緊急度・住民ニーズを的確に把握した事業の選択により、起債に大きく頼ることのない財政運営に努める。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96943</xdr:rowOff>
    </xdr:from>
    <xdr:to>
      <xdr:col>81</xdr:col>
      <xdr:colOff>44450</xdr:colOff>
      <xdr:row>36</xdr:row>
      <xdr:rowOff>98954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26914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98954</xdr:rowOff>
    </xdr:from>
    <xdr:to>
      <xdr:col>77</xdr:col>
      <xdr:colOff>44450</xdr:colOff>
      <xdr:row>36</xdr:row>
      <xdr:rowOff>109008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2711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109008</xdr:rowOff>
    </xdr:from>
    <xdr:to>
      <xdr:col>72</xdr:col>
      <xdr:colOff>203200</xdr:colOff>
      <xdr:row>36</xdr:row>
      <xdr:rowOff>115041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28120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115041</xdr:rowOff>
    </xdr:from>
    <xdr:to>
      <xdr:col>68</xdr:col>
      <xdr:colOff>152400</xdr:colOff>
      <xdr:row>36</xdr:row>
      <xdr:rowOff>125095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28724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46143</xdr:rowOff>
    </xdr:from>
    <xdr:to>
      <xdr:col>81</xdr:col>
      <xdr:colOff>95250</xdr:colOff>
      <xdr:row>36</xdr:row>
      <xdr:rowOff>147743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62670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06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48154</xdr:rowOff>
    </xdr:from>
    <xdr:to>
      <xdr:col>77</xdr:col>
      <xdr:colOff>95250</xdr:colOff>
      <xdr:row>36</xdr:row>
      <xdr:rowOff>149754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159931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598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58208</xdr:rowOff>
    </xdr:from>
    <xdr:to>
      <xdr:col>73</xdr:col>
      <xdr:colOff>44450</xdr:colOff>
      <xdr:row>36</xdr:row>
      <xdr:rowOff>159808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169985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64241</xdr:rowOff>
    </xdr:from>
    <xdr:to>
      <xdr:col>68</xdr:col>
      <xdr:colOff>203200</xdr:colOff>
      <xdr:row>36</xdr:row>
      <xdr:rowOff>165841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4568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0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74295</xdr:rowOff>
    </xdr:from>
    <xdr:to>
      <xdr:col>64</xdr:col>
      <xdr:colOff>152400</xdr:colOff>
      <xdr:row>37</xdr:row>
      <xdr:rowOff>4445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14622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1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年度から将来負担比率がゼロを下回り、全国市町村平均、北海道平均及び類似団体平均のいずれも下回っている状況にある。</a:t>
          </a:r>
          <a:endParaRPr lang="ja-JP" altLang="ja-JP" sz="1400">
            <a:effectLst/>
          </a:endParaRPr>
        </a:p>
        <a:p>
          <a:r>
            <a:rPr kumimoji="1" lang="ja-JP" altLang="ja-JP" sz="1100">
              <a:solidFill>
                <a:schemeClr val="dk1"/>
              </a:solidFill>
              <a:effectLst/>
              <a:latin typeface="+mn-lt"/>
              <a:ea typeface="+mn-ea"/>
              <a:cs typeface="+mn-cs"/>
            </a:rPr>
            <a:t>　今後、運動公園拡充事業等の合併特例事業が終了することで起債額は徐々に減少していくと見込まれるが、引き続き世代間負担の公平化に配慮しつつ、将来の世代に過剰な負担を残さないよう適正な市債残高の管理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45,657
45,320
397.44
28,170,889
27,573,974
588,754
12,467,198
15,255,660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全国市町村平均、北海道平均及び類似団体平均を大きく下回っている。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ただし、今後は</a:t>
          </a:r>
          <a:r>
            <a:rPr kumimoji="1" lang="ja-JP" altLang="ja-JP" sz="1100" b="0" i="0" baseline="0">
              <a:solidFill>
                <a:schemeClr val="dk1"/>
              </a:solidFill>
              <a:effectLst/>
              <a:latin typeface="+mn-lt"/>
              <a:ea typeface="+mn-ea"/>
              <a:cs typeface="+mn-cs"/>
            </a:rPr>
            <a:t>新規採用の抑制の限界から、一定数の採用が見込まれるため、</a:t>
          </a:r>
          <a:r>
            <a:rPr kumimoji="1" lang="ja-JP" altLang="ja-JP" sz="1100">
              <a:solidFill>
                <a:schemeClr val="dk1"/>
              </a:solidFill>
              <a:effectLst/>
              <a:latin typeface="+mn-lt"/>
              <a:ea typeface="+mn-ea"/>
              <a:cs typeface="+mn-cs"/>
            </a:rPr>
            <a:t>適正な定員管理とともに、人件費の推移を注視する必要がある。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12700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3732"/>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156227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xdr:rowOff>
    </xdr:from>
    <xdr:to>
      <xdr:col>24</xdr:col>
      <xdr:colOff>114300</xdr:colOff>
      <xdr:row>40</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94996</xdr:rowOff>
    </xdr:from>
    <xdr:to>
      <xdr:col>24</xdr:col>
      <xdr:colOff>25400</xdr:colOff>
      <xdr:row>34</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242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85852</xdr:rowOff>
    </xdr:from>
    <xdr:to>
      <xdr:col>19</xdr:col>
      <xdr:colOff>187325</xdr:colOff>
      <xdr:row>34</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15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76708</xdr:rowOff>
    </xdr:from>
    <xdr:to>
      <xdr:col>15</xdr:col>
      <xdr:colOff>98425</xdr:colOff>
      <xdr:row>34</xdr:row>
      <xdr:rowOff>85852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06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72136</xdr:rowOff>
    </xdr:from>
    <xdr:to>
      <xdr:col>11</xdr:col>
      <xdr:colOff>9525</xdr:colOff>
      <xdr:row>34</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103632</xdr:rowOff>
    </xdr:from>
    <xdr:to>
      <xdr:col>24</xdr:col>
      <xdr:colOff>76200</xdr:colOff>
      <xdr:row>35</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12209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44196</xdr:rowOff>
    </xdr:from>
    <xdr:to>
      <xdr:col>20</xdr:col>
      <xdr:colOff>38100</xdr:colOff>
      <xdr:row>34</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35052</xdr:rowOff>
    </xdr:from>
    <xdr:to>
      <xdr:col>15</xdr:col>
      <xdr:colOff>149225</xdr:colOff>
      <xdr:row>34</xdr:row>
      <xdr:rowOff>136652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25908</xdr:rowOff>
    </xdr:from>
    <xdr:to>
      <xdr:col>11</xdr:col>
      <xdr:colOff>60325</xdr:colOff>
      <xdr:row>34</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全国平均、北海道平均及び類似団体平均を上回っている。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会計年度任用職員制度の開始や歳出節の「賃金」が廃止されたことに伴い、見かけ上は、前年度より物件費は減少しているが、その分人件費にシフトしている。</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今後も老朽化施設の修繕料増加などが予想されるため、公共施設整備計画に基づき、市有施設の統廃合検討を進めるなど、物件費抑制に努める。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101600</xdr:rowOff>
    </xdr:from>
    <xdr:to>
      <xdr:col>82</xdr:col>
      <xdr:colOff>107950</xdr:colOff>
      <xdr:row>21</xdr:row>
      <xdr:rowOff>44450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53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114300</xdr:rowOff>
    </xdr:from>
    <xdr:to>
      <xdr:col>78</xdr:col>
      <xdr:colOff>69850</xdr:colOff>
      <xdr:row>21</xdr:row>
      <xdr:rowOff>44450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543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120650</xdr:rowOff>
    </xdr:from>
    <xdr:to>
      <xdr:col>73</xdr:col>
      <xdr:colOff>180975</xdr:colOff>
      <xdr:row>20</xdr:row>
      <xdr:rowOff>114300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378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120650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2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50800</xdr:rowOff>
    </xdr:from>
    <xdr:to>
      <xdr:col>82</xdr:col>
      <xdr:colOff>158750</xdr:colOff>
      <xdr:row>20</xdr:row>
      <xdr:rowOff>152400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22877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165100</xdr:rowOff>
    </xdr:from>
    <xdr:to>
      <xdr:col>78</xdr:col>
      <xdr:colOff>120650</xdr:colOff>
      <xdr:row>21</xdr:row>
      <xdr:rowOff>95250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80027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68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63500</xdr:rowOff>
    </xdr:from>
    <xdr:to>
      <xdr:col>74</xdr:col>
      <xdr:colOff>31750</xdr:colOff>
      <xdr:row>20</xdr:row>
      <xdr:rowOff>165100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149877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69850</xdr:rowOff>
    </xdr:from>
    <xdr:to>
      <xdr:col>69</xdr:col>
      <xdr:colOff>142875</xdr:colOff>
      <xdr:row>20</xdr:row>
      <xdr:rowOff>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156227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が類似団体平均を大きく上回り、かつその傾向がここ数年継続している要因として、社会福祉費が他団体の平均値よりも特に高いことが挙げられる。高齢者の自立支援や重度化防止、介護予防等に必要な取組を推進するとともに、市独自施策等の見直しを進めていくことで、財政を圧迫する上昇傾向に歯止めをかけるよう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91385"/>
          <a:ext cx="0" cy="130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82749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110672</xdr:rowOff>
    </xdr:from>
    <xdr:to>
      <xdr:col>24</xdr:col>
      <xdr:colOff>114300</xdr:colOff>
      <xdr:row>60</xdr:row>
      <xdr:rowOff>110672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9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56243</xdr:rowOff>
    </xdr:from>
    <xdr:to>
      <xdr:col>24</xdr:col>
      <xdr:colOff>25400</xdr:colOff>
      <xdr:row>61</xdr:row>
      <xdr:rowOff>37193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3432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4535</xdr:rowOff>
    </xdr:from>
    <xdr:to>
      <xdr:col>19</xdr:col>
      <xdr:colOff>187325</xdr:colOff>
      <xdr:row>61</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462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110672</xdr:rowOff>
    </xdr:from>
    <xdr:to>
      <xdr:col>15</xdr:col>
      <xdr:colOff>98425</xdr:colOff>
      <xdr:row>61</xdr:row>
      <xdr:rowOff>4535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97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110672</xdr:rowOff>
    </xdr:from>
    <xdr:to>
      <xdr:col>11</xdr:col>
      <xdr:colOff>9525</xdr:colOff>
      <xdr:row>60</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397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84562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5443</xdr:rowOff>
    </xdr:from>
    <xdr:to>
      <xdr:col>24</xdr:col>
      <xdr:colOff>76200</xdr:colOff>
      <xdr:row>60</xdr:row>
      <xdr:rowOff>107043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85470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0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157843</xdr:rowOff>
    </xdr:from>
    <xdr:to>
      <xdr:col>20</xdr:col>
      <xdr:colOff>38100</xdr:colOff>
      <xdr:row>61</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72770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125185</xdr:rowOff>
    </xdr:from>
    <xdr:to>
      <xdr:col>15</xdr:col>
      <xdr:colOff>149225</xdr:colOff>
      <xdr:row>61</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40112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59872</xdr:rowOff>
    </xdr:from>
    <xdr:to>
      <xdr:col>11</xdr:col>
      <xdr:colOff>60325</xdr:colOff>
      <xdr:row>60</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全国市町村平均、北海道平均及び類似団体平均を下回っている。</a:t>
          </a:r>
          <a:endParaRPr lang="ja-JP" altLang="ja-JP" sz="1400">
            <a:effectLst/>
          </a:endParaRPr>
        </a:p>
        <a:p>
          <a:r>
            <a:rPr kumimoji="1" lang="ja-JP" altLang="ja-JP" sz="1100">
              <a:solidFill>
                <a:schemeClr val="dk1"/>
              </a:solidFill>
              <a:effectLst/>
              <a:latin typeface="+mn-lt"/>
              <a:ea typeface="+mn-ea"/>
              <a:cs typeface="+mn-cs"/>
            </a:rPr>
            <a:t>　主な経費は特別会計への繰出金である。</a:t>
          </a:r>
          <a:endParaRPr lang="ja-JP" altLang="ja-JP" sz="1400">
            <a:effectLst/>
          </a:endParaRPr>
        </a:p>
        <a:p>
          <a:r>
            <a:rPr kumimoji="1" lang="ja-JP" altLang="ja-JP" sz="1100">
              <a:solidFill>
                <a:schemeClr val="dk1"/>
              </a:solidFill>
              <a:effectLst/>
              <a:latin typeface="+mn-lt"/>
              <a:ea typeface="+mn-ea"/>
              <a:cs typeface="+mn-cs"/>
            </a:rPr>
            <a:t>　今後も、繰出の必要な会計については、独立採算の原則に立ち、健全経営に努める必要がある。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157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157480</xdr:rowOff>
    </xdr:from>
    <xdr:to>
      <xdr:col>78</xdr:col>
      <xdr:colOff>69850</xdr:colOff>
      <xdr:row>55</xdr:row>
      <xdr:rowOff>130810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157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153670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60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153670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106680</xdr:rowOff>
    </xdr:from>
    <xdr:to>
      <xdr:col>78</xdr:col>
      <xdr:colOff>120650</xdr:colOff>
      <xdr:row>55</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47007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43197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全国市町村平均、北海道平均及び類似団体平均を上回っている。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新型コロナウイルス感染症の影響による事業規模の縮小や中止に伴い、前年度よりも割合は減少した。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事業の選択と集中の視点を持ち、形骸化された補助団体への補助金の支出の見直し等、補助費等の抑制に努める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138430</xdr:rowOff>
    </xdr:from>
    <xdr:to>
      <xdr:col>82</xdr:col>
      <xdr:colOff>107950</xdr:colOff>
      <xdr:row>38</xdr:row>
      <xdr:rowOff>49276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820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38</xdr:row>
      <xdr:rowOff>49276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4866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45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全国市町村平均、北海道平均及び類似団体平均を下回っている。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今後も建設事業のコスト縮減や北斗市総合計画に基づく事業の厳選と計画的事業実施に努め、新規市債発行を最小限に抑えるなど、公債費負担の縮減を図る必要がある。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106045</xdr:rowOff>
    </xdr:from>
    <xdr:to>
      <xdr:col>24</xdr:col>
      <xdr:colOff>25400</xdr:colOff>
      <xdr:row>74</xdr:row>
      <xdr:rowOff>111760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7933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109855</xdr:rowOff>
    </xdr:from>
    <xdr:to>
      <xdr:col>19</xdr:col>
      <xdr:colOff>187325</xdr:colOff>
      <xdr:row>74</xdr:row>
      <xdr:rowOff>111760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27971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109855</xdr:rowOff>
    </xdr:from>
    <xdr:to>
      <xdr:col>15</xdr:col>
      <xdr:colOff>98425</xdr:colOff>
      <xdr:row>74</xdr:row>
      <xdr:rowOff>123190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7971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123190</xdr:rowOff>
    </xdr:from>
    <xdr:to>
      <xdr:col>11</xdr:col>
      <xdr:colOff>9525</xdr:colOff>
      <xdr:row>74</xdr:row>
      <xdr:rowOff>144145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8104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55245</xdr:rowOff>
    </xdr:from>
    <xdr:to>
      <xdr:col>24</xdr:col>
      <xdr:colOff>76200</xdr:colOff>
      <xdr:row>74</xdr:row>
      <xdr:rowOff>156845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135272</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65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60960</xdr:rowOff>
    </xdr:from>
    <xdr:to>
      <xdr:col>20</xdr:col>
      <xdr:colOff>38100</xdr:colOff>
      <xdr:row>74</xdr:row>
      <xdr:rowOff>162560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1287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59055</xdr:rowOff>
    </xdr:from>
    <xdr:to>
      <xdr:col>15</xdr:col>
      <xdr:colOff>149225</xdr:colOff>
      <xdr:row>74</xdr:row>
      <xdr:rowOff>160655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170832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72390</xdr:rowOff>
    </xdr:from>
    <xdr:to>
      <xdr:col>11</xdr:col>
      <xdr:colOff>60325</xdr:colOff>
      <xdr:row>75</xdr:row>
      <xdr:rowOff>2540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12717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93345</xdr:rowOff>
    </xdr:from>
    <xdr:to>
      <xdr:col>6</xdr:col>
      <xdr:colOff>171450</xdr:colOff>
      <xdr:row>75</xdr:row>
      <xdr:rowOff>23495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33672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公債費以外の数値については、建設事業のコスト縮減や北斗市総合計画に基づく事業の厳選、選択と集中の観点による計画的事業実施に努める必要がある。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77</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2669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101854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532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113285</xdr:rowOff>
    </xdr:from>
    <xdr:to>
      <xdr:col>73</xdr:col>
      <xdr:colOff>180975</xdr:colOff>
      <xdr:row>77</xdr:row>
      <xdr:rowOff>51563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4348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113285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126001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107285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97108</xdr:rowOff>
    </xdr:from>
    <xdr:to>
      <xdr:col>29</xdr:col>
      <xdr:colOff>127000</xdr:colOff>
      <xdr:row>20</xdr:row>
      <xdr:rowOff>132138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73733"/>
          <a:ext cx="647700" cy="35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132138</xdr:rowOff>
    </xdr:from>
    <xdr:to>
      <xdr:col>26</xdr:col>
      <xdr:colOff>50800</xdr:colOff>
      <xdr:row>20</xdr:row>
      <xdr:rowOff>151536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608763"/>
          <a:ext cx="698500" cy="1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151536</xdr:rowOff>
    </xdr:from>
    <xdr:to>
      <xdr:col>22</xdr:col>
      <xdr:colOff>114300</xdr:colOff>
      <xdr:row>20</xdr:row>
      <xdr:rowOff>154900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628161"/>
          <a:ext cx="698500" cy="3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154900</xdr:rowOff>
    </xdr:from>
    <xdr:to>
      <xdr:col>18</xdr:col>
      <xdr:colOff>177800</xdr:colOff>
      <xdr:row>20</xdr:row>
      <xdr:rowOff>166994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631525"/>
          <a:ext cx="698500" cy="12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46308</xdr:rowOff>
    </xdr:from>
    <xdr:to>
      <xdr:col>29</xdr:col>
      <xdr:colOff>177800</xdr:colOff>
      <xdr:row>20</xdr:row>
      <xdr:rowOff>147908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522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126335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3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81338</xdr:rowOff>
    </xdr:from>
    <xdr:to>
      <xdr:col>26</xdr:col>
      <xdr:colOff>101600</xdr:colOff>
      <xdr:row>21</xdr:row>
      <xdr:rowOff>11488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57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167715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644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100736</xdr:rowOff>
    </xdr:from>
    <xdr:to>
      <xdr:col>22</xdr:col>
      <xdr:colOff>165100</xdr:colOff>
      <xdr:row>21</xdr:row>
      <xdr:rowOff>30886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77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15663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6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104100</xdr:rowOff>
    </xdr:from>
    <xdr:to>
      <xdr:col>19</xdr:col>
      <xdr:colOff>38100</xdr:colOff>
      <xdr:row>21</xdr:row>
      <xdr:rowOff>34250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80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19027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6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116194</xdr:rowOff>
    </xdr:from>
    <xdr:to>
      <xdr:col>15</xdr:col>
      <xdr:colOff>101600</xdr:colOff>
      <xdr:row>21</xdr:row>
      <xdr:rowOff>46344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92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31121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7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54313</xdr:rowOff>
    </xdr:from>
    <xdr:to>
      <xdr:col>29</xdr:col>
      <xdr:colOff>127000</xdr:colOff>
      <xdr:row>38</xdr:row>
      <xdr:rowOff>54469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521913"/>
          <a:ext cx="647700" cy="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41991</xdr:rowOff>
    </xdr:from>
    <xdr:to>
      <xdr:col>26</xdr:col>
      <xdr:colOff>50800</xdr:colOff>
      <xdr:row>38</xdr:row>
      <xdr:rowOff>54469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509591"/>
          <a:ext cx="698500" cy="1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41991</xdr:rowOff>
    </xdr:from>
    <xdr:to>
      <xdr:col>22</xdr:col>
      <xdr:colOff>114300</xdr:colOff>
      <xdr:row>38</xdr:row>
      <xdr:rowOff>53201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509591"/>
          <a:ext cx="698500" cy="11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43187</xdr:rowOff>
    </xdr:from>
    <xdr:to>
      <xdr:col>18</xdr:col>
      <xdr:colOff>177800</xdr:colOff>
      <xdr:row>38</xdr:row>
      <xdr:rowOff>53201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510787"/>
          <a:ext cx="698500" cy="10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3513</xdr:rowOff>
    </xdr:from>
    <xdr:to>
      <xdr:col>29</xdr:col>
      <xdr:colOff>177800</xdr:colOff>
      <xdr:row>38</xdr:row>
      <xdr:rowOff>105113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7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254990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7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3669</xdr:rowOff>
    </xdr:from>
    <xdr:to>
      <xdr:col>26</xdr:col>
      <xdr:colOff>101600</xdr:colOff>
      <xdr:row>38</xdr:row>
      <xdr:rowOff>105269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71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90046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57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334091</xdr:rowOff>
    </xdr:from>
    <xdr:to>
      <xdr:col>22</xdr:col>
      <xdr:colOff>165100</xdr:colOff>
      <xdr:row>38</xdr:row>
      <xdr:rowOff>92791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58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77568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4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2401</xdr:rowOff>
    </xdr:from>
    <xdr:to>
      <xdr:col>19</xdr:col>
      <xdr:colOff>38100</xdr:colOff>
      <xdr:row>38</xdr:row>
      <xdr:rowOff>104001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70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88778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5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335287</xdr:rowOff>
    </xdr:from>
    <xdr:to>
      <xdr:col>15</xdr:col>
      <xdr:colOff>101600</xdr:colOff>
      <xdr:row>38</xdr:row>
      <xdr:rowOff>93987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59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78764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4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45,657
45,320
397.44
28,170,889
27,573,974
588,754
12,467,198
15,255,660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61182</xdr:rowOff>
    </xdr:from>
    <xdr:to>
      <xdr:col>24</xdr:col>
      <xdr:colOff>63500</xdr:colOff>
      <xdr:row>38</xdr:row>
      <xdr:rowOff>127726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76282"/>
          <a:ext cx="838200" cy="6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127726</xdr:rowOff>
    </xdr:from>
    <xdr:to>
      <xdr:col>19</xdr:col>
      <xdr:colOff>177800</xdr:colOff>
      <xdr:row>38</xdr:row>
      <xdr:rowOff>141115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42826"/>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141115</xdr:rowOff>
    </xdr:from>
    <xdr:to>
      <xdr:col>15</xdr:col>
      <xdr:colOff>50800</xdr:colOff>
      <xdr:row>38</xdr:row>
      <xdr:rowOff>145317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56215"/>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145317</xdr:rowOff>
    </xdr:from>
    <xdr:to>
      <xdr:col>10</xdr:col>
      <xdr:colOff>114300</xdr:colOff>
      <xdr:row>38</xdr:row>
      <xdr:rowOff>156246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60417"/>
          <a:ext cx="8890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10382</xdr:rowOff>
    </xdr:from>
    <xdr:to>
      <xdr:col>24</xdr:col>
      <xdr:colOff>114300</xdr:colOff>
      <xdr:row>38</xdr:row>
      <xdr:rowOff>111982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96758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4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76926</xdr:rowOff>
    </xdr:from>
    <xdr:to>
      <xdr:col>20</xdr:col>
      <xdr:colOff>38100</xdr:colOff>
      <xdr:row>39</xdr:row>
      <xdr:rowOff>7076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169653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8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90315</xdr:rowOff>
    </xdr:from>
    <xdr:to>
      <xdr:col>15</xdr:col>
      <xdr:colOff>101600</xdr:colOff>
      <xdr:row>39</xdr:row>
      <xdr:rowOff>20465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0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11592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94517</xdr:rowOff>
    </xdr:from>
    <xdr:to>
      <xdr:col>10</xdr:col>
      <xdr:colOff>165100</xdr:colOff>
      <xdr:row>39</xdr:row>
      <xdr:rowOff>24667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0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15794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0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105446</xdr:rowOff>
    </xdr:from>
    <xdr:to>
      <xdr:col>6</xdr:col>
      <xdr:colOff>38100</xdr:colOff>
      <xdr:row>39</xdr:row>
      <xdr:rowOff>35596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26723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1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27422</xdr:rowOff>
    </xdr:from>
    <xdr:to>
      <xdr:col>24</xdr:col>
      <xdr:colOff>63500</xdr:colOff>
      <xdr:row>58</xdr:row>
      <xdr:rowOff>55461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71522"/>
          <a:ext cx="838200" cy="2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55461</xdr:rowOff>
    </xdr:from>
    <xdr:to>
      <xdr:col>19</xdr:col>
      <xdr:colOff>177800</xdr:colOff>
      <xdr:row>58</xdr:row>
      <xdr:rowOff>63661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99561"/>
          <a:ext cx="889000" cy="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63661</xdr:rowOff>
    </xdr:from>
    <xdr:to>
      <xdr:col>15</xdr:col>
      <xdr:colOff>50800</xdr:colOff>
      <xdr:row>58</xdr:row>
      <xdr:rowOff>76554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07761"/>
          <a:ext cx="889000" cy="1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64373</xdr:rowOff>
    </xdr:from>
    <xdr:to>
      <xdr:col>10</xdr:col>
      <xdr:colOff>114300</xdr:colOff>
      <xdr:row>58</xdr:row>
      <xdr:rowOff>76554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08473"/>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148072</xdr:rowOff>
    </xdr:from>
    <xdr:to>
      <xdr:col>24</xdr:col>
      <xdr:colOff>114300</xdr:colOff>
      <xdr:row>58</xdr:row>
      <xdr:rowOff>78222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2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4661</xdr:rowOff>
    </xdr:from>
    <xdr:to>
      <xdr:col>20</xdr:col>
      <xdr:colOff>38100</xdr:colOff>
      <xdr:row>58</xdr:row>
      <xdr:rowOff>106261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97388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12861</xdr:rowOff>
    </xdr:from>
    <xdr:to>
      <xdr:col>15</xdr:col>
      <xdr:colOff>101600</xdr:colOff>
      <xdr:row>58</xdr:row>
      <xdr:rowOff>114461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5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105588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4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25754</xdr:rowOff>
    </xdr:from>
    <xdr:to>
      <xdr:col>10</xdr:col>
      <xdr:colOff>165100</xdr:colOff>
      <xdr:row>58</xdr:row>
      <xdr:rowOff>127354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118481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6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13573</xdr:rowOff>
    </xdr:from>
    <xdr:to>
      <xdr:col>6</xdr:col>
      <xdr:colOff>38100</xdr:colOff>
      <xdr:row>58</xdr:row>
      <xdr:rowOff>115173</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106300</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5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93466</xdr:rowOff>
    </xdr:from>
    <xdr:to>
      <xdr:col>24</xdr:col>
      <xdr:colOff>63500</xdr:colOff>
      <xdr:row>78</xdr:row>
      <xdr:rowOff>62909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295116"/>
          <a:ext cx="838200" cy="14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33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13570</xdr:rowOff>
    </xdr:from>
    <xdr:to>
      <xdr:col>19</xdr:col>
      <xdr:colOff>177800</xdr:colOff>
      <xdr:row>78</xdr:row>
      <xdr:rowOff>62909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386670"/>
          <a:ext cx="889000" cy="4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83674</xdr:rowOff>
    </xdr:from>
    <xdr:to>
      <xdr:col>15</xdr:col>
      <xdr:colOff>50800</xdr:colOff>
      <xdr:row>78</xdr:row>
      <xdr:rowOff>13570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28532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111961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48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83674</xdr:rowOff>
    </xdr:from>
    <xdr:to>
      <xdr:col>10</xdr:col>
      <xdr:colOff>114300</xdr:colOff>
      <xdr:row>78</xdr:row>
      <xdr:rowOff>84513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285324"/>
          <a:ext cx="889000" cy="17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4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42666</xdr:rowOff>
    </xdr:from>
    <xdr:to>
      <xdr:col>24</xdr:col>
      <xdr:colOff>114300</xdr:colOff>
      <xdr:row>77</xdr:row>
      <xdr:rowOff>144266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2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65543</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0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12109</xdr:rowOff>
    </xdr:from>
    <xdr:to>
      <xdr:col>20</xdr:col>
      <xdr:colOff>38100</xdr:colOff>
      <xdr:row>78</xdr:row>
      <xdr:rowOff>113709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130236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16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134220</xdr:rowOff>
    </xdr:from>
    <xdr:to>
      <xdr:col>15</xdr:col>
      <xdr:colOff>101600</xdr:colOff>
      <xdr:row>78</xdr:row>
      <xdr:rowOff>64370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80897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1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32874</xdr:rowOff>
    </xdr:from>
    <xdr:to>
      <xdr:col>10</xdr:col>
      <xdr:colOff>165100</xdr:colOff>
      <xdr:row>77</xdr:row>
      <xdr:rowOff>134474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151001</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00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33713</xdr:rowOff>
    </xdr:from>
    <xdr:to>
      <xdr:col>6</xdr:col>
      <xdr:colOff>38100</xdr:colOff>
      <xdr:row>78</xdr:row>
      <xdr:rowOff>135313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0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126440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49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82359</xdr:rowOff>
    </xdr:from>
    <xdr:to>
      <xdr:col>24</xdr:col>
      <xdr:colOff>63500</xdr:colOff>
      <xdr:row>93</xdr:row>
      <xdr:rowOff>121717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027209"/>
          <a:ext cx="8382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121717</xdr:rowOff>
    </xdr:from>
    <xdr:to>
      <xdr:col>19</xdr:col>
      <xdr:colOff>177800</xdr:colOff>
      <xdr:row>94</xdr:row>
      <xdr:rowOff>16574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066567"/>
          <a:ext cx="889000" cy="6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16574</xdr:rowOff>
    </xdr:from>
    <xdr:to>
      <xdr:col>15</xdr:col>
      <xdr:colOff>50800</xdr:colOff>
      <xdr:row>94</xdr:row>
      <xdr:rowOff>35713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132874"/>
          <a:ext cx="889000" cy="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140666</xdr:rowOff>
    </xdr:from>
    <xdr:to>
      <xdr:col>10</xdr:col>
      <xdr:colOff>114300</xdr:colOff>
      <xdr:row>94</xdr:row>
      <xdr:rowOff>35713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085516"/>
          <a:ext cx="889000" cy="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31559</xdr:rowOff>
    </xdr:from>
    <xdr:to>
      <xdr:col>24</xdr:col>
      <xdr:colOff>114300</xdr:colOff>
      <xdr:row>93</xdr:row>
      <xdr:rowOff>133159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9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54436</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82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70917</xdr:rowOff>
    </xdr:from>
    <xdr:to>
      <xdr:col>20</xdr:col>
      <xdr:colOff>38100</xdr:colOff>
      <xdr:row>94</xdr:row>
      <xdr:rowOff>1067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0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17594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79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137224</xdr:rowOff>
    </xdr:from>
    <xdr:to>
      <xdr:col>15</xdr:col>
      <xdr:colOff>101600</xdr:colOff>
      <xdr:row>94</xdr:row>
      <xdr:rowOff>67374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0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83901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85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156363</xdr:rowOff>
    </xdr:from>
    <xdr:to>
      <xdr:col>10</xdr:col>
      <xdr:colOff>165100</xdr:colOff>
      <xdr:row>94</xdr:row>
      <xdr:rowOff>86513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1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103040</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87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89866</xdr:rowOff>
    </xdr:from>
    <xdr:to>
      <xdr:col>6</xdr:col>
      <xdr:colOff>38100</xdr:colOff>
      <xdr:row>94</xdr:row>
      <xdr:rowOff>20016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0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36543</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580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27797</xdr:rowOff>
    </xdr:from>
    <xdr:to>
      <xdr:col>55</xdr:col>
      <xdr:colOff>0</xdr:colOff>
      <xdr:row>38</xdr:row>
      <xdr:rowOff>60885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99997"/>
          <a:ext cx="838200" cy="37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56996</xdr:rowOff>
    </xdr:from>
    <xdr:to>
      <xdr:col>50</xdr:col>
      <xdr:colOff>114300</xdr:colOff>
      <xdr:row>38</xdr:row>
      <xdr:rowOff>60885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72096"/>
          <a:ext cx="889000" cy="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56996</xdr:rowOff>
    </xdr:from>
    <xdr:to>
      <xdr:col>45</xdr:col>
      <xdr:colOff>177800</xdr:colOff>
      <xdr:row>38</xdr:row>
      <xdr:rowOff>69138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72096"/>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69138</xdr:rowOff>
    </xdr:from>
    <xdr:to>
      <xdr:col>41</xdr:col>
      <xdr:colOff>50800</xdr:colOff>
      <xdr:row>38</xdr:row>
      <xdr:rowOff>99137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84238"/>
          <a:ext cx="889000" cy="2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148447</xdr:rowOff>
    </xdr:from>
    <xdr:to>
      <xdr:col>55</xdr:col>
      <xdr:colOff>50800</xdr:colOff>
      <xdr:row>36</xdr:row>
      <xdr:rowOff>78597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4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126874</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2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10085</xdr:rowOff>
    </xdr:from>
    <xdr:to>
      <xdr:col>50</xdr:col>
      <xdr:colOff>165100</xdr:colOff>
      <xdr:row>38</xdr:row>
      <xdr:rowOff>111685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102812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6196</xdr:rowOff>
    </xdr:from>
    <xdr:to>
      <xdr:col>46</xdr:col>
      <xdr:colOff>38100</xdr:colOff>
      <xdr:row>38</xdr:row>
      <xdr:rowOff>107796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2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98923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1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18338</xdr:rowOff>
    </xdr:from>
    <xdr:to>
      <xdr:col>41</xdr:col>
      <xdr:colOff>101600</xdr:colOff>
      <xdr:row>38</xdr:row>
      <xdr:rowOff>119938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111065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48337</xdr:rowOff>
    </xdr:from>
    <xdr:to>
      <xdr:col>36</xdr:col>
      <xdr:colOff>165100</xdr:colOff>
      <xdr:row>38</xdr:row>
      <xdr:rowOff>149937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141064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78970</xdr:rowOff>
    </xdr:from>
    <xdr:to>
      <xdr:col>55</xdr:col>
      <xdr:colOff>0</xdr:colOff>
      <xdr:row>57</xdr:row>
      <xdr:rowOff>131087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51620"/>
          <a:ext cx="838200" cy="5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91392</xdr:rowOff>
    </xdr:from>
    <xdr:to>
      <xdr:col>50</xdr:col>
      <xdr:colOff>114300</xdr:colOff>
      <xdr:row>57</xdr:row>
      <xdr:rowOff>131087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64042"/>
          <a:ext cx="889000" cy="3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58958</xdr:rowOff>
    </xdr:from>
    <xdr:to>
      <xdr:col>45</xdr:col>
      <xdr:colOff>177800</xdr:colOff>
      <xdr:row>57</xdr:row>
      <xdr:rowOff>91392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31608"/>
          <a:ext cx="889000" cy="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58958</xdr:rowOff>
    </xdr:from>
    <xdr:to>
      <xdr:col>41</xdr:col>
      <xdr:colOff>50800</xdr:colOff>
      <xdr:row>57</xdr:row>
      <xdr:rowOff>106558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31608"/>
          <a:ext cx="889000" cy="4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28170</xdr:rowOff>
    </xdr:from>
    <xdr:to>
      <xdr:col>55</xdr:col>
      <xdr:colOff>50800</xdr:colOff>
      <xdr:row>57</xdr:row>
      <xdr:rowOff>129770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6597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7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80287</xdr:rowOff>
    </xdr:from>
    <xdr:to>
      <xdr:col>50</xdr:col>
      <xdr:colOff>165100</xdr:colOff>
      <xdr:row>58</xdr:row>
      <xdr:rowOff>10437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5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94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40592</xdr:rowOff>
    </xdr:from>
    <xdr:to>
      <xdr:col>46</xdr:col>
      <xdr:colOff>38100</xdr:colOff>
      <xdr:row>57</xdr:row>
      <xdr:rowOff>142192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1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133319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8158</xdr:rowOff>
    </xdr:from>
    <xdr:to>
      <xdr:col>41</xdr:col>
      <xdr:colOff>101600</xdr:colOff>
      <xdr:row>57</xdr:row>
      <xdr:rowOff>109758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8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100885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7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55758</xdr:rowOff>
    </xdr:from>
    <xdr:to>
      <xdr:col>36</xdr:col>
      <xdr:colOff>165100</xdr:colOff>
      <xdr:row>57</xdr:row>
      <xdr:rowOff>157358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148485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2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167515</xdr:rowOff>
    </xdr:from>
    <xdr:to>
      <xdr:col>55</xdr:col>
      <xdr:colOff>0</xdr:colOff>
      <xdr:row>78</xdr:row>
      <xdr:rowOff>31243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69165"/>
          <a:ext cx="838200" cy="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167515</xdr:rowOff>
    </xdr:from>
    <xdr:to>
      <xdr:col>50</xdr:col>
      <xdr:colOff>114300</xdr:colOff>
      <xdr:row>78</xdr:row>
      <xdr:rowOff>42500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69165"/>
          <a:ext cx="889000" cy="4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42500</xdr:rowOff>
    </xdr:from>
    <xdr:to>
      <xdr:col>45</xdr:col>
      <xdr:colOff>177800</xdr:colOff>
      <xdr:row>78</xdr:row>
      <xdr:rowOff>52319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15600"/>
          <a:ext cx="889000" cy="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11537</xdr:rowOff>
    </xdr:from>
    <xdr:to>
      <xdr:col>41</xdr:col>
      <xdr:colOff>50800</xdr:colOff>
      <xdr:row>78</xdr:row>
      <xdr:rowOff>52319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84637"/>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151893</xdr:rowOff>
    </xdr:from>
    <xdr:to>
      <xdr:col>55</xdr:col>
      <xdr:colOff>50800</xdr:colOff>
      <xdr:row>78</xdr:row>
      <xdr:rowOff>82043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66820</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116715</xdr:rowOff>
    </xdr:from>
    <xdr:to>
      <xdr:col>50</xdr:col>
      <xdr:colOff>165100</xdr:colOff>
      <xdr:row>78</xdr:row>
      <xdr:rowOff>46865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1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37992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1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163150</xdr:rowOff>
    </xdr:from>
    <xdr:to>
      <xdr:col>46</xdr:col>
      <xdr:colOff>38100</xdr:colOff>
      <xdr:row>78</xdr:row>
      <xdr:rowOff>93300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84427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1519</xdr:rowOff>
    </xdr:from>
    <xdr:to>
      <xdr:col>41</xdr:col>
      <xdr:colOff>101600</xdr:colOff>
      <xdr:row>78</xdr:row>
      <xdr:rowOff>103119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7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94246</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46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132187</xdr:rowOff>
    </xdr:from>
    <xdr:to>
      <xdr:col>36</xdr:col>
      <xdr:colOff>165100</xdr:colOff>
      <xdr:row>78</xdr:row>
      <xdr:rowOff>62337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3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53464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2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57066</xdr:rowOff>
    </xdr:from>
    <xdr:to>
      <xdr:col>55</xdr:col>
      <xdr:colOff>0</xdr:colOff>
      <xdr:row>98</xdr:row>
      <xdr:rowOff>25422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687716"/>
          <a:ext cx="838200" cy="13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57088</xdr:rowOff>
    </xdr:from>
    <xdr:to>
      <xdr:col>50</xdr:col>
      <xdr:colOff>114300</xdr:colOff>
      <xdr:row>98</xdr:row>
      <xdr:rowOff>25422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687738"/>
          <a:ext cx="889000" cy="13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57088</xdr:rowOff>
    </xdr:from>
    <xdr:to>
      <xdr:col>45</xdr:col>
      <xdr:colOff>177800</xdr:colOff>
      <xdr:row>97</xdr:row>
      <xdr:rowOff>151555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87738"/>
          <a:ext cx="889000" cy="9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151555</xdr:rowOff>
    </xdr:from>
    <xdr:to>
      <xdr:col>41</xdr:col>
      <xdr:colOff>50800</xdr:colOff>
      <xdr:row>98</xdr:row>
      <xdr:rowOff>52189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82205"/>
          <a:ext cx="889000" cy="7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6266</xdr:rowOff>
    </xdr:from>
    <xdr:to>
      <xdr:col>55</xdr:col>
      <xdr:colOff>50800</xdr:colOff>
      <xdr:row>97</xdr:row>
      <xdr:rowOff>107866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3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156143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1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146072</xdr:rowOff>
    </xdr:from>
    <xdr:to>
      <xdr:col>50</xdr:col>
      <xdr:colOff>165100</xdr:colOff>
      <xdr:row>98</xdr:row>
      <xdr:rowOff>76222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67349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6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6288</xdr:rowOff>
    </xdr:from>
    <xdr:to>
      <xdr:col>46</xdr:col>
      <xdr:colOff>38100</xdr:colOff>
      <xdr:row>97</xdr:row>
      <xdr:rowOff>107888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3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99015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2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100755</xdr:rowOff>
    </xdr:from>
    <xdr:to>
      <xdr:col>41</xdr:col>
      <xdr:colOff>101600</xdr:colOff>
      <xdr:row>98</xdr:row>
      <xdr:rowOff>30905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22032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2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1389</xdr:rowOff>
    </xdr:from>
    <xdr:to>
      <xdr:col>36</xdr:col>
      <xdr:colOff>165100</xdr:colOff>
      <xdr:row>98</xdr:row>
      <xdr:rowOff>102989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94116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9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38735</xdr:rowOff>
    </xdr:from>
    <xdr:to>
      <xdr:col>85</xdr:col>
      <xdr:colOff>127000</xdr:colOff>
      <xdr:row>39</xdr:row>
      <xdr:rowOff>41821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5285"/>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35052</xdr:rowOff>
    </xdr:from>
    <xdr:to>
      <xdr:col>81</xdr:col>
      <xdr:colOff>50800</xdr:colOff>
      <xdr:row>39</xdr:row>
      <xdr:rowOff>38735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21602"/>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35052</xdr:rowOff>
    </xdr:from>
    <xdr:to>
      <xdr:col>76</xdr:col>
      <xdr:colOff>114300</xdr:colOff>
      <xdr:row>39</xdr:row>
      <xdr:rowOff>41122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21602"/>
          <a:ext cx="889000" cy="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37605</xdr:rowOff>
    </xdr:from>
    <xdr:to>
      <xdr:col>71</xdr:col>
      <xdr:colOff>177800</xdr:colOff>
      <xdr:row>39</xdr:row>
      <xdr:rowOff>41122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24155"/>
          <a:ext cx="889000" cy="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162471</xdr:rowOff>
    </xdr:from>
    <xdr:to>
      <xdr:col>85</xdr:col>
      <xdr:colOff>177800</xdr:colOff>
      <xdr:row>39</xdr:row>
      <xdr:rowOff>92621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77398</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2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159385</xdr:rowOff>
    </xdr:from>
    <xdr:to>
      <xdr:col>81</xdr:col>
      <xdr:colOff>101600</xdr:colOff>
      <xdr:row>39</xdr:row>
      <xdr:rowOff>89535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80662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155702</xdr:rowOff>
    </xdr:from>
    <xdr:to>
      <xdr:col>76</xdr:col>
      <xdr:colOff>165100</xdr:colOff>
      <xdr:row>39</xdr:row>
      <xdr:rowOff>85852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76979</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3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161772</xdr:rowOff>
    </xdr:from>
    <xdr:to>
      <xdr:col>72</xdr:col>
      <xdr:colOff>38100</xdr:colOff>
      <xdr:row>39</xdr:row>
      <xdr:rowOff>91922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83049</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9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158255</xdr:rowOff>
    </xdr:from>
    <xdr:to>
      <xdr:col>67</xdr:col>
      <xdr:colOff>101600</xdr:colOff>
      <xdr:row>39</xdr:row>
      <xdr:rowOff>88405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79532</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6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158750</xdr:rowOff>
    </xdr:from>
    <xdr:to>
      <xdr:col>81</xdr:col>
      <xdr:colOff>50800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2456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120650</xdr:rowOff>
    </xdr:from>
    <xdr:to>
      <xdr:col>76</xdr:col>
      <xdr:colOff>114300</xdr:colOff>
      <xdr:row>53</xdr:row>
      <xdr:rowOff>158750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85217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152400</xdr:rowOff>
    </xdr:from>
    <xdr:to>
      <xdr:col>76</xdr:col>
      <xdr:colOff>165100</xdr:colOff>
      <xdr:row>59</xdr:row>
      <xdr:rowOff>82550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73677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1018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120650</xdr:rowOff>
    </xdr:from>
    <xdr:to>
      <xdr:col>71</xdr:col>
      <xdr:colOff>177800</xdr:colOff>
      <xdr:row>49</xdr:row>
      <xdr:rowOff>133350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flipV="1">
          <a:off x="12814300" y="852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152400</xdr:rowOff>
    </xdr:from>
    <xdr:to>
      <xdr:col>72</xdr:col>
      <xdr:colOff>38100</xdr:colOff>
      <xdr:row>59</xdr:row>
      <xdr:rowOff>82550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73677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18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152400</xdr:rowOff>
    </xdr:from>
    <xdr:to>
      <xdr:col>67</xdr:col>
      <xdr:colOff>101600</xdr:colOff>
      <xdr:row>59</xdr:row>
      <xdr:rowOff>82550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73677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18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107950</xdr:rowOff>
    </xdr:from>
    <xdr:to>
      <xdr:col>76</xdr:col>
      <xdr:colOff>165100</xdr:colOff>
      <xdr:row>54</xdr:row>
      <xdr:rowOff>38100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52</xdr:row>
      <xdr:rowOff>54627</xdr:rowOff>
    </xdr:from>
    <xdr:ext cx="31393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35333" y="8970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69850</xdr:rowOff>
    </xdr:from>
    <xdr:to>
      <xdr:col>72</xdr:col>
      <xdr:colOff>38100</xdr:colOff>
      <xdr:row>50</xdr:row>
      <xdr:rowOff>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847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48</xdr:row>
      <xdr:rowOff>16527</xdr:rowOff>
    </xdr:from>
    <xdr:ext cx="378565"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14017" y="8246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82550</xdr:rowOff>
    </xdr:from>
    <xdr:to>
      <xdr:col>67</xdr:col>
      <xdr:colOff>101600</xdr:colOff>
      <xdr:row>50</xdr:row>
      <xdr:rowOff>12700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848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48</xdr:row>
      <xdr:rowOff>29227</xdr:rowOff>
    </xdr:from>
    <xdr:ext cx="378565"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25017" y="825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126157</xdr:rowOff>
    </xdr:from>
    <xdr:to>
      <xdr:col>85</xdr:col>
      <xdr:colOff>127000</xdr:colOff>
      <xdr:row>78</xdr:row>
      <xdr:rowOff>127874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5481300" y="13499257"/>
          <a:ext cx="838200" cy="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126157</xdr:rowOff>
    </xdr:from>
    <xdr:to>
      <xdr:col>81</xdr:col>
      <xdr:colOff>50800</xdr:colOff>
      <xdr:row>78</xdr:row>
      <xdr:rowOff>126555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3499257"/>
          <a:ext cx="889000" cy="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119351</xdr:rowOff>
    </xdr:from>
    <xdr:to>
      <xdr:col>76</xdr:col>
      <xdr:colOff>114300</xdr:colOff>
      <xdr:row>78</xdr:row>
      <xdr:rowOff>126555</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3703300" y="13492451"/>
          <a:ext cx="889000" cy="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112144</xdr:rowOff>
    </xdr:from>
    <xdr:to>
      <xdr:col>71</xdr:col>
      <xdr:colOff>177800</xdr:colOff>
      <xdr:row>78</xdr:row>
      <xdr:rowOff>119351</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3485244"/>
          <a:ext cx="889000" cy="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77074</xdr:rowOff>
    </xdr:from>
    <xdr:to>
      <xdr:col>85</xdr:col>
      <xdr:colOff>177800</xdr:colOff>
      <xdr:row>79</xdr:row>
      <xdr:rowOff>7224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345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163451</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336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75357</xdr:rowOff>
    </xdr:from>
    <xdr:to>
      <xdr:col>81</xdr:col>
      <xdr:colOff>101600</xdr:colOff>
      <xdr:row>79</xdr:row>
      <xdr:rowOff>5507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34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168084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35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75755</xdr:rowOff>
    </xdr:from>
    <xdr:to>
      <xdr:col>76</xdr:col>
      <xdr:colOff>165100</xdr:colOff>
      <xdr:row>79</xdr:row>
      <xdr:rowOff>5905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34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168482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354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68551</xdr:rowOff>
    </xdr:from>
    <xdr:to>
      <xdr:col>72</xdr:col>
      <xdr:colOff>38100</xdr:colOff>
      <xdr:row>78</xdr:row>
      <xdr:rowOff>170151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344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161278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35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61344</xdr:rowOff>
    </xdr:from>
    <xdr:to>
      <xdr:col>67</xdr:col>
      <xdr:colOff>101600</xdr:colOff>
      <xdr:row>78</xdr:row>
      <xdr:rowOff>162944</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343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154071</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352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112686</xdr:rowOff>
    </xdr:from>
    <xdr:to>
      <xdr:col>85</xdr:col>
      <xdr:colOff>127000</xdr:colOff>
      <xdr:row>98</xdr:row>
      <xdr:rowOff>122585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914786"/>
          <a:ext cx="8382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104766</xdr:rowOff>
    </xdr:from>
    <xdr:to>
      <xdr:col>81</xdr:col>
      <xdr:colOff>50800</xdr:colOff>
      <xdr:row>98</xdr:row>
      <xdr:rowOff>112686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4592300" y="16906866"/>
          <a:ext cx="889000" cy="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104766</xdr:rowOff>
    </xdr:from>
    <xdr:to>
      <xdr:col>76</xdr:col>
      <xdr:colOff>114300</xdr:colOff>
      <xdr:row>98</xdr:row>
      <xdr:rowOff>113173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906866"/>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110244</xdr:rowOff>
    </xdr:from>
    <xdr:to>
      <xdr:col>71</xdr:col>
      <xdr:colOff>177800</xdr:colOff>
      <xdr:row>98</xdr:row>
      <xdr:rowOff>113173</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912344"/>
          <a:ext cx="8890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71785</xdr:rowOff>
    </xdr:from>
    <xdr:to>
      <xdr:col>85</xdr:col>
      <xdr:colOff>177800</xdr:colOff>
      <xdr:row>99</xdr:row>
      <xdr:rowOff>1935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87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7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61886</xdr:rowOff>
    </xdr:from>
    <xdr:to>
      <xdr:col>81</xdr:col>
      <xdr:colOff>101600</xdr:colOff>
      <xdr:row>98</xdr:row>
      <xdr:rowOff>163486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8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154613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95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53966</xdr:rowOff>
    </xdr:from>
    <xdr:to>
      <xdr:col>76</xdr:col>
      <xdr:colOff>165100</xdr:colOff>
      <xdr:row>98</xdr:row>
      <xdr:rowOff>155566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85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146693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25111" y="1694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62373</xdr:rowOff>
    </xdr:from>
    <xdr:to>
      <xdr:col>72</xdr:col>
      <xdr:colOff>38100</xdr:colOff>
      <xdr:row>98</xdr:row>
      <xdr:rowOff>163973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86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155100</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69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59444</xdr:rowOff>
    </xdr:from>
    <xdr:to>
      <xdr:col>67</xdr:col>
      <xdr:colOff>101600</xdr:colOff>
      <xdr:row>98</xdr:row>
      <xdr:rowOff>161044</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8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152171</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47111" y="1695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82138</xdr:rowOff>
    </xdr:from>
    <xdr:to>
      <xdr:col>116</xdr:col>
      <xdr:colOff>63500</xdr:colOff>
      <xdr:row>37</xdr:row>
      <xdr:rowOff>88036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6254338"/>
          <a:ext cx="838200" cy="17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88036</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431686"/>
          <a:ext cx="8890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31338</xdr:rowOff>
    </xdr:from>
    <xdr:to>
      <xdr:col>116</xdr:col>
      <xdr:colOff>114300</xdr:colOff>
      <xdr:row>36</xdr:row>
      <xdr:rowOff>132938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2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54215</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05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37236</xdr:rowOff>
    </xdr:from>
    <xdr:to>
      <xdr:col>112</xdr:col>
      <xdr:colOff>38100</xdr:colOff>
      <xdr:row>37</xdr:row>
      <xdr:rowOff>138836</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3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155363</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615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77031</xdr:rowOff>
    </xdr:from>
    <xdr:to>
      <xdr:col>116</xdr:col>
      <xdr:colOff>63500</xdr:colOff>
      <xdr:row>59</xdr:row>
      <xdr:rowOff>77325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1323300" y="10192581"/>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77031</xdr:rowOff>
    </xdr:from>
    <xdr:to>
      <xdr:col>111</xdr:col>
      <xdr:colOff>177800</xdr:colOff>
      <xdr:row>59</xdr:row>
      <xdr:rowOff>77325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0434300" y="10192581"/>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76280</xdr:rowOff>
    </xdr:from>
    <xdr:to>
      <xdr:col>107</xdr:col>
      <xdr:colOff>50800</xdr:colOff>
      <xdr:row>59</xdr:row>
      <xdr:rowOff>77325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9545300" y="10191830"/>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72230</xdr:rowOff>
    </xdr:from>
    <xdr:to>
      <xdr:col>102</xdr:col>
      <xdr:colOff>114300</xdr:colOff>
      <xdr:row>59</xdr:row>
      <xdr:rowOff>76280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656300" y="10187780"/>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26525</xdr:rowOff>
    </xdr:from>
    <xdr:to>
      <xdr:col>116</xdr:col>
      <xdr:colOff>114300</xdr:colOff>
      <xdr:row>59</xdr:row>
      <xdr:rowOff>128125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101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112902</xdr:rowOff>
    </xdr:from>
    <xdr:ext cx="469744"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1005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26231</xdr:rowOff>
    </xdr:from>
    <xdr:to>
      <xdr:col>112</xdr:col>
      <xdr:colOff>38100</xdr:colOff>
      <xdr:row>59</xdr:row>
      <xdr:rowOff>127831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101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118958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088428" y="1023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26525</xdr:rowOff>
    </xdr:from>
    <xdr:to>
      <xdr:col>107</xdr:col>
      <xdr:colOff>101600</xdr:colOff>
      <xdr:row>59</xdr:row>
      <xdr:rowOff>128125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101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119252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199428" y="102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25480</xdr:rowOff>
    </xdr:from>
    <xdr:to>
      <xdr:col>102</xdr:col>
      <xdr:colOff>165100</xdr:colOff>
      <xdr:row>59</xdr:row>
      <xdr:rowOff>127080</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1014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118207</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10428" y="1023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21430</xdr:rowOff>
    </xdr:from>
    <xdr:to>
      <xdr:col>98</xdr:col>
      <xdr:colOff>38100</xdr:colOff>
      <xdr:row>59</xdr:row>
      <xdr:rowOff>123030</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101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114157</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21428" y="1022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a:extLst>
            <a:ext uri="{FF2B5EF4-FFF2-40B4-BE49-F238E27FC236}">
              <a16:creationId xmlns:a16="http://schemas.microsoft.com/office/drawing/2014/main" id="{00000000-0008-0000-0600-00005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61" name="繰出金最小値テキスト">
          <a:extLst>
            <a:ext uri="{FF2B5EF4-FFF2-40B4-BE49-F238E27FC236}">
              <a16:creationId xmlns:a16="http://schemas.microsoft.com/office/drawing/2014/main" id="{00000000-0008-0000-0600-00005D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63" name="繰出金最大値テキスト">
          <a:extLst>
            <a:ext uri="{FF2B5EF4-FFF2-40B4-BE49-F238E27FC236}">
              <a16:creationId xmlns:a16="http://schemas.microsoft.com/office/drawing/2014/main" id="{00000000-0008-0000-0600-00005F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92838</xdr:rowOff>
    </xdr:from>
    <xdr:to>
      <xdr:col>116</xdr:col>
      <xdr:colOff>63500</xdr:colOff>
      <xdr:row>78</xdr:row>
      <xdr:rowOff>3435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1323300" y="13294488"/>
          <a:ext cx="838200" cy="8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6" name="繰出金平均値テキスト">
          <a:extLst>
            <a:ext uri="{FF2B5EF4-FFF2-40B4-BE49-F238E27FC236}">
              <a16:creationId xmlns:a16="http://schemas.microsoft.com/office/drawing/2014/main" id="{00000000-0008-0000-0600-000062030000}"/>
            </a:ext>
          </a:extLst>
        </xdr:cNvPr>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44526</xdr:rowOff>
    </xdr:from>
    <xdr:to>
      <xdr:col>111</xdr:col>
      <xdr:colOff>177800</xdr:colOff>
      <xdr:row>78</xdr:row>
      <xdr:rowOff>3435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0434300" y="13246176"/>
          <a:ext cx="889000" cy="13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14084</xdr:rowOff>
    </xdr:from>
    <xdr:to>
      <xdr:col>107</xdr:col>
      <xdr:colOff>50800</xdr:colOff>
      <xdr:row>77</xdr:row>
      <xdr:rowOff>44526</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9545300" y="13215734"/>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13494</xdr:rowOff>
    </xdr:from>
    <xdr:to>
      <xdr:col>102</xdr:col>
      <xdr:colOff>114300</xdr:colOff>
      <xdr:row>77</xdr:row>
      <xdr:rowOff>14084</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656300" y="13043694"/>
          <a:ext cx="889000" cy="17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42038</xdr:rowOff>
    </xdr:from>
    <xdr:to>
      <xdr:col>116</xdr:col>
      <xdr:colOff>114300</xdr:colOff>
      <xdr:row>77</xdr:row>
      <xdr:rowOff>143638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2110700" y="132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20465</xdr:rowOff>
    </xdr:from>
    <xdr:ext cx="534377" cy="259045"/>
    <xdr:sp macro="" textlink="">
      <xdr:nvSpPr>
        <xdr:cNvPr id="885" name="繰出金該当値テキスト">
          <a:extLst>
            <a:ext uri="{FF2B5EF4-FFF2-40B4-BE49-F238E27FC236}">
              <a16:creationId xmlns:a16="http://schemas.microsoft.com/office/drawing/2014/main" id="{00000000-0008-0000-0600-000075030000}"/>
            </a:ext>
          </a:extLst>
        </xdr:cNvPr>
        <xdr:cNvSpPr txBox="1"/>
      </xdr:nvSpPr>
      <xdr:spPr>
        <a:xfrm>
          <a:off x="22212300" y="1322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124085</xdr:rowOff>
    </xdr:from>
    <xdr:to>
      <xdr:col>112</xdr:col>
      <xdr:colOff>38100</xdr:colOff>
      <xdr:row>78</xdr:row>
      <xdr:rowOff>54235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1272500" y="13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45362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056111" y="1341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165176</xdr:rowOff>
    </xdr:from>
    <xdr:to>
      <xdr:col>107</xdr:col>
      <xdr:colOff>101600</xdr:colOff>
      <xdr:row>77</xdr:row>
      <xdr:rowOff>95326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0383500" y="131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86453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167111" y="1328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134734</xdr:rowOff>
    </xdr:from>
    <xdr:to>
      <xdr:col>102</xdr:col>
      <xdr:colOff>165100</xdr:colOff>
      <xdr:row>77</xdr:row>
      <xdr:rowOff>64884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9494500" y="131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56011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278111" y="132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134144</xdr:rowOff>
    </xdr:from>
    <xdr:to>
      <xdr:col>98</xdr:col>
      <xdr:colOff>38100</xdr:colOff>
      <xdr:row>76</xdr:row>
      <xdr:rowOff>64294</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8605500" y="1299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55421</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389111" y="130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6" name="前年度繰上充用金グラフ枠">
          <a:extLst>
            <a:ext uri="{FF2B5EF4-FFF2-40B4-BE49-F238E27FC236}">
              <a16:creationId xmlns:a16="http://schemas.microsoft.com/office/drawing/2014/main" id="{00000000-0008-0000-0600-00009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8" name="前年度繰上充用金最小値テキスト">
          <a:extLst>
            <a:ext uri="{FF2B5EF4-FFF2-40B4-BE49-F238E27FC236}">
              <a16:creationId xmlns:a16="http://schemas.microsoft.com/office/drawing/2014/main" id="{00000000-0008-0000-0600-000096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20" name="前年度繰上充用金最大値テキスト">
          <a:extLst>
            <a:ext uri="{FF2B5EF4-FFF2-40B4-BE49-F238E27FC236}">
              <a16:creationId xmlns:a16="http://schemas.microsoft.com/office/drawing/2014/main" id="{00000000-0008-0000-0600-000098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23" name="前年度繰上充用金平均値テキスト">
          <a:extLst>
            <a:ext uri="{FF2B5EF4-FFF2-40B4-BE49-F238E27FC236}">
              <a16:creationId xmlns:a16="http://schemas.microsoft.com/office/drawing/2014/main" id="{00000000-0008-0000-0600-00009B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31" name="直線コネクタ 930">
          <a:extLst>
            <a:ext uri="{FF2B5EF4-FFF2-40B4-BE49-F238E27FC236}">
              <a16:creationId xmlns:a16="http://schemas.microsoft.com/office/drawing/2014/main" id="{00000000-0008-0000-0600-0000A3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42" name="前年度繰上充用金該当値テキスト">
          <a:extLst>
            <a:ext uri="{FF2B5EF4-FFF2-40B4-BE49-F238E27FC236}">
              <a16:creationId xmlns:a16="http://schemas.microsoft.com/office/drawing/2014/main" id="{00000000-0008-0000-0600-0000AE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1" name="正方形/長方形 950">
          <a:extLst>
            <a:ext uri="{FF2B5EF4-FFF2-40B4-BE49-F238E27FC236}">
              <a16:creationId xmlns:a16="http://schemas.microsoft.com/office/drawing/2014/main" id="{00000000-0008-0000-0600-0000B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2" name="正方形/長方形 951">
          <a:extLst>
            <a:ext uri="{FF2B5EF4-FFF2-40B4-BE49-F238E27FC236}">
              <a16:creationId xmlns:a16="http://schemas.microsoft.com/office/drawing/2014/main" id="{00000000-0008-0000-0600-0000B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3" name="テキスト ボックス 952">
          <a:extLst>
            <a:ext uri="{FF2B5EF4-FFF2-40B4-BE49-F238E27FC236}">
              <a16:creationId xmlns:a16="http://schemas.microsoft.com/office/drawing/2014/main" id="{00000000-0008-0000-0600-0000B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603,937</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前年度の</a:t>
          </a:r>
          <a:r>
            <a:rPr kumimoji="1" lang="en-US" altLang="ja-JP" sz="1100">
              <a:solidFill>
                <a:schemeClr val="dk1"/>
              </a:solidFill>
              <a:effectLst/>
              <a:latin typeface="+mn-lt"/>
              <a:ea typeface="+mn-ea"/>
              <a:cs typeface="+mn-cs"/>
            </a:rPr>
            <a:t>449,146</a:t>
          </a:r>
          <a:r>
            <a:rPr kumimoji="1" lang="ja-JP" altLang="en-US" sz="1100">
              <a:solidFill>
                <a:schemeClr val="dk1"/>
              </a:solidFill>
              <a:effectLst/>
              <a:latin typeface="+mn-lt"/>
              <a:ea typeface="+mn-ea"/>
              <a:cs typeface="+mn-cs"/>
            </a:rPr>
            <a:t>円と比較し、新型コロナウイルス感染症対策事業の影響で大きく伸びている。</a:t>
          </a:r>
          <a:r>
            <a:rPr kumimoji="1" lang="ja-JP" altLang="ja-JP" sz="1100">
              <a:solidFill>
                <a:schemeClr val="dk1"/>
              </a:solidFill>
              <a:effectLst/>
              <a:latin typeface="+mn-lt"/>
              <a:ea typeface="+mn-ea"/>
              <a:cs typeface="+mn-cs"/>
            </a:rPr>
            <a:t>主な構成項目である扶助費は、住民一人当たり</a:t>
          </a:r>
          <a:r>
            <a:rPr kumimoji="1" lang="en-US" altLang="ja-JP" sz="1100">
              <a:solidFill>
                <a:schemeClr val="dk1"/>
              </a:solidFill>
              <a:effectLst/>
              <a:latin typeface="+mn-lt"/>
              <a:ea typeface="+mn-ea"/>
              <a:cs typeface="+mn-cs"/>
            </a:rPr>
            <a:t>138,015</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特に障害者福祉費の歳出額が大きい。障害者数については、高止まり傾向にあるが、一人当たりに要する経費が増加傾向であるため、今後もこの傾向が続くと予想される。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北海道北斗市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45,657
45,320
397.44
28,170,889
27,573,974
588,754
12,467,198
15,255,660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18542</xdr:rowOff>
    </xdr:from>
    <xdr:to>
      <xdr:col>24</xdr:col>
      <xdr:colOff>63500</xdr:colOff>
      <xdr:row>36</xdr:row>
      <xdr:rowOff>35497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0742"/>
          <a:ext cx="8382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35497</xdr:rowOff>
    </xdr:from>
    <xdr:to>
      <xdr:col>19</xdr:col>
      <xdr:colOff>177800</xdr:colOff>
      <xdr:row>36</xdr:row>
      <xdr:rowOff>149797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0769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124841</xdr:rowOff>
    </xdr:from>
    <xdr:to>
      <xdr:col>15</xdr:col>
      <xdr:colOff>50800</xdr:colOff>
      <xdr:row>36</xdr:row>
      <xdr:rowOff>149797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97041"/>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121603</xdr:rowOff>
    </xdr:from>
    <xdr:to>
      <xdr:col>10</xdr:col>
      <xdr:colOff>114300</xdr:colOff>
      <xdr:row>36</xdr:row>
      <xdr:rowOff>124841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93803"/>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139192</xdr:rowOff>
    </xdr:from>
    <xdr:to>
      <xdr:col>24</xdr:col>
      <xdr:colOff>114300</xdr:colOff>
      <xdr:row>36</xdr:row>
      <xdr:rowOff>69342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117619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156147</xdr:rowOff>
    </xdr:from>
    <xdr:to>
      <xdr:col>20</xdr:col>
      <xdr:colOff>38100</xdr:colOff>
      <xdr:row>36</xdr:row>
      <xdr:rowOff>86297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77424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98997</xdr:rowOff>
    </xdr:from>
    <xdr:to>
      <xdr:col>15</xdr:col>
      <xdr:colOff>101600</xdr:colOff>
      <xdr:row>37</xdr:row>
      <xdr:rowOff>29147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20274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74041</xdr:rowOff>
    </xdr:from>
    <xdr:to>
      <xdr:col>10</xdr:col>
      <xdr:colOff>165100</xdr:colOff>
      <xdr:row>37</xdr:row>
      <xdr:rowOff>4191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166768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70803</xdr:rowOff>
    </xdr:from>
    <xdr:to>
      <xdr:col>6</xdr:col>
      <xdr:colOff>38100</xdr:colOff>
      <xdr:row>37</xdr:row>
      <xdr:rowOff>953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4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163530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3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15013</xdr:rowOff>
    </xdr:from>
    <xdr:to>
      <xdr:col>24</xdr:col>
      <xdr:colOff>63500</xdr:colOff>
      <xdr:row>59</xdr:row>
      <xdr:rowOff>34965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59113"/>
          <a:ext cx="838200" cy="19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34965</xdr:rowOff>
    </xdr:from>
    <xdr:to>
      <xdr:col>19</xdr:col>
      <xdr:colOff>177800</xdr:colOff>
      <xdr:row>59</xdr:row>
      <xdr:rowOff>39016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50515"/>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39016</xdr:rowOff>
    </xdr:from>
    <xdr:to>
      <xdr:col>15</xdr:col>
      <xdr:colOff>50800</xdr:colOff>
      <xdr:row>59</xdr:row>
      <xdr:rowOff>39095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54566"/>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37447</xdr:rowOff>
    </xdr:from>
    <xdr:to>
      <xdr:col>10</xdr:col>
      <xdr:colOff>114300</xdr:colOff>
      <xdr:row>59</xdr:row>
      <xdr:rowOff>39095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52997"/>
          <a:ext cx="8890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135663</xdr:rowOff>
    </xdr:from>
    <xdr:to>
      <xdr:col>24</xdr:col>
      <xdr:colOff>114300</xdr:colOff>
      <xdr:row>58</xdr:row>
      <xdr:rowOff>65813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50590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155615</xdr:rowOff>
    </xdr:from>
    <xdr:to>
      <xdr:col>20</xdr:col>
      <xdr:colOff>38100</xdr:colOff>
      <xdr:row>59</xdr:row>
      <xdr:rowOff>85765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76892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9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159666</xdr:rowOff>
    </xdr:from>
    <xdr:to>
      <xdr:col>15</xdr:col>
      <xdr:colOff>101600</xdr:colOff>
      <xdr:row>59</xdr:row>
      <xdr:rowOff>89816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1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80943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159745</xdr:rowOff>
    </xdr:from>
    <xdr:to>
      <xdr:col>10</xdr:col>
      <xdr:colOff>165100</xdr:colOff>
      <xdr:row>59</xdr:row>
      <xdr:rowOff>89895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1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81022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9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158097</xdr:rowOff>
    </xdr:from>
    <xdr:to>
      <xdr:col>6</xdr:col>
      <xdr:colOff>38100</xdr:colOff>
      <xdr:row>59</xdr:row>
      <xdr:rowOff>88247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10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79374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9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28701</xdr:rowOff>
    </xdr:from>
    <xdr:to>
      <xdr:col>24</xdr:col>
      <xdr:colOff>63500</xdr:colOff>
      <xdr:row>76</xdr:row>
      <xdr:rowOff>51414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58901"/>
          <a:ext cx="8382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51414</xdr:rowOff>
    </xdr:from>
    <xdr:to>
      <xdr:col>19</xdr:col>
      <xdr:colOff>177800</xdr:colOff>
      <xdr:row>76</xdr:row>
      <xdr:rowOff>106973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81614"/>
          <a:ext cx="889000" cy="5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79001</xdr:rowOff>
    </xdr:from>
    <xdr:to>
      <xdr:col>15</xdr:col>
      <xdr:colOff>50800</xdr:colOff>
      <xdr:row>76</xdr:row>
      <xdr:rowOff>106973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09201"/>
          <a:ext cx="889000" cy="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32235</xdr:rowOff>
    </xdr:from>
    <xdr:to>
      <xdr:col>10</xdr:col>
      <xdr:colOff>114300</xdr:colOff>
      <xdr:row>76</xdr:row>
      <xdr:rowOff>79001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62435"/>
          <a:ext cx="889000" cy="4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149351</xdr:rowOff>
    </xdr:from>
    <xdr:to>
      <xdr:col>24</xdr:col>
      <xdr:colOff>114300</xdr:colOff>
      <xdr:row>76</xdr:row>
      <xdr:rowOff>79501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5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614</xdr:rowOff>
    </xdr:from>
    <xdr:to>
      <xdr:col>20</xdr:col>
      <xdr:colOff>38100</xdr:colOff>
      <xdr:row>76</xdr:row>
      <xdr:rowOff>102214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3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118742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0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56173</xdr:rowOff>
    </xdr:from>
    <xdr:to>
      <xdr:col>15</xdr:col>
      <xdr:colOff>101600</xdr:colOff>
      <xdr:row>76</xdr:row>
      <xdr:rowOff>157773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2850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28201</xdr:rowOff>
    </xdr:from>
    <xdr:to>
      <xdr:col>10</xdr:col>
      <xdr:colOff>165100</xdr:colOff>
      <xdr:row>76</xdr:row>
      <xdr:rowOff>129801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5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146329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33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152885</xdr:rowOff>
    </xdr:from>
    <xdr:to>
      <xdr:col>6</xdr:col>
      <xdr:colOff>38100</xdr:colOff>
      <xdr:row>76</xdr:row>
      <xdr:rowOff>83035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1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99562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8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136010</xdr:rowOff>
    </xdr:from>
    <xdr:to>
      <xdr:col>24</xdr:col>
      <xdr:colOff>63500</xdr:colOff>
      <xdr:row>97</xdr:row>
      <xdr:rowOff>143532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66660"/>
          <a:ext cx="8382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143532</xdr:rowOff>
    </xdr:from>
    <xdr:to>
      <xdr:col>19</xdr:col>
      <xdr:colOff>177800</xdr:colOff>
      <xdr:row>97</xdr:row>
      <xdr:rowOff>147527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74182"/>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143433</xdr:rowOff>
    </xdr:from>
    <xdr:to>
      <xdr:col>15</xdr:col>
      <xdr:colOff>50800</xdr:colOff>
      <xdr:row>97</xdr:row>
      <xdr:rowOff>147527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74083"/>
          <a:ext cx="889000" cy="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128400</xdr:rowOff>
    </xdr:from>
    <xdr:to>
      <xdr:col>10</xdr:col>
      <xdr:colOff>114300</xdr:colOff>
      <xdr:row>97</xdr:row>
      <xdr:rowOff>143433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59050"/>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85210</xdr:rowOff>
    </xdr:from>
    <xdr:to>
      <xdr:col>24</xdr:col>
      <xdr:colOff>114300</xdr:colOff>
      <xdr:row>98</xdr:row>
      <xdr:rowOff>15360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1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92732</xdr:rowOff>
    </xdr:from>
    <xdr:to>
      <xdr:col>20</xdr:col>
      <xdr:colOff>38100</xdr:colOff>
      <xdr:row>98</xdr:row>
      <xdr:rowOff>22882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14009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1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96727</xdr:rowOff>
    </xdr:from>
    <xdr:to>
      <xdr:col>15</xdr:col>
      <xdr:colOff>101600</xdr:colOff>
      <xdr:row>98</xdr:row>
      <xdr:rowOff>26877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18004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2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92633</xdr:rowOff>
    </xdr:from>
    <xdr:to>
      <xdr:col>10</xdr:col>
      <xdr:colOff>165100</xdr:colOff>
      <xdr:row>98</xdr:row>
      <xdr:rowOff>22783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13910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77600</xdr:rowOff>
    </xdr:from>
    <xdr:to>
      <xdr:col>6</xdr:col>
      <xdr:colOff>38100</xdr:colOff>
      <xdr:row>98</xdr:row>
      <xdr:rowOff>7750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170327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0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72099</xdr:rowOff>
    </xdr:from>
    <xdr:to>
      <xdr:col>55</xdr:col>
      <xdr:colOff>0</xdr:colOff>
      <xdr:row>39</xdr:row>
      <xdr:rowOff>73079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5864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73079</xdr:rowOff>
    </xdr:from>
    <xdr:to>
      <xdr:col>50</xdr:col>
      <xdr:colOff>114300</xdr:colOff>
      <xdr:row>39</xdr:row>
      <xdr:rowOff>74385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5962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55771</xdr:rowOff>
    </xdr:from>
    <xdr:to>
      <xdr:col>45</xdr:col>
      <xdr:colOff>177800</xdr:colOff>
      <xdr:row>39</xdr:row>
      <xdr:rowOff>74385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42321"/>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55771</xdr:rowOff>
    </xdr:from>
    <xdr:to>
      <xdr:col>41</xdr:col>
      <xdr:colOff>50800</xdr:colOff>
      <xdr:row>39</xdr:row>
      <xdr:rowOff>55771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423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21299</xdr:rowOff>
    </xdr:from>
    <xdr:to>
      <xdr:col>55</xdr:col>
      <xdr:colOff>50800</xdr:colOff>
      <xdr:row>39</xdr:row>
      <xdr:rowOff>122899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107676</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227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22279</xdr:rowOff>
    </xdr:from>
    <xdr:to>
      <xdr:col>50</xdr:col>
      <xdr:colOff>165100</xdr:colOff>
      <xdr:row>39</xdr:row>
      <xdr:rowOff>123879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115006</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80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23585</xdr:rowOff>
    </xdr:from>
    <xdr:to>
      <xdr:col>46</xdr:col>
      <xdr:colOff>38100</xdr:colOff>
      <xdr:row>39</xdr:row>
      <xdr:rowOff>125185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116312</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802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4971</xdr:rowOff>
    </xdr:from>
    <xdr:to>
      <xdr:col>41</xdr:col>
      <xdr:colOff>101600</xdr:colOff>
      <xdr:row>39</xdr:row>
      <xdr:rowOff>106571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97698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4971</xdr:rowOff>
    </xdr:from>
    <xdr:to>
      <xdr:col>36</xdr:col>
      <xdr:colOff>165100</xdr:colOff>
      <xdr:row>39</xdr:row>
      <xdr:rowOff>106571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97698</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8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69849</xdr:rowOff>
    </xdr:from>
    <xdr:to>
      <xdr:col>55</xdr:col>
      <xdr:colOff>0</xdr:colOff>
      <xdr:row>58</xdr:row>
      <xdr:rowOff>92869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13949"/>
          <a:ext cx="8382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69849</xdr:rowOff>
    </xdr:from>
    <xdr:to>
      <xdr:col>50</xdr:col>
      <xdr:colOff>114300</xdr:colOff>
      <xdr:row>58</xdr:row>
      <xdr:rowOff>102081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13949"/>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65515</xdr:rowOff>
    </xdr:from>
    <xdr:to>
      <xdr:col>45</xdr:col>
      <xdr:colOff>177800</xdr:colOff>
      <xdr:row>58</xdr:row>
      <xdr:rowOff>102081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09615"/>
          <a:ext cx="889000" cy="3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65515</xdr:rowOff>
    </xdr:from>
    <xdr:to>
      <xdr:col>41</xdr:col>
      <xdr:colOff>50800</xdr:colOff>
      <xdr:row>58</xdr:row>
      <xdr:rowOff>100765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09615"/>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42069</xdr:rowOff>
    </xdr:from>
    <xdr:to>
      <xdr:col>55</xdr:col>
      <xdr:colOff>50800</xdr:colOff>
      <xdr:row>58</xdr:row>
      <xdr:rowOff>143669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128446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19049</xdr:rowOff>
    </xdr:from>
    <xdr:to>
      <xdr:col>50</xdr:col>
      <xdr:colOff>165100</xdr:colOff>
      <xdr:row>58</xdr:row>
      <xdr:rowOff>120649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111776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51281</xdr:rowOff>
    </xdr:from>
    <xdr:to>
      <xdr:col>46</xdr:col>
      <xdr:colOff>38100</xdr:colOff>
      <xdr:row>58</xdr:row>
      <xdr:rowOff>152881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9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144008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8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14715</xdr:rowOff>
    </xdr:from>
    <xdr:to>
      <xdr:col>41</xdr:col>
      <xdr:colOff>101600</xdr:colOff>
      <xdr:row>58</xdr:row>
      <xdr:rowOff>116315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107442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5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49965</xdr:rowOff>
    </xdr:from>
    <xdr:to>
      <xdr:col>36</xdr:col>
      <xdr:colOff>165100</xdr:colOff>
      <xdr:row>58</xdr:row>
      <xdr:rowOff>151565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9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142692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8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112210</xdr:rowOff>
    </xdr:from>
    <xdr:to>
      <xdr:col>55</xdr:col>
      <xdr:colOff>0</xdr:colOff>
      <xdr:row>77</xdr:row>
      <xdr:rowOff>155130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13860"/>
          <a:ext cx="838200" cy="4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155130</xdr:rowOff>
    </xdr:from>
    <xdr:to>
      <xdr:col>50</xdr:col>
      <xdr:colOff>114300</xdr:colOff>
      <xdr:row>77</xdr:row>
      <xdr:rowOff>157896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56780"/>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113754</xdr:rowOff>
    </xdr:from>
    <xdr:to>
      <xdr:col>45</xdr:col>
      <xdr:colOff>177800</xdr:colOff>
      <xdr:row>77</xdr:row>
      <xdr:rowOff>157896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15404"/>
          <a:ext cx="889000" cy="4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94625</xdr:rowOff>
    </xdr:from>
    <xdr:to>
      <xdr:col>41</xdr:col>
      <xdr:colOff>50800</xdr:colOff>
      <xdr:row>77</xdr:row>
      <xdr:rowOff>113754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96275"/>
          <a:ext cx="889000" cy="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61410</xdr:rowOff>
    </xdr:from>
    <xdr:to>
      <xdr:col>55</xdr:col>
      <xdr:colOff>50800</xdr:colOff>
      <xdr:row>77</xdr:row>
      <xdr:rowOff>163010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147787</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7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104330</xdr:rowOff>
    </xdr:from>
    <xdr:to>
      <xdr:col>50</xdr:col>
      <xdr:colOff>165100</xdr:colOff>
      <xdr:row>78</xdr:row>
      <xdr:rowOff>34480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25607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9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107096</xdr:rowOff>
    </xdr:from>
    <xdr:to>
      <xdr:col>46</xdr:col>
      <xdr:colOff>38100</xdr:colOff>
      <xdr:row>78</xdr:row>
      <xdr:rowOff>37246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28373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0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62954</xdr:rowOff>
    </xdr:from>
    <xdr:to>
      <xdr:col>41</xdr:col>
      <xdr:colOff>101600</xdr:colOff>
      <xdr:row>77</xdr:row>
      <xdr:rowOff>164554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155681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3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43825</xdr:rowOff>
    </xdr:from>
    <xdr:to>
      <xdr:col>36</xdr:col>
      <xdr:colOff>165100</xdr:colOff>
      <xdr:row>77</xdr:row>
      <xdr:rowOff>145425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4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161952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2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26391</xdr:rowOff>
    </xdr:from>
    <xdr:to>
      <xdr:col>55</xdr:col>
      <xdr:colOff>0</xdr:colOff>
      <xdr:row>95</xdr:row>
      <xdr:rowOff>152567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314141"/>
          <a:ext cx="838200" cy="1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142574</xdr:rowOff>
    </xdr:from>
    <xdr:to>
      <xdr:col>50</xdr:col>
      <xdr:colOff>114300</xdr:colOff>
      <xdr:row>95</xdr:row>
      <xdr:rowOff>152567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430324"/>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64436</xdr:rowOff>
    </xdr:from>
    <xdr:to>
      <xdr:col>45</xdr:col>
      <xdr:colOff>177800</xdr:colOff>
      <xdr:row>95</xdr:row>
      <xdr:rowOff>142574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352186"/>
          <a:ext cx="889000" cy="7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64436</xdr:rowOff>
    </xdr:from>
    <xdr:to>
      <xdr:col>41</xdr:col>
      <xdr:colOff>50800</xdr:colOff>
      <xdr:row>96</xdr:row>
      <xdr:rowOff>70652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352186"/>
          <a:ext cx="889000" cy="17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147041</xdr:rowOff>
    </xdr:from>
    <xdr:to>
      <xdr:col>55</xdr:col>
      <xdr:colOff>50800</xdr:colOff>
      <xdr:row>95</xdr:row>
      <xdr:rowOff>77191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2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169918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1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101767</xdr:rowOff>
    </xdr:from>
    <xdr:to>
      <xdr:col>50</xdr:col>
      <xdr:colOff>165100</xdr:colOff>
      <xdr:row>96</xdr:row>
      <xdr:rowOff>31917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3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48444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1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91774</xdr:rowOff>
    </xdr:from>
    <xdr:to>
      <xdr:col>46</xdr:col>
      <xdr:colOff>38100</xdr:colOff>
      <xdr:row>96</xdr:row>
      <xdr:rowOff>21924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7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38451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15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13636</xdr:rowOff>
    </xdr:from>
    <xdr:to>
      <xdr:col>41</xdr:col>
      <xdr:colOff>101600</xdr:colOff>
      <xdr:row>95</xdr:row>
      <xdr:rowOff>115236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30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131763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07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19852</xdr:rowOff>
    </xdr:from>
    <xdr:to>
      <xdr:col>36</xdr:col>
      <xdr:colOff>165100</xdr:colOff>
      <xdr:row>96</xdr:row>
      <xdr:rowOff>121452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112579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155865</xdr:rowOff>
    </xdr:from>
    <xdr:to>
      <xdr:col>85</xdr:col>
      <xdr:colOff>127000</xdr:colOff>
      <xdr:row>37</xdr:row>
      <xdr:rowOff>109002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328065"/>
          <a:ext cx="8382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69259</xdr:rowOff>
    </xdr:from>
    <xdr:to>
      <xdr:col>81</xdr:col>
      <xdr:colOff>50800</xdr:colOff>
      <xdr:row>37</xdr:row>
      <xdr:rowOff>109002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241459"/>
          <a:ext cx="889000" cy="21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69259</xdr:rowOff>
    </xdr:from>
    <xdr:to>
      <xdr:col>76</xdr:col>
      <xdr:colOff>114300</xdr:colOff>
      <xdr:row>37</xdr:row>
      <xdr:rowOff>135014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241459"/>
          <a:ext cx="889000" cy="23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135014</xdr:rowOff>
    </xdr:from>
    <xdr:to>
      <xdr:col>71</xdr:col>
      <xdr:colOff>177800</xdr:colOff>
      <xdr:row>37</xdr:row>
      <xdr:rowOff>162250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78664"/>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105065</xdr:rowOff>
    </xdr:from>
    <xdr:to>
      <xdr:col>85</xdr:col>
      <xdr:colOff>177800</xdr:colOff>
      <xdr:row>37</xdr:row>
      <xdr:rowOff>35215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127942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1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58202</xdr:rowOff>
    </xdr:from>
    <xdr:to>
      <xdr:col>81</xdr:col>
      <xdr:colOff>101600</xdr:colOff>
      <xdr:row>37</xdr:row>
      <xdr:rowOff>159803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018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150930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18459</xdr:rowOff>
    </xdr:from>
    <xdr:to>
      <xdr:col>76</xdr:col>
      <xdr:colOff>165100</xdr:colOff>
      <xdr:row>36</xdr:row>
      <xdr:rowOff>120059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136586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6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84214</xdr:rowOff>
    </xdr:from>
    <xdr:to>
      <xdr:col>72</xdr:col>
      <xdr:colOff>38100</xdr:colOff>
      <xdr:row>38</xdr:row>
      <xdr:rowOff>14363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278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5490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111450</xdr:rowOff>
    </xdr:from>
    <xdr:to>
      <xdr:col>67</xdr:col>
      <xdr:colOff>101600</xdr:colOff>
      <xdr:row>38</xdr:row>
      <xdr:rowOff>41600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32727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15928</xdr:rowOff>
    </xdr:from>
    <xdr:to>
      <xdr:col>85</xdr:col>
      <xdr:colOff>127000</xdr:colOff>
      <xdr:row>57</xdr:row>
      <xdr:rowOff>98971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88578"/>
          <a:ext cx="838200" cy="8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131211</xdr:rowOff>
    </xdr:from>
    <xdr:to>
      <xdr:col>81</xdr:col>
      <xdr:colOff>50800</xdr:colOff>
      <xdr:row>57</xdr:row>
      <xdr:rowOff>98971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732411"/>
          <a:ext cx="889000" cy="1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131211</xdr:rowOff>
    </xdr:from>
    <xdr:to>
      <xdr:col>76</xdr:col>
      <xdr:colOff>114300</xdr:colOff>
      <xdr:row>57</xdr:row>
      <xdr:rowOff>67302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32411"/>
          <a:ext cx="889000" cy="10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67302</xdr:rowOff>
    </xdr:from>
    <xdr:to>
      <xdr:col>71</xdr:col>
      <xdr:colOff>177800</xdr:colOff>
      <xdr:row>57</xdr:row>
      <xdr:rowOff>70381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39952"/>
          <a:ext cx="8890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136578</xdr:rowOff>
    </xdr:from>
    <xdr:to>
      <xdr:col>85</xdr:col>
      <xdr:colOff>177800</xdr:colOff>
      <xdr:row>57</xdr:row>
      <xdr:rowOff>66728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115005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1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48171</xdr:rowOff>
    </xdr:from>
    <xdr:to>
      <xdr:col>81</xdr:col>
      <xdr:colOff>101600</xdr:colOff>
      <xdr:row>57</xdr:row>
      <xdr:rowOff>149771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140898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1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80411</xdr:rowOff>
    </xdr:from>
    <xdr:to>
      <xdr:col>76</xdr:col>
      <xdr:colOff>165100</xdr:colOff>
      <xdr:row>57</xdr:row>
      <xdr:rowOff>10561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1688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7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16502</xdr:rowOff>
    </xdr:from>
    <xdr:to>
      <xdr:col>72</xdr:col>
      <xdr:colOff>38100</xdr:colOff>
      <xdr:row>57</xdr:row>
      <xdr:rowOff>118102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109229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8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19581</xdr:rowOff>
    </xdr:from>
    <xdr:to>
      <xdr:col>67</xdr:col>
      <xdr:colOff>101600</xdr:colOff>
      <xdr:row>57</xdr:row>
      <xdr:rowOff>121181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112308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88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38736</xdr:rowOff>
    </xdr:from>
    <xdr:to>
      <xdr:col>85</xdr:col>
      <xdr:colOff>127000</xdr:colOff>
      <xdr:row>79</xdr:row>
      <xdr:rowOff>41821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3286"/>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35052</xdr:rowOff>
    </xdr:from>
    <xdr:to>
      <xdr:col>81</xdr:col>
      <xdr:colOff>50800</xdr:colOff>
      <xdr:row>79</xdr:row>
      <xdr:rowOff>38736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79602"/>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35052</xdr:rowOff>
    </xdr:from>
    <xdr:to>
      <xdr:col>76</xdr:col>
      <xdr:colOff>114300</xdr:colOff>
      <xdr:row>79</xdr:row>
      <xdr:rowOff>41123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79602"/>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37605</xdr:rowOff>
    </xdr:from>
    <xdr:to>
      <xdr:col>71</xdr:col>
      <xdr:colOff>177800</xdr:colOff>
      <xdr:row>79</xdr:row>
      <xdr:rowOff>41123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2155"/>
          <a:ext cx="8890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162471</xdr:rowOff>
    </xdr:from>
    <xdr:to>
      <xdr:col>85</xdr:col>
      <xdr:colOff>177800</xdr:colOff>
      <xdr:row>79</xdr:row>
      <xdr:rowOff>92621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77398</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0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159386</xdr:rowOff>
    </xdr:from>
    <xdr:to>
      <xdr:col>81</xdr:col>
      <xdr:colOff>101600</xdr:colOff>
      <xdr:row>79</xdr:row>
      <xdr:rowOff>89536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80663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2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155702</xdr:rowOff>
    </xdr:from>
    <xdr:to>
      <xdr:col>76</xdr:col>
      <xdr:colOff>165100</xdr:colOff>
      <xdr:row>79</xdr:row>
      <xdr:rowOff>85852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76979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161773</xdr:rowOff>
    </xdr:from>
    <xdr:to>
      <xdr:col>72</xdr:col>
      <xdr:colOff>38100</xdr:colOff>
      <xdr:row>79</xdr:row>
      <xdr:rowOff>91923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83050</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27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158255</xdr:rowOff>
    </xdr:from>
    <xdr:to>
      <xdr:col>67</xdr:col>
      <xdr:colOff>101600</xdr:colOff>
      <xdr:row>79</xdr:row>
      <xdr:rowOff>88405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79532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4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126154</xdr:rowOff>
    </xdr:from>
    <xdr:to>
      <xdr:col>85</xdr:col>
      <xdr:colOff>127000</xdr:colOff>
      <xdr:row>98</xdr:row>
      <xdr:rowOff>127874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928254"/>
          <a:ext cx="838200" cy="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126154</xdr:rowOff>
    </xdr:from>
    <xdr:to>
      <xdr:col>81</xdr:col>
      <xdr:colOff>50800</xdr:colOff>
      <xdr:row>98</xdr:row>
      <xdr:rowOff>126549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928254"/>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119345</xdr:rowOff>
    </xdr:from>
    <xdr:to>
      <xdr:col>76</xdr:col>
      <xdr:colOff>114300</xdr:colOff>
      <xdr:row>98</xdr:row>
      <xdr:rowOff>126549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921445"/>
          <a:ext cx="889000" cy="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112134</xdr:rowOff>
    </xdr:from>
    <xdr:to>
      <xdr:col>71</xdr:col>
      <xdr:colOff>177800</xdr:colOff>
      <xdr:row>98</xdr:row>
      <xdr:rowOff>119345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914234"/>
          <a:ext cx="889000" cy="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77074</xdr:rowOff>
    </xdr:from>
    <xdr:to>
      <xdr:col>85</xdr:col>
      <xdr:colOff>177800</xdr:colOff>
      <xdr:row>99</xdr:row>
      <xdr:rowOff>7224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163451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9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75354</xdr:rowOff>
    </xdr:from>
    <xdr:to>
      <xdr:col>81</xdr:col>
      <xdr:colOff>101600</xdr:colOff>
      <xdr:row>99</xdr:row>
      <xdr:rowOff>5504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7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168081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7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75749</xdr:rowOff>
    </xdr:from>
    <xdr:to>
      <xdr:col>76</xdr:col>
      <xdr:colOff>165100</xdr:colOff>
      <xdr:row>99</xdr:row>
      <xdr:rowOff>5899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7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168476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7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68545</xdr:rowOff>
    </xdr:from>
    <xdr:to>
      <xdr:col>72</xdr:col>
      <xdr:colOff>38100</xdr:colOff>
      <xdr:row>98</xdr:row>
      <xdr:rowOff>170145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161272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6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61334</xdr:rowOff>
    </xdr:from>
    <xdr:to>
      <xdr:col>67</xdr:col>
      <xdr:colOff>101600</xdr:colOff>
      <xdr:row>98</xdr:row>
      <xdr:rowOff>162934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6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154061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5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総務費の歳出額が大きく増えているのは、新型コロナウイルス対策事業を総務費の諸費にまとめて実施したことによる。また</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199,278</a:t>
          </a:r>
          <a:r>
            <a:rPr kumimoji="1" lang="ja-JP" altLang="ja-JP" sz="1100">
              <a:solidFill>
                <a:schemeClr val="dk1"/>
              </a:solidFill>
              <a:effectLst/>
              <a:latin typeface="+mn-lt"/>
              <a:ea typeface="+mn-ea"/>
              <a:cs typeface="+mn-cs"/>
            </a:rPr>
            <a:t>円となっている。決算額全体でみると、民生費の割合は</a:t>
          </a:r>
          <a:r>
            <a:rPr kumimoji="1" lang="en-US" altLang="ja-JP" sz="1100">
              <a:solidFill>
                <a:schemeClr val="dk1"/>
              </a:solidFill>
              <a:effectLst/>
              <a:latin typeface="+mn-lt"/>
              <a:ea typeface="+mn-ea"/>
              <a:cs typeface="+mn-cs"/>
            </a:rPr>
            <a:t>33.0</a:t>
          </a:r>
          <a:r>
            <a:rPr kumimoji="1" lang="ja-JP" altLang="ja-JP" sz="1100">
              <a:solidFill>
                <a:schemeClr val="dk1"/>
              </a:solidFill>
              <a:effectLst/>
              <a:latin typeface="+mn-lt"/>
              <a:ea typeface="+mn-ea"/>
              <a:cs typeface="+mn-cs"/>
            </a:rPr>
            <a:t>％となっている。これは、北斗市が子育て環境の充実を図るため、他の経費を見直し、高校卒業までの医療費無償化事業などに重点的に取り組んできたことによるものである。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年度については，</a:t>
          </a:r>
          <a:r>
            <a:rPr kumimoji="1" lang="ja-JP" altLang="en-US" sz="1100">
              <a:solidFill>
                <a:sysClr val="windowText" lastClr="000000"/>
              </a:solidFill>
              <a:effectLst/>
              <a:latin typeface="+mn-lt"/>
              <a:ea typeface="+mn-ea"/>
              <a:cs typeface="+mn-cs"/>
            </a:rPr>
            <a:t>過去最大の市税収入額とな</a:t>
          </a:r>
          <a:r>
            <a:rPr kumimoji="1" lang="ja-JP" altLang="ja-JP" sz="1100">
              <a:solidFill>
                <a:sysClr val="windowText" lastClr="000000"/>
              </a:solidFill>
              <a:effectLst/>
              <a:latin typeface="+mn-lt"/>
              <a:ea typeface="+mn-ea"/>
              <a:cs typeface="+mn-cs"/>
            </a:rPr>
            <a:t>った</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め，実質収支</a:t>
          </a:r>
          <a:r>
            <a:rPr kumimoji="1" lang="ja-JP" altLang="en-US" sz="1100">
              <a:solidFill>
                <a:sysClr val="windowText" lastClr="000000"/>
              </a:solidFill>
              <a:effectLst/>
              <a:latin typeface="+mn-lt"/>
              <a:ea typeface="+mn-ea"/>
              <a:cs typeface="+mn-cs"/>
            </a:rPr>
            <a:t>額</a:t>
          </a:r>
          <a:r>
            <a:rPr kumimoji="1" lang="ja-JP" altLang="ja-JP" sz="1100">
              <a:solidFill>
                <a:sysClr val="windowText" lastClr="000000"/>
              </a:solidFill>
              <a:effectLst/>
              <a:latin typeface="+mn-lt"/>
              <a:ea typeface="+mn-ea"/>
              <a:cs typeface="+mn-cs"/>
            </a:rPr>
            <a:t>は黒字となっている。</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次年度以降の新型コロナウイルス対策事業に備え、</a:t>
          </a:r>
          <a:r>
            <a:rPr kumimoji="1" lang="en-US" altLang="ja-JP" sz="1100">
              <a:solidFill>
                <a:sysClr val="windowText" lastClr="000000"/>
              </a:solidFill>
              <a:effectLst/>
              <a:latin typeface="+mn-lt"/>
              <a:ea typeface="+mn-ea"/>
              <a:cs typeface="+mn-cs"/>
            </a:rPr>
            <a:t>228</a:t>
          </a:r>
          <a:r>
            <a:rPr kumimoji="1" lang="ja-JP" altLang="en-US" sz="1100">
              <a:solidFill>
                <a:sysClr val="windowText" lastClr="000000"/>
              </a:solidFill>
              <a:effectLst/>
              <a:latin typeface="+mn-lt"/>
              <a:ea typeface="+mn-ea"/>
              <a:cs typeface="+mn-cs"/>
            </a:rPr>
            <a:t>百万円を財政調整基金に積み立てたことにより、基金残高が</a:t>
          </a:r>
          <a:r>
            <a:rPr kumimoji="1" lang="ja-JP" altLang="ja-JP" sz="1100">
              <a:solidFill>
                <a:sysClr val="windowText" lastClr="000000"/>
              </a:solidFill>
              <a:effectLst/>
              <a:latin typeface="+mn-lt"/>
              <a:ea typeface="+mn-ea"/>
              <a:cs typeface="+mn-cs"/>
            </a:rPr>
            <a:t>前年度比で増加している</a:t>
          </a:r>
          <a:r>
            <a:rPr kumimoji="1" lang="ja-JP" altLang="en-US" sz="1100">
              <a:solidFill>
                <a:sysClr val="windowText" lastClr="000000"/>
              </a:solidFill>
              <a:effectLst/>
              <a:latin typeface="+mn-lt"/>
              <a:ea typeface="+mn-ea"/>
              <a:cs typeface="+mn-cs"/>
            </a:rPr>
            <a:t>とともに、実質単年度収支もプラスへと転じた</a:t>
          </a:r>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国民健康保険事業特別会計では平成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年度まで累積赤字が発生していたが、事業の都道府県単位化を見据え平成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年度中に一般会計からの繰入金により赤字を解消したため、全ての会計において赤字が解消されている。</a:t>
          </a:r>
          <a:endParaRPr lang="ja-JP" altLang="ja-JP" sz="1400">
            <a:effectLst/>
          </a:endParaRPr>
        </a:p>
        <a:p>
          <a:r>
            <a:rPr kumimoji="1" lang="ja-JP" altLang="ja-JP" sz="1100">
              <a:solidFill>
                <a:schemeClr val="dk1"/>
              </a:solidFill>
              <a:effectLst/>
              <a:latin typeface="+mn-lt"/>
              <a:ea typeface="+mn-ea"/>
              <a:cs typeface="+mn-cs"/>
            </a:rPr>
            <a:t>　今後も各会計で赤字が生じないよう収入確保やコスト縮減を図る必要がある。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28170889</v>
      </c>
      <c r="BO4" s="433"/>
      <c r="BP4" s="433"/>
      <c r="BQ4" s="433"/>
      <c r="BR4" s="433"/>
      <c r="BS4" s="433"/>
      <c r="BT4" s="433"/>
      <c r="BU4" s="434"/>
      <c r="BV4" s="432">
        <v>21150973</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4.7</v>
      </c>
      <c r="CU4" s="439"/>
      <c r="CV4" s="439"/>
      <c r="CW4" s="439"/>
      <c r="CX4" s="439"/>
      <c r="CY4" s="439"/>
      <c r="CZ4" s="439"/>
      <c r="DA4" s="440"/>
      <c r="DB4" s="438">
        <v>3.7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27573974</v>
      </c>
      <c r="BO5" s="470"/>
      <c r="BP5" s="470"/>
      <c r="BQ5" s="470"/>
      <c r="BR5" s="470"/>
      <c r="BS5" s="470"/>
      <c r="BT5" s="470"/>
      <c r="BU5" s="471"/>
      <c r="BV5" s="469">
        <v>20674624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89.8</v>
      </c>
      <c r="CU5" s="467"/>
      <c r="CV5" s="467"/>
      <c r="CW5" s="467"/>
      <c r="CX5" s="467"/>
      <c r="CY5" s="467"/>
      <c r="CZ5" s="467"/>
      <c r="DA5" s="468"/>
      <c r="DB5" s="466">
        <v>90.9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596915</v>
      </c>
      <c r="BO6" s="470"/>
      <c r="BP6" s="470"/>
      <c r="BQ6" s="470"/>
      <c r="BR6" s="470"/>
      <c r="BS6" s="470"/>
      <c r="BT6" s="470"/>
      <c r="BU6" s="471"/>
      <c r="BV6" s="469">
        <v>476349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93.5</v>
      </c>
      <c r="CU6" s="507"/>
      <c r="CV6" s="507"/>
      <c r="CW6" s="507"/>
      <c r="CX6" s="507"/>
      <c r="CY6" s="507"/>
      <c r="CZ6" s="507"/>
      <c r="DA6" s="508"/>
      <c r="DB6" s="506">
        <v>94.8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8161</v>
      </c>
      <c r="BO7" s="470"/>
      <c r="BP7" s="470"/>
      <c r="BQ7" s="470"/>
      <c r="BR7" s="470"/>
      <c r="BS7" s="470"/>
      <c r="BT7" s="470"/>
      <c r="BU7" s="471"/>
      <c r="BV7" s="469">
        <v>26255</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12467198</v>
      </c>
      <c r="CU7" s="470"/>
      <c r="CV7" s="470"/>
      <c r="CW7" s="470"/>
      <c r="CX7" s="470"/>
      <c r="CY7" s="470"/>
      <c r="CZ7" s="470"/>
      <c r="DA7" s="471"/>
      <c r="DB7" s="469">
        <v>12284079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588754</v>
      </c>
      <c r="BO8" s="470"/>
      <c r="BP8" s="470"/>
      <c r="BQ8" s="470"/>
      <c r="BR8" s="470"/>
      <c r="BS8" s="470"/>
      <c r="BT8" s="470"/>
      <c r="BU8" s="471"/>
      <c r="BV8" s="469">
        <v>450094</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0.48</v>
      </c>
      <c r="CU8" s="510"/>
      <c r="CV8" s="510"/>
      <c r="CW8" s="510"/>
      <c r="CX8" s="510"/>
      <c r="CY8" s="510"/>
      <c r="CZ8" s="510"/>
      <c r="DA8" s="511"/>
      <c r="DB8" s="509">
        <v>0.47</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44302</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108</v>
      </c>
      <c r="AV9" s="502"/>
      <c r="AW9" s="502"/>
      <c r="AX9" s="502"/>
      <c r="AY9" s="503" t="s">
        <v>115</v>
      </c>
      <c r="AZ9" s="504"/>
      <c r="BA9" s="504"/>
      <c r="BB9" s="504"/>
      <c r="BC9" s="504"/>
      <c r="BD9" s="504"/>
      <c r="BE9" s="504"/>
      <c r="BF9" s="504"/>
      <c r="BG9" s="504"/>
      <c r="BH9" s="504"/>
      <c r="BI9" s="504"/>
      <c r="BJ9" s="504"/>
      <c r="BK9" s="504"/>
      <c r="BL9" s="504"/>
      <c r="BM9" s="505"/>
      <c r="BN9" s="469">
        <v>138660</v>
      </c>
      <c r="BO9" s="470"/>
      <c r="BP9" s="470"/>
      <c r="BQ9" s="470"/>
      <c r="BR9" s="470"/>
      <c r="BS9" s="470"/>
      <c r="BT9" s="470"/>
      <c r="BU9" s="471"/>
      <c r="BV9" s="469">
        <v>39940</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12.9</v>
      </c>
      <c r="CU9" s="467"/>
      <c r="CV9" s="467"/>
      <c r="CW9" s="467"/>
      <c r="CX9" s="467"/>
      <c r="CY9" s="467"/>
      <c r="CZ9" s="467"/>
      <c r="DA9" s="468"/>
      <c r="DB9" s="466">
        <v>14.1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46390</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228318</v>
      </c>
      <c r="BO10" s="470"/>
      <c r="BP10" s="470"/>
      <c r="BQ10" s="470"/>
      <c r="BR10" s="470"/>
      <c r="BS10" s="470"/>
      <c r="BT10" s="470"/>
      <c r="BU10" s="471"/>
      <c r="BV10" s="469">
        <v>313</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45657</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127842</v>
      </c>
      <c r="BO12" s="470"/>
      <c r="BP12" s="470"/>
      <c r="BQ12" s="470"/>
      <c r="BR12" s="470"/>
      <c r="BS12" s="470"/>
      <c r="BT12" s="470"/>
      <c r="BU12" s="471"/>
      <c r="BV12" s="469">
        <v>69749</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45320</v>
      </c>
      <c r="S13" s="554"/>
      <c r="T13" s="554"/>
      <c r="U13" s="554"/>
      <c r="V13" s="555"/>
      <c r="W13" s="485" t="s">
        <v>138</v>
      </c>
      <c r="X13" s="486"/>
      <c r="Y13" s="486"/>
      <c r="Z13" s="486"/>
      <c r="AA13" s="486"/>
      <c r="AB13" s="476"/>
      <c r="AC13" s="520">
        <v>1699</v>
      </c>
      <c r="AD13" s="521"/>
      <c r="AE13" s="521"/>
      <c r="AF13" s="521"/>
      <c r="AG13" s="563"/>
      <c r="AH13" s="520">
        <v>1794</v>
      </c>
      <c r="AI13" s="521"/>
      <c r="AJ13" s="521"/>
      <c r="AK13" s="521"/>
      <c r="AL13" s="522"/>
      <c r="AM13" s="498" t="s">
        <v>139</v>
      </c>
      <c r="AN13" s="499"/>
      <c r="AO13" s="499"/>
      <c r="AP13" s="499"/>
      <c r="AQ13" s="499"/>
      <c r="AR13" s="499"/>
      <c r="AS13" s="499"/>
      <c r="AT13" s="500"/>
      <c r="AU13" s="501" t="s">
        <v>124</v>
      </c>
      <c r="AV13" s="502"/>
      <c r="AW13" s="502"/>
      <c r="AX13" s="502"/>
      <c r="AY13" s="503" t="s">
        <v>140</v>
      </c>
      <c r="AZ13" s="504"/>
      <c r="BA13" s="504"/>
      <c r="BB13" s="504"/>
      <c r="BC13" s="504"/>
      <c r="BD13" s="504"/>
      <c r="BE13" s="504"/>
      <c r="BF13" s="504"/>
      <c r="BG13" s="504"/>
      <c r="BH13" s="504"/>
      <c r="BI13" s="504"/>
      <c r="BJ13" s="504"/>
      <c r="BK13" s="504"/>
      <c r="BL13" s="504"/>
      <c r="BM13" s="505"/>
      <c r="BN13" s="469">
        <v>239136</v>
      </c>
      <c r="BO13" s="470"/>
      <c r="BP13" s="470"/>
      <c r="BQ13" s="470"/>
      <c r="BR13" s="470"/>
      <c r="BS13" s="470"/>
      <c r="BT13" s="470"/>
      <c r="BU13" s="471"/>
      <c r="BV13" s="469">
        <v>-29496</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4.4000000000000004</v>
      </c>
      <c r="CU13" s="467"/>
      <c r="CV13" s="467"/>
      <c r="CW13" s="467"/>
      <c r="CX13" s="467"/>
      <c r="CY13" s="467"/>
      <c r="CZ13" s="467"/>
      <c r="DA13" s="468"/>
      <c r="DB13" s="466">
        <v>4.5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46031</v>
      </c>
      <c r="S14" s="554"/>
      <c r="T14" s="554"/>
      <c r="U14" s="554"/>
      <c r="V14" s="555"/>
      <c r="W14" s="459"/>
      <c r="X14" s="460"/>
      <c r="Y14" s="460"/>
      <c r="Z14" s="460"/>
      <c r="AA14" s="460"/>
      <c r="AB14" s="449"/>
      <c r="AC14" s="556">
        <v>8.1</v>
      </c>
      <c r="AD14" s="557"/>
      <c r="AE14" s="557"/>
      <c r="AF14" s="557"/>
      <c r="AG14" s="558"/>
      <c r="AH14" s="556">
        <v>8.3000000000000007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144</v>
      </c>
      <c r="CU14" s="568"/>
      <c r="CV14" s="568"/>
      <c r="CW14" s="568"/>
      <c r="CX14" s="568"/>
      <c r="CY14" s="568"/>
      <c r="CZ14" s="568"/>
      <c r="DA14" s="569"/>
      <c r="DB14" s="567" t="s">
        <v>128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45765</v>
      </c>
      <c r="S15" s="554"/>
      <c r="T15" s="554"/>
      <c r="U15" s="554"/>
      <c r="V15" s="555"/>
      <c r="W15" s="485" t="s">
        <v>146</v>
      </c>
      <c r="X15" s="486"/>
      <c r="Y15" s="486"/>
      <c r="Z15" s="486"/>
      <c r="AA15" s="486"/>
      <c r="AB15" s="476"/>
      <c r="AC15" s="520">
        <v>4840</v>
      </c>
      <c r="AD15" s="521"/>
      <c r="AE15" s="521"/>
      <c r="AF15" s="521"/>
      <c r="AG15" s="563"/>
      <c r="AH15" s="520">
        <v>5015</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5236764</v>
      </c>
      <c r="BO15" s="433"/>
      <c r="BP15" s="433"/>
      <c r="BQ15" s="433"/>
      <c r="BR15" s="433"/>
      <c r="BS15" s="433"/>
      <c r="BT15" s="433"/>
      <c r="BU15" s="434"/>
      <c r="BV15" s="432">
        <v>4885710</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23</v>
      </c>
      <c r="AD16" s="557"/>
      <c r="AE16" s="557"/>
      <c r="AF16" s="557"/>
      <c r="AG16" s="558"/>
      <c r="AH16" s="556">
        <v>23.1</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10604477</v>
      </c>
      <c r="BO16" s="470"/>
      <c r="BP16" s="470"/>
      <c r="BQ16" s="470"/>
      <c r="BR16" s="470"/>
      <c r="BS16" s="470"/>
      <c r="BT16" s="470"/>
      <c r="BU16" s="471"/>
      <c r="BV16" s="469">
        <v>10373978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14515</v>
      </c>
      <c r="AD17" s="521"/>
      <c r="AE17" s="521"/>
      <c r="AF17" s="521"/>
      <c r="AG17" s="563"/>
      <c r="AH17" s="520">
        <v>14904</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6573019</v>
      </c>
      <c r="BO17" s="470"/>
      <c r="BP17" s="470"/>
      <c r="BQ17" s="470"/>
      <c r="BR17" s="470"/>
      <c r="BS17" s="470"/>
      <c r="BT17" s="470"/>
      <c r="BU17" s="471"/>
      <c r="BV17" s="469">
        <v>6175319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397.44</v>
      </c>
      <c r="M18" s="585"/>
      <c r="N18" s="585"/>
      <c r="O18" s="585"/>
      <c r="P18" s="585"/>
      <c r="Q18" s="585"/>
      <c r="R18" s="586"/>
      <c r="S18" s="586"/>
      <c r="T18" s="586"/>
      <c r="U18" s="586"/>
      <c r="V18" s="587"/>
      <c r="W18" s="487"/>
      <c r="X18" s="488"/>
      <c r="Y18" s="488"/>
      <c r="Z18" s="488"/>
      <c r="AA18" s="488"/>
      <c r="AB18" s="479"/>
      <c r="AC18" s="588">
        <v>68.900000000000006</v>
      </c>
      <c r="AD18" s="589"/>
      <c r="AE18" s="589"/>
      <c r="AF18" s="589"/>
      <c r="AG18" s="590"/>
      <c r="AH18" s="588">
        <v>68.599999999999994</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11332069</v>
      </c>
      <c r="BO18" s="470"/>
      <c r="BP18" s="470"/>
      <c r="BQ18" s="470"/>
      <c r="BR18" s="470"/>
      <c r="BS18" s="470"/>
      <c r="BT18" s="470"/>
      <c r="BU18" s="471"/>
      <c r="BV18" s="469">
        <v>11368486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111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14521072</v>
      </c>
      <c r="BO19" s="470"/>
      <c r="BP19" s="470"/>
      <c r="BQ19" s="470"/>
      <c r="BR19" s="470"/>
      <c r="BS19" s="470"/>
      <c r="BT19" s="470"/>
      <c r="BU19" s="471"/>
      <c r="BV19" s="469">
        <v>13499406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18337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15255660</v>
      </c>
      <c r="BO23" s="470"/>
      <c r="BP23" s="470"/>
      <c r="BQ23" s="470"/>
      <c r="BR23" s="470"/>
      <c r="BS23" s="470"/>
      <c r="BT23" s="470"/>
      <c r="BU23" s="471"/>
      <c r="BV23" s="469">
        <v>15837038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9500</v>
      </c>
      <c r="R24" s="521"/>
      <c r="S24" s="521"/>
      <c r="T24" s="521"/>
      <c r="U24" s="521"/>
      <c r="V24" s="563"/>
      <c r="W24" s="622"/>
      <c r="X24" s="610"/>
      <c r="Y24" s="611"/>
      <c r="Z24" s="519" t="s">
        <v>170</v>
      </c>
      <c r="AA24" s="499"/>
      <c r="AB24" s="499"/>
      <c r="AC24" s="499"/>
      <c r="AD24" s="499"/>
      <c r="AE24" s="499"/>
      <c r="AF24" s="499"/>
      <c r="AG24" s="500"/>
      <c r="AH24" s="520">
        <v>224</v>
      </c>
      <c r="AI24" s="521"/>
      <c r="AJ24" s="521"/>
      <c r="AK24" s="521"/>
      <c r="AL24" s="563"/>
      <c r="AM24" s="520">
        <v>664160</v>
      </c>
      <c r="AN24" s="521"/>
      <c r="AO24" s="521"/>
      <c r="AP24" s="521"/>
      <c r="AQ24" s="521"/>
      <c r="AR24" s="563"/>
      <c r="AS24" s="520">
        <v>2965</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10955928</v>
      </c>
      <c r="BO24" s="470"/>
      <c r="BP24" s="470"/>
      <c r="BQ24" s="470"/>
      <c r="BR24" s="470"/>
      <c r="BS24" s="470"/>
      <c r="BT24" s="470"/>
      <c r="BU24" s="471"/>
      <c r="BV24" s="469">
        <v>10911551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7600</v>
      </c>
      <c r="R25" s="521"/>
      <c r="S25" s="521"/>
      <c r="T25" s="521"/>
      <c r="U25" s="521"/>
      <c r="V25" s="563"/>
      <c r="W25" s="622"/>
      <c r="X25" s="610"/>
      <c r="Y25" s="611"/>
      <c r="Z25" s="519" t="s">
        <v>173</v>
      </c>
      <c r="AA25" s="499"/>
      <c r="AB25" s="499"/>
      <c r="AC25" s="499"/>
      <c r="AD25" s="499"/>
      <c r="AE25" s="499"/>
      <c r="AF25" s="499"/>
      <c r="AG25" s="500"/>
      <c r="AH25" s="520" t="s">
        <v>128</v>
      </c>
      <c r="AI25" s="521"/>
      <c r="AJ25" s="521"/>
      <c r="AK25" s="521"/>
      <c r="AL25" s="563"/>
      <c r="AM25" s="520" t="s">
        <v>144</v>
      </c>
      <c r="AN25" s="521"/>
      <c r="AO25" s="521"/>
      <c r="AP25" s="521"/>
      <c r="AQ25" s="521"/>
      <c r="AR25" s="563"/>
      <c r="AS25" s="520" t="s">
        <v>128</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1283660</v>
      </c>
      <c r="BO25" s="433"/>
      <c r="BP25" s="433"/>
      <c r="BQ25" s="433"/>
      <c r="BR25" s="433"/>
      <c r="BS25" s="433"/>
      <c r="BT25" s="433"/>
      <c r="BU25" s="434"/>
      <c r="BV25" s="432">
        <v>1618224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6700</v>
      </c>
      <c r="R26" s="521"/>
      <c r="S26" s="521"/>
      <c r="T26" s="521"/>
      <c r="U26" s="521"/>
      <c r="V26" s="563"/>
      <c r="W26" s="622"/>
      <c r="X26" s="610"/>
      <c r="Y26" s="611"/>
      <c r="Z26" s="519" t="s">
        <v>176</v>
      </c>
      <c r="AA26" s="632"/>
      <c r="AB26" s="632"/>
      <c r="AC26" s="632"/>
      <c r="AD26" s="632"/>
      <c r="AE26" s="632"/>
      <c r="AF26" s="632"/>
      <c r="AG26" s="633"/>
      <c r="AH26" s="520">
        <v>17</v>
      </c>
      <c r="AI26" s="521"/>
      <c r="AJ26" s="521"/>
      <c r="AK26" s="521"/>
      <c r="AL26" s="563"/>
      <c r="AM26" s="520">
        <v>52275</v>
      </c>
      <c r="AN26" s="521"/>
      <c r="AO26" s="521"/>
      <c r="AP26" s="521"/>
      <c r="AQ26" s="521"/>
      <c r="AR26" s="563"/>
      <c r="AS26" s="520">
        <v>3075</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144</v>
      </c>
      <c r="BO26" s="470"/>
      <c r="BP26" s="470"/>
      <c r="BQ26" s="470"/>
      <c r="BR26" s="470"/>
      <c r="BS26" s="470"/>
      <c r="BT26" s="470"/>
      <c r="BU26" s="471"/>
      <c r="BV26" s="469" t="s">
        <v>127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4500</v>
      </c>
      <c r="R27" s="521"/>
      <c r="S27" s="521"/>
      <c r="T27" s="521"/>
      <c r="U27" s="521"/>
      <c r="V27" s="563"/>
      <c r="W27" s="622"/>
      <c r="X27" s="610"/>
      <c r="Y27" s="611"/>
      <c r="Z27" s="519" t="s">
        <v>179</v>
      </c>
      <c r="AA27" s="499"/>
      <c r="AB27" s="499"/>
      <c r="AC27" s="499"/>
      <c r="AD27" s="499"/>
      <c r="AE27" s="499"/>
      <c r="AF27" s="499"/>
      <c r="AG27" s="500"/>
      <c r="AH27" s="520" t="s">
        <v>128</v>
      </c>
      <c r="AI27" s="521"/>
      <c r="AJ27" s="521"/>
      <c r="AK27" s="521"/>
      <c r="AL27" s="563"/>
      <c r="AM27" s="520" t="s">
        <v>128</v>
      </c>
      <c r="AN27" s="521"/>
      <c r="AO27" s="521"/>
      <c r="AP27" s="521"/>
      <c r="AQ27" s="521"/>
      <c r="AR27" s="563"/>
      <c r="AS27" s="520" t="s">
        <v>144</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641131</v>
      </c>
      <c r="BO27" s="646"/>
      <c r="BP27" s="646"/>
      <c r="BQ27" s="646"/>
      <c r="BR27" s="646"/>
      <c r="BS27" s="646"/>
      <c r="BT27" s="646"/>
      <c r="BU27" s="647"/>
      <c r="BV27" s="645">
        <v>491080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3900</v>
      </c>
      <c r="R28" s="521"/>
      <c r="S28" s="521"/>
      <c r="T28" s="521"/>
      <c r="U28" s="521"/>
      <c r="V28" s="563"/>
      <c r="W28" s="622"/>
      <c r="X28" s="610"/>
      <c r="Y28" s="611"/>
      <c r="Z28" s="519" t="s">
        <v>182</v>
      </c>
      <c r="AA28" s="499"/>
      <c r="AB28" s="499"/>
      <c r="AC28" s="499"/>
      <c r="AD28" s="499"/>
      <c r="AE28" s="499"/>
      <c r="AF28" s="499"/>
      <c r="AG28" s="500"/>
      <c r="AH28" s="520" t="s">
        <v>128</v>
      </c>
      <c r="AI28" s="521"/>
      <c r="AJ28" s="521"/>
      <c r="AK28" s="521"/>
      <c r="AL28" s="563"/>
      <c r="AM28" s="520" t="s">
        <v>144</v>
      </c>
      <c r="AN28" s="521"/>
      <c r="AO28" s="521"/>
      <c r="AP28" s="521"/>
      <c r="AQ28" s="521"/>
      <c r="AR28" s="563"/>
      <c r="AS28" s="520" t="s">
        <v>144</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4064043</v>
      </c>
      <c r="BO28" s="433"/>
      <c r="BP28" s="433"/>
      <c r="BQ28" s="433"/>
      <c r="BR28" s="433"/>
      <c r="BS28" s="433"/>
      <c r="BT28" s="433"/>
      <c r="BU28" s="434"/>
      <c r="BV28" s="432">
        <v>3738567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20</v>
      </c>
      <c r="M29" s="521"/>
      <c r="N29" s="521"/>
      <c r="O29" s="521"/>
      <c r="P29" s="563"/>
      <c r="Q29" s="520">
        <v>3500</v>
      </c>
      <c r="R29" s="521"/>
      <c r="S29" s="521"/>
      <c r="T29" s="521"/>
      <c r="U29" s="521"/>
      <c r="V29" s="563"/>
      <c r="W29" s="623"/>
      <c r="X29" s="624"/>
      <c r="Y29" s="625"/>
      <c r="Z29" s="519" t="s">
        <v>185</v>
      </c>
      <c r="AA29" s="499"/>
      <c r="AB29" s="499"/>
      <c r="AC29" s="499"/>
      <c r="AD29" s="499"/>
      <c r="AE29" s="499"/>
      <c r="AF29" s="499"/>
      <c r="AG29" s="500"/>
      <c r="AH29" s="520">
        <v>224</v>
      </c>
      <c r="AI29" s="521"/>
      <c r="AJ29" s="521"/>
      <c r="AK29" s="521"/>
      <c r="AL29" s="563"/>
      <c r="AM29" s="520">
        <v>664160</v>
      </c>
      <c r="AN29" s="521"/>
      <c r="AO29" s="521"/>
      <c r="AP29" s="521"/>
      <c r="AQ29" s="521"/>
      <c r="AR29" s="563"/>
      <c r="AS29" s="520">
        <v>2965</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926535</v>
      </c>
      <c r="BO29" s="470"/>
      <c r="BP29" s="470"/>
      <c r="BQ29" s="470"/>
      <c r="BR29" s="470"/>
      <c r="BS29" s="470"/>
      <c r="BT29" s="470"/>
      <c r="BU29" s="471"/>
      <c r="BV29" s="469">
        <v>924967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98.9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5444372</v>
      </c>
      <c r="BO30" s="646"/>
      <c r="BP30" s="646"/>
      <c r="BQ30" s="646"/>
      <c r="BR30" s="646"/>
      <c r="BS30" s="646"/>
      <c r="BT30" s="646"/>
      <c r="BU30" s="647"/>
      <c r="BV30" s="645">
        <v>6302004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201</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南渡島衛生施設組合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土地区画整理事業特別会計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函館圏公立大学広域連合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渡島公平委員会特別会計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渡島・檜山地方税滞納整理機構</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南渡島消防事務組合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渡島廃棄物処理広域連合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函館湾流域下水道事務組合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yvvTOsCeuVldb7Qrw3EOWA2S9kWcwM0xrauJ9Sl47PHStz693shCH/PwIohEH+V0J+5IxqTvjZ9rXm9qMn1HSw==" saltValue="nl+kQS6EvhXKzHmNXtvh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569</v>
      </c>
      <c r="D34" s="1250"/>
      <c r="E34" s="1251"/>
      <c r="F34" s="32">
        <v>3.7</v>
      </c>
      <c r="G34" s="33">
        <v>3.96</v>
      </c>
      <c r="H34" s="33">
        <v>3.31</v>
      </c>
      <c r="I34" s="33">
        <v>3.65</v>
      </c>
      <c r="J34" s="34">
        <v>4.7</v>
      </c>
      <c r="K34" s="22"/>
      <c r="L34" s="22"/>
      <c r="M34" s="22"/>
      <c r="N34" s="22"/>
      <c r="O34" s="22"/>
      <c r="P34" s="22"/>
    </row>
    <row r="35" spans="1:16" ht="39" customHeight="1" x14ac:dyDescent="0.15">
      <c r="A35" s="22"/>
      <c r="B35" s="35"/>
      <c r="C35" s="1244" t="s">
        <v>570</v>
      </c>
      <c r="D35" s="1245"/>
      <c r="E35" s="1246"/>
      <c r="F35" s="36">
        <v>2.4500000000000002</v>
      </c>
      <c r="G35" s="37">
        <v>2.5</v>
      </c>
      <c r="H35" s="37">
        <v>2.57</v>
      </c>
      <c r="I35" s="37">
        <v>2.8</v>
      </c>
      <c r="J35" s="38">
        <v>3.07</v>
      </c>
      <c r="K35" s="22"/>
      <c r="L35" s="22"/>
      <c r="M35" s="22"/>
      <c r="N35" s="22"/>
      <c r="O35" s="22"/>
      <c r="P35" s="22"/>
    </row>
    <row r="36" spans="1:16" ht="39" customHeight="1" x14ac:dyDescent="0.15">
      <c r="A36" s="22"/>
      <c r="B36" s="35"/>
      <c r="C36" s="1244" t="s">
        <v>571</v>
      </c>
      <c r="D36" s="1245"/>
      <c r="E36" s="1246"/>
      <c r="F36" s="36" t="s">
        <v>519</v>
      </c>
      <c r="G36" s="37" t="s">
        <v>519</v>
      </c>
      <c r="H36" s="37" t="s">
        <v>519</v>
      </c>
      <c r="I36" s="37">
        <v>0.8</v>
      </c>
      <c r="J36" s="38">
        <v>1.56</v>
      </c>
      <c r="K36" s="22"/>
      <c r="L36" s="22"/>
      <c r="M36" s="22"/>
      <c r="N36" s="22"/>
      <c r="O36" s="22"/>
      <c r="P36" s="22"/>
    </row>
    <row r="37" spans="1:16" ht="39" customHeight="1" x14ac:dyDescent="0.15">
      <c r="A37" s="22"/>
      <c r="B37" s="35"/>
      <c r="C37" s="1244" t="s">
        <v>572</v>
      </c>
      <c r="D37" s="1245"/>
      <c r="E37" s="1246"/>
      <c r="F37" s="36">
        <v>0.81</v>
      </c>
      <c r="G37" s="37">
        <v>1.62</v>
      </c>
      <c r="H37" s="37">
        <v>1.26</v>
      </c>
      <c r="I37" s="37">
        <v>0.62</v>
      </c>
      <c r="J37" s="38">
        <v>0.79</v>
      </c>
      <c r="K37" s="22"/>
      <c r="L37" s="22"/>
      <c r="M37" s="22"/>
      <c r="N37" s="22"/>
      <c r="O37" s="22"/>
      <c r="P37" s="22"/>
    </row>
    <row r="38" spans="1:16" ht="39" customHeight="1" x14ac:dyDescent="0.15">
      <c r="A38" s="22"/>
      <c r="B38" s="35"/>
      <c r="C38" s="1244" t="s">
        <v>573</v>
      </c>
      <c r="D38" s="1245"/>
      <c r="E38" s="1246"/>
      <c r="F38" s="36">
        <v>1.1299999999999999</v>
      </c>
      <c r="G38" s="37">
        <v>0.87</v>
      </c>
      <c r="H38" s="37">
        <v>0.73</v>
      </c>
      <c r="I38" s="37">
        <v>0.69</v>
      </c>
      <c r="J38" s="38">
        <v>0.65</v>
      </c>
      <c r="K38" s="22"/>
      <c r="L38" s="22"/>
      <c r="M38" s="22"/>
      <c r="N38" s="22"/>
      <c r="O38" s="22"/>
      <c r="P38" s="22"/>
    </row>
    <row r="39" spans="1:16" ht="39" customHeight="1" x14ac:dyDescent="0.15">
      <c r="A39" s="22"/>
      <c r="B39" s="35"/>
      <c r="C39" s="1244" t="s">
        <v>574</v>
      </c>
      <c r="D39" s="1245"/>
      <c r="E39" s="1246"/>
      <c r="F39" s="36">
        <v>0.01</v>
      </c>
      <c r="G39" s="37">
        <v>0</v>
      </c>
      <c r="H39" s="37">
        <v>0</v>
      </c>
      <c r="I39" s="37">
        <v>0</v>
      </c>
      <c r="J39" s="38">
        <v>0.01</v>
      </c>
      <c r="K39" s="22"/>
      <c r="L39" s="22"/>
      <c r="M39" s="22"/>
      <c r="N39" s="22"/>
      <c r="O39" s="22"/>
      <c r="P39" s="22"/>
    </row>
    <row r="40" spans="1:16" ht="39" customHeight="1" x14ac:dyDescent="0.15">
      <c r="A40" s="22"/>
      <c r="B40" s="35"/>
      <c r="C40" s="1244" t="s">
        <v>575</v>
      </c>
      <c r="D40" s="1245"/>
      <c r="E40" s="1246"/>
      <c r="F40" s="36">
        <v>0</v>
      </c>
      <c r="G40" s="37">
        <v>0</v>
      </c>
      <c r="H40" s="37">
        <v>0.01</v>
      </c>
      <c r="I40" s="37">
        <v>0.01</v>
      </c>
      <c r="J40" s="38">
        <v>0.01</v>
      </c>
      <c r="K40" s="22"/>
      <c r="L40" s="22"/>
      <c r="M40" s="22"/>
      <c r="N40" s="22"/>
      <c r="O40" s="22"/>
      <c r="P40" s="22"/>
    </row>
    <row r="41" spans="1:16" ht="39" customHeight="1" x14ac:dyDescent="0.15">
      <c r="A41" s="22"/>
      <c r="B41" s="35"/>
      <c r="C41" s="1244" t="s">
        <v>576</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577</v>
      </c>
      <c r="D42" s="1245"/>
      <c r="E42" s="1246"/>
      <c r="F42" s="36" t="s">
        <v>519</v>
      </c>
      <c r="G42" s="37" t="s">
        <v>519</v>
      </c>
      <c r="H42" s="37" t="s">
        <v>519</v>
      </c>
      <c r="I42" s="37" t="s">
        <v>519</v>
      </c>
      <c r="J42" s="38" t="s">
        <v>519</v>
      </c>
      <c r="K42" s="22"/>
      <c r="L42" s="22"/>
      <c r="M42" s="22"/>
      <c r="N42" s="22"/>
      <c r="O42" s="22"/>
      <c r="P42" s="22"/>
    </row>
    <row r="43" spans="1:16" ht="39" customHeight="1" thickBot="1" x14ac:dyDescent="0.2">
      <c r="A43" s="22"/>
      <c r="B43" s="40"/>
      <c r="C43" s="1247" t="s">
        <v>578</v>
      </c>
      <c r="D43" s="1248"/>
      <c r="E43" s="1249"/>
      <c r="F43" s="41">
        <v>0.22</v>
      </c>
      <c r="G43" s="42">
        <v>0.25</v>
      </c>
      <c r="H43" s="42">
        <v>1.33</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JLHRkf+l72w+4AZfoNejuOkzJIxp8WdJglWng1hsS1u+4cGyk5vt9jOn2k0qmWTvSKsxzoKqIps0eDjQ4M+4g==" saltValue="OObSPm+J0RLQx8iJTOe+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4" zoomScaleNormal="6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2285</v>
      </c>
      <c r="L45" s="60">
        <v>2165</v>
      </c>
      <c r="M45" s="60">
        <v>2047</v>
      </c>
      <c r="N45" s="60">
        <v>2032</v>
      </c>
      <c r="O45" s="61">
        <v>1992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519</v>
      </c>
      <c r="L46" s="64" t="s">
        <v>519</v>
      </c>
      <c r="M46" s="64" t="s">
        <v>519</v>
      </c>
      <c r="N46" s="64" t="s">
        <v>519</v>
      </c>
      <c r="O46" s="65" t="s">
        <v>519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519</v>
      </c>
      <c r="L47" s="64" t="s">
        <v>519</v>
      </c>
      <c r="M47" s="64" t="s">
        <v>519</v>
      </c>
      <c r="N47" s="64" t="s">
        <v>519</v>
      </c>
      <c r="O47" s="65" t="s">
        <v>519</v>
      </c>
      <c r="P47" s="48"/>
      <c r="Q47" s="48"/>
      <c r="R47" s="48"/>
      <c r="S47" s="48"/>
      <c r="T47" s="48"/>
      <c r="U47" s="48"/>
    </row>
    <row r="48" spans="1:21" ht="30.75" customHeight="1" x14ac:dyDescent="0.15">
      <c r="A48" s="48"/>
      <c r="B48" s="1254"/>
      <c r="C48" s="1255"/>
      <c r="D48" s="62"/>
      <c r="E48" s="1260" t="s">
        <v>15</v>
      </c>
      <c r="F48" s="1260"/>
      <c r="G48" s="1260"/>
      <c r="H48" s="1260"/>
      <c r="I48" s="1260"/>
      <c r="J48" s="1261"/>
      <c r="K48" s="63">
        <v>360</v>
      </c>
      <c r="L48" s="64">
        <v>348</v>
      </c>
      <c r="M48" s="64">
        <v>291</v>
      </c>
      <c r="N48" s="64">
        <v>327</v>
      </c>
      <c r="O48" s="65">
        <v>304</v>
      </c>
      <c r="P48" s="48"/>
      <c r="Q48" s="48"/>
      <c r="R48" s="48"/>
      <c r="S48" s="48"/>
      <c r="T48" s="48"/>
      <c r="U48" s="48"/>
    </row>
    <row r="49" spans="1:21" ht="30.75" customHeight="1" x14ac:dyDescent="0.15">
      <c r="A49" s="48"/>
      <c r="B49" s="1254"/>
      <c r="C49" s="1255"/>
      <c r="D49" s="62"/>
      <c r="E49" s="1260" t="s">
        <v>16</v>
      </c>
      <c r="F49" s="1260"/>
      <c r="G49" s="1260"/>
      <c r="H49" s="1260"/>
      <c r="I49" s="1260"/>
      <c r="J49" s="1261"/>
      <c r="K49" s="63">
        <v>159</v>
      </c>
      <c r="L49" s="64">
        <v>132</v>
      </c>
      <c r="M49" s="64">
        <v>67</v>
      </c>
      <c r="N49" s="64">
        <v>71</v>
      </c>
      <c r="O49" s="65">
        <v>84</v>
      </c>
      <c r="P49" s="48"/>
      <c r="Q49" s="48"/>
      <c r="R49" s="48"/>
      <c r="S49" s="48"/>
      <c r="T49" s="48"/>
      <c r="U49" s="48"/>
    </row>
    <row r="50" spans="1:21" ht="30.75" customHeight="1" x14ac:dyDescent="0.15">
      <c r="A50" s="48"/>
      <c r="B50" s="1254"/>
      <c r="C50" s="1255"/>
      <c r="D50" s="62"/>
      <c r="E50" s="1260" t="s">
        <v>17</v>
      </c>
      <c r="F50" s="1260"/>
      <c r="G50" s="1260"/>
      <c r="H50" s="1260"/>
      <c r="I50" s="1260"/>
      <c r="J50" s="1261"/>
      <c r="K50" s="63">
        <v>72</v>
      </c>
      <c r="L50" s="64">
        <v>53</v>
      </c>
      <c r="M50" s="64">
        <v>246</v>
      </c>
      <c r="N50" s="64">
        <v>26</v>
      </c>
      <c r="O50" s="65">
        <v>12</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519</v>
      </c>
      <c r="L51" s="64" t="s">
        <v>519</v>
      </c>
      <c r="M51" s="64" t="s">
        <v>519</v>
      </c>
      <c r="N51" s="64" t="s">
        <v>519</v>
      </c>
      <c r="O51" s="65" t="s">
        <v>519</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2310</v>
      </c>
      <c r="L52" s="64">
        <v>2260</v>
      </c>
      <c r="M52" s="64">
        <v>2078</v>
      </c>
      <c r="N52" s="64">
        <v>2040</v>
      </c>
      <c r="O52" s="65">
        <v>1976</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566</v>
      </c>
      <c r="L53" s="69">
        <v>438</v>
      </c>
      <c r="M53" s="69">
        <v>573</v>
      </c>
      <c r="N53" s="69">
        <v>416</v>
      </c>
      <c r="O53" s="70">
        <v>416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n8BHSrVd9tE78urKueipQocyCuyM7Afwl9tRuALrFJDMp92hZ1wRbHWZbQ96sR8yFcVZKUQSlDO26eCH1ovow==" saltValue="4kiqBO2o3nDLn0JvIARl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78" t="s">
        <v>30</v>
      </c>
      <c r="C41" s="1279"/>
      <c r="D41" s="102"/>
      <c r="E41" s="1284" t="s">
        <v>31</v>
      </c>
      <c r="F41" s="1284"/>
      <c r="G41" s="1284"/>
      <c r="H41" s="1285"/>
      <c r="I41" s="103">
        <v>17365</v>
      </c>
      <c r="J41" s="104">
        <v>16565</v>
      </c>
      <c r="K41" s="104">
        <v>16536</v>
      </c>
      <c r="L41" s="104">
        <v>15837</v>
      </c>
      <c r="M41" s="105">
        <v>15256</v>
      </c>
    </row>
    <row r="42" spans="2:13" ht="27.75" customHeight="1" x14ac:dyDescent="0.15">
      <c r="B42" s="1280"/>
      <c r="C42" s="1281"/>
      <c r="D42" s="106"/>
      <c r="E42" s="1286" t="s">
        <v>32</v>
      </c>
      <c r="F42" s="1286"/>
      <c r="G42" s="1286"/>
      <c r="H42" s="1287"/>
      <c r="I42" s="107">
        <v>434</v>
      </c>
      <c r="J42" s="108">
        <v>28</v>
      </c>
      <c r="K42" s="108">
        <v>27</v>
      </c>
      <c r="L42" s="108">
        <v>25</v>
      </c>
      <c r="M42" s="109">
        <v>39</v>
      </c>
    </row>
    <row r="43" spans="2:13" ht="27.75" customHeight="1" x14ac:dyDescent="0.15">
      <c r="B43" s="1280"/>
      <c r="C43" s="1281"/>
      <c r="D43" s="106"/>
      <c r="E43" s="1286" t="s">
        <v>33</v>
      </c>
      <c r="F43" s="1286"/>
      <c r="G43" s="1286"/>
      <c r="H43" s="1287"/>
      <c r="I43" s="107">
        <v>3868</v>
      </c>
      <c r="J43" s="108">
        <v>3609</v>
      </c>
      <c r="K43" s="108">
        <v>3443</v>
      </c>
      <c r="L43" s="108">
        <v>2637</v>
      </c>
      <c r="M43" s="109">
        <v>2457</v>
      </c>
    </row>
    <row r="44" spans="2:13" ht="27.75" customHeight="1" x14ac:dyDescent="0.15">
      <c r="B44" s="1280"/>
      <c r="C44" s="1281"/>
      <c r="D44" s="106"/>
      <c r="E44" s="1286" t="s">
        <v>34</v>
      </c>
      <c r="F44" s="1286"/>
      <c r="G44" s="1286"/>
      <c r="H44" s="1287"/>
      <c r="I44" s="107">
        <v>378</v>
      </c>
      <c r="J44" s="108">
        <v>323</v>
      </c>
      <c r="K44" s="108">
        <v>330</v>
      </c>
      <c r="L44" s="108">
        <v>481</v>
      </c>
      <c r="M44" s="109">
        <v>820</v>
      </c>
    </row>
    <row r="45" spans="2:13" ht="27.75" customHeight="1" x14ac:dyDescent="0.15">
      <c r="B45" s="1280"/>
      <c r="C45" s="1281"/>
      <c r="D45" s="106"/>
      <c r="E45" s="1286" t="s">
        <v>35</v>
      </c>
      <c r="F45" s="1286"/>
      <c r="G45" s="1286"/>
      <c r="H45" s="1287"/>
      <c r="I45" s="107">
        <v>2603</v>
      </c>
      <c r="J45" s="108">
        <v>2685</v>
      </c>
      <c r="K45" s="108">
        <v>2615</v>
      </c>
      <c r="L45" s="108">
        <v>2626</v>
      </c>
      <c r="M45" s="109">
        <v>2781</v>
      </c>
    </row>
    <row r="46" spans="2:13" ht="27.75" customHeight="1" x14ac:dyDescent="0.15">
      <c r="B46" s="1280"/>
      <c r="C46" s="1281"/>
      <c r="D46" s="110"/>
      <c r="E46" s="1286" t="s">
        <v>36</v>
      </c>
      <c r="F46" s="1286"/>
      <c r="G46" s="1286"/>
      <c r="H46" s="1287"/>
      <c r="I46" s="107" t="s">
        <v>519</v>
      </c>
      <c r="J46" s="108" t="s">
        <v>519</v>
      </c>
      <c r="K46" s="108" t="s">
        <v>519</v>
      </c>
      <c r="L46" s="108" t="s">
        <v>519</v>
      </c>
      <c r="M46" s="109" t="s">
        <v>519</v>
      </c>
    </row>
    <row r="47" spans="2:13" ht="27.75" customHeight="1" x14ac:dyDescent="0.15">
      <c r="B47" s="1280"/>
      <c r="C47" s="1281"/>
      <c r="D47" s="111"/>
      <c r="E47" s="1288" t="s">
        <v>37</v>
      </c>
      <c r="F47" s="1289"/>
      <c r="G47" s="1289"/>
      <c r="H47" s="1290"/>
      <c r="I47" s="107" t="s">
        <v>519</v>
      </c>
      <c r="J47" s="108" t="s">
        <v>519</v>
      </c>
      <c r="K47" s="108" t="s">
        <v>519</v>
      </c>
      <c r="L47" s="108" t="s">
        <v>519</v>
      </c>
      <c r="M47" s="109" t="s">
        <v>519</v>
      </c>
    </row>
    <row r="48" spans="2:13" ht="27.75" customHeight="1" x14ac:dyDescent="0.15">
      <c r="B48" s="1280"/>
      <c r="C48" s="1281"/>
      <c r="D48" s="106"/>
      <c r="E48" s="1286" t="s">
        <v>38</v>
      </c>
      <c r="F48" s="1286"/>
      <c r="G48" s="1286"/>
      <c r="H48" s="1287"/>
      <c r="I48" s="107" t="s">
        <v>519</v>
      </c>
      <c r="J48" s="108" t="s">
        <v>519</v>
      </c>
      <c r="K48" s="108" t="s">
        <v>519</v>
      </c>
      <c r="L48" s="108" t="s">
        <v>519</v>
      </c>
      <c r="M48" s="109" t="s">
        <v>519</v>
      </c>
    </row>
    <row r="49" spans="2:13" ht="27.75" customHeight="1" x14ac:dyDescent="0.15">
      <c r="B49" s="1282"/>
      <c r="C49" s="1283"/>
      <c r="D49" s="106"/>
      <c r="E49" s="1286" t="s">
        <v>39</v>
      </c>
      <c r="F49" s="1286"/>
      <c r="G49" s="1286"/>
      <c r="H49" s="1287"/>
      <c r="I49" s="107" t="s">
        <v>519</v>
      </c>
      <c r="J49" s="108" t="s">
        <v>519</v>
      </c>
      <c r="K49" s="108" t="s">
        <v>519</v>
      </c>
      <c r="L49" s="108" t="s">
        <v>519</v>
      </c>
      <c r="M49" s="109" t="s">
        <v>519</v>
      </c>
    </row>
    <row r="50" spans="2:13" ht="27.75" customHeight="1" x14ac:dyDescent="0.15">
      <c r="B50" s="1291" t="s">
        <v>40</v>
      </c>
      <c r="C50" s="1292"/>
      <c r="D50" s="112"/>
      <c r="E50" s="1286" t="s">
        <v>41</v>
      </c>
      <c r="F50" s="1286"/>
      <c r="G50" s="1286"/>
      <c r="H50" s="1287"/>
      <c r="I50" s="107">
        <v>10404</v>
      </c>
      <c r="J50" s="108">
        <v>11068</v>
      </c>
      <c r="K50" s="108">
        <v>11196</v>
      </c>
      <c r="L50" s="108">
        <v>11459</v>
      </c>
      <c r="M50" s="109">
        <v>11162</v>
      </c>
    </row>
    <row r="51" spans="2:13" ht="27.75" customHeight="1" x14ac:dyDescent="0.15">
      <c r="B51" s="1280"/>
      <c r="C51" s="1281"/>
      <c r="D51" s="106"/>
      <c r="E51" s="1286" t="s">
        <v>42</v>
      </c>
      <c r="F51" s="1286"/>
      <c r="G51" s="1286"/>
      <c r="H51" s="1287"/>
      <c r="I51" s="107">
        <v>1769</v>
      </c>
      <c r="J51" s="108">
        <v>1604</v>
      </c>
      <c r="K51" s="108">
        <v>1458</v>
      </c>
      <c r="L51" s="108">
        <v>1345</v>
      </c>
      <c r="M51" s="109">
        <v>1330</v>
      </c>
    </row>
    <row r="52" spans="2:13" ht="27.75" customHeight="1" x14ac:dyDescent="0.15">
      <c r="B52" s="1282"/>
      <c r="C52" s="1283"/>
      <c r="D52" s="106"/>
      <c r="E52" s="1286" t="s">
        <v>43</v>
      </c>
      <c r="F52" s="1286"/>
      <c r="G52" s="1286"/>
      <c r="H52" s="1287"/>
      <c r="I52" s="107">
        <v>18201</v>
      </c>
      <c r="J52" s="108">
        <v>17598</v>
      </c>
      <c r="K52" s="108">
        <v>17379</v>
      </c>
      <c r="L52" s="108">
        <v>16684</v>
      </c>
      <c r="M52" s="109">
        <v>16077</v>
      </c>
    </row>
    <row r="53" spans="2:13" ht="27.75" customHeight="1" thickBot="1" x14ac:dyDescent="0.2">
      <c r="B53" s="1293" t="s">
        <v>44</v>
      </c>
      <c r="C53" s="1294"/>
      <c r="D53" s="113"/>
      <c r="E53" s="1295" t="s">
        <v>45</v>
      </c>
      <c r="F53" s="1295"/>
      <c r="G53" s="1295"/>
      <c r="H53" s="1296"/>
      <c r="I53" s="114">
        <v>-5726</v>
      </c>
      <c r="J53" s="115">
        <v>-7060</v>
      </c>
      <c r="K53" s="115">
        <v>-7083</v>
      </c>
      <c r="L53" s="115">
        <v>-7882</v>
      </c>
      <c r="M53" s="116">
        <v>-7216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2K2+EsRgaIrX0VijKSxdC06m5ZPUdOTFTYtvzS7H/HMCD95Iu8FjIM4r+KXMZi+RxrA+365L87WGSVxSqxBBwg==" saltValue="k7BD5NZoyEQY5v8KcAVi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48</v>
      </c>
      <c r="D55" s="1305"/>
      <c r="E55" s="1306"/>
      <c r="F55" s="128">
        <v>3603</v>
      </c>
      <c r="G55" s="128">
        <v>3739</v>
      </c>
      <c r="H55" s="129">
        <v>4064</v>
      </c>
    </row>
    <row r="56" spans="2:8" ht="52.5" customHeight="1" x14ac:dyDescent="0.15">
      <c r="B56" s="130"/>
      <c r="C56" s="1307" t="s">
        <v>49</v>
      </c>
      <c r="D56" s="1307"/>
      <c r="E56" s="1308"/>
      <c r="F56" s="131">
        <v>923</v>
      </c>
      <c r="G56" s="131">
        <v>925</v>
      </c>
      <c r="H56" s="132">
        <v>927</v>
      </c>
    </row>
    <row r="57" spans="2:8" ht="53.25" customHeight="1" x14ac:dyDescent="0.15">
      <c r="B57" s="130"/>
      <c r="C57" s="1309" t="s">
        <v>50</v>
      </c>
      <c r="D57" s="1309"/>
      <c r="E57" s="1310"/>
      <c r="F57" s="133">
        <v>6321</v>
      </c>
      <c r="G57" s="133">
        <v>6302</v>
      </c>
      <c r="H57" s="134">
        <v>5444</v>
      </c>
    </row>
    <row r="58" spans="2:8" ht="45.75" customHeight="1" x14ac:dyDescent="0.15">
      <c r="B58" s="135"/>
      <c r="C58" s="1297" t="s">
        <v>603</v>
      </c>
      <c r="D58" s="1298"/>
      <c r="E58" s="1299"/>
      <c r="F58" s="136">
        <v>1884</v>
      </c>
      <c r="G58" s="136">
        <v>1635</v>
      </c>
      <c r="H58" s="137">
        <v>1320</v>
      </c>
    </row>
    <row r="59" spans="2:8" ht="45.75" customHeight="1" x14ac:dyDescent="0.15">
      <c r="B59" s="135"/>
      <c r="C59" s="1297" t="s">
        <v>604</v>
      </c>
      <c r="D59" s="1298"/>
      <c r="E59" s="1299"/>
      <c r="F59" s="136">
        <v>1380</v>
      </c>
      <c r="G59" s="136">
        <v>1555</v>
      </c>
      <c r="H59" s="137">
        <v>1247</v>
      </c>
    </row>
    <row r="60" spans="2:8" ht="45.75" customHeight="1" x14ac:dyDescent="0.15">
      <c r="B60" s="135"/>
      <c r="C60" s="1297" t="s">
        <v>605</v>
      </c>
      <c r="D60" s="1298"/>
      <c r="E60" s="1299"/>
      <c r="F60" s="136">
        <v>1223</v>
      </c>
      <c r="G60" s="136">
        <v>1169</v>
      </c>
      <c r="H60" s="137">
        <v>1209</v>
      </c>
    </row>
    <row r="61" spans="2:8" ht="45.75" customHeight="1" x14ac:dyDescent="0.15">
      <c r="B61" s="135"/>
      <c r="C61" s="1297" t="s">
        <v>606</v>
      </c>
      <c r="D61" s="1298"/>
      <c r="E61" s="1299"/>
      <c r="F61" s="136">
        <v>989</v>
      </c>
      <c r="G61" s="136">
        <v>971</v>
      </c>
      <c r="H61" s="137">
        <v>708</v>
      </c>
    </row>
    <row r="62" spans="2:8" ht="45.75" customHeight="1" thickBot="1" x14ac:dyDescent="0.2">
      <c r="B62" s="138"/>
      <c r="C62" s="1300" t="s">
        <v>607</v>
      </c>
      <c r="D62" s="1301"/>
      <c r="E62" s="1302"/>
      <c r="F62" s="139">
        <v>295</v>
      </c>
      <c r="G62" s="139">
        <v>296</v>
      </c>
      <c r="H62" s="140">
        <v>297</v>
      </c>
    </row>
    <row r="63" spans="2:8" ht="52.5" customHeight="1" thickBot="1" x14ac:dyDescent="0.2">
      <c r="B63" s="141"/>
      <c r="C63" s="1303" t="s">
        <v>51</v>
      </c>
      <c r="D63" s="1303"/>
      <c r="E63" s="1304"/>
      <c r="F63" s="142">
        <v>10847</v>
      </c>
      <c r="G63" s="142">
        <v>10966</v>
      </c>
      <c r="H63" s="143">
        <v>10435</v>
      </c>
    </row>
    <row r="64" spans="2:8" ht="15" customHeight="1" x14ac:dyDescent="0.15"/>
  </sheetData>
  <sheetProtection algorithmName="SHA-512" hashValue="xn1ULr6FiLqOJ+w6mdIm/2mVsRe7KfJWKT0Ies3VmOE+bAd3k5Etk+VQO33jaQaNwTCvj+br+ufd9kfZhUudlg==" saltValue="75sbbd6roorFemOhuv5Q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abSelected="1" topLeftCell="O1" zoomScaleNormal="100"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615</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561</v>
      </c>
      <c r="BQ50" s="1316"/>
      <c r="BR50" s="1316"/>
      <c r="BS50" s="1316"/>
      <c r="BT50" s="1316"/>
      <c r="BU50" s="1316"/>
      <c r="BV50" s="1316"/>
      <c r="BW50" s="1316"/>
      <c r="BX50" s="1316" t="s">
        <v>562</v>
      </c>
      <c r="BY50" s="1316"/>
      <c r="BZ50" s="1316"/>
      <c r="CA50" s="1316"/>
      <c r="CB50" s="1316"/>
      <c r="CC50" s="1316"/>
      <c r="CD50" s="1316"/>
      <c r="CE50" s="1316"/>
      <c r="CF50" s="1316" t="s">
        <v>563</v>
      </c>
      <c r="CG50" s="1316"/>
      <c r="CH50" s="1316"/>
      <c r="CI50" s="1316"/>
      <c r="CJ50" s="1316"/>
      <c r="CK50" s="1316"/>
      <c r="CL50" s="1316"/>
      <c r="CM50" s="1316"/>
      <c r="CN50" s="1316" t="s">
        <v>564</v>
      </c>
      <c r="CO50" s="1316"/>
      <c r="CP50" s="1316"/>
      <c r="CQ50" s="1316"/>
      <c r="CR50" s="1316"/>
      <c r="CS50" s="1316"/>
      <c r="CT50" s="1316"/>
      <c r="CU50" s="1316"/>
      <c r="CV50" s="1316" t="s">
        <v>565</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616</v>
      </c>
      <c r="AO51" s="1314"/>
      <c r="AP51" s="1314"/>
      <c r="AQ51" s="1314"/>
      <c r="AR51" s="1314"/>
      <c r="AS51" s="1314"/>
      <c r="AT51" s="1314"/>
      <c r="AU51" s="1314"/>
      <c r="AV51" s="1314"/>
      <c r="AW51" s="1314"/>
      <c r="AX51" s="1314"/>
      <c r="AY51" s="1314"/>
      <c r="AZ51" s="1314"/>
      <c r="BA51" s="1314"/>
      <c r="BB51" s="1314" t="s">
        <v>617</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11">
        <v>49.2</v>
      </c>
      <c r="BQ53" s="1311"/>
      <c r="BR53" s="1311"/>
      <c r="BS53" s="1311"/>
      <c r="BT53" s="1311"/>
      <c r="BU53" s="1311"/>
      <c r="BV53" s="1311"/>
      <c r="BW53" s="1311"/>
      <c r="BX53" s="1311">
        <v>50.7</v>
      </c>
      <c r="BY53" s="1311"/>
      <c r="BZ53" s="1311"/>
      <c r="CA53" s="1311"/>
      <c r="CB53" s="1311"/>
      <c r="CC53" s="1311"/>
      <c r="CD53" s="1311"/>
      <c r="CE53" s="1311"/>
      <c r="CF53" s="1311">
        <v>50.5</v>
      </c>
      <c r="CG53" s="1311"/>
      <c r="CH53" s="1311"/>
      <c r="CI53" s="1311"/>
      <c r="CJ53" s="1311"/>
      <c r="CK53" s="1311"/>
      <c r="CL53" s="1311"/>
      <c r="CM53" s="1311"/>
      <c r="CN53" s="1311">
        <v>53.5</v>
      </c>
      <c r="CO53" s="1311"/>
      <c r="CP53" s="1311"/>
      <c r="CQ53" s="1311"/>
      <c r="CR53" s="1311"/>
      <c r="CS53" s="1311"/>
      <c r="CT53" s="1311"/>
      <c r="CU53" s="1311"/>
      <c r="CV53" s="1311">
        <v>55</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620</v>
      </c>
      <c r="AO55" s="1316"/>
      <c r="AP55" s="1316"/>
      <c r="AQ55" s="1316"/>
      <c r="AR55" s="1316"/>
      <c r="AS55" s="1316"/>
      <c r="AT55" s="1316"/>
      <c r="AU55" s="1316"/>
      <c r="AV55" s="1316"/>
      <c r="AW55" s="1316"/>
      <c r="AX55" s="1316"/>
      <c r="AY55" s="1316"/>
      <c r="AZ55" s="1316"/>
      <c r="BA55" s="1316"/>
      <c r="BB55" s="1314" t="s">
        <v>621</v>
      </c>
      <c r="BC55" s="1314"/>
      <c r="BD55" s="1314"/>
      <c r="BE55" s="1314"/>
      <c r="BF55" s="1314"/>
      <c r="BG55" s="1314"/>
      <c r="BH55" s="1314"/>
      <c r="BI55" s="1314"/>
      <c r="BJ55" s="1314"/>
      <c r="BK55" s="1314"/>
      <c r="BL55" s="1314"/>
      <c r="BM55" s="1314"/>
      <c r="BN55" s="1314"/>
      <c r="BO55" s="1314"/>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618</v>
      </c>
      <c r="BC57" s="1314"/>
      <c r="BD57" s="1314"/>
      <c r="BE57" s="1314"/>
      <c r="BF57" s="1314"/>
      <c r="BG57" s="1314"/>
      <c r="BH57" s="1314"/>
      <c r="BI57" s="1314"/>
      <c r="BJ57" s="1314"/>
      <c r="BK57" s="1314"/>
      <c r="BL57" s="1314"/>
      <c r="BM57" s="1314"/>
      <c r="BN57" s="1314"/>
      <c r="BO57" s="1314"/>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622</v>
      </c>
    </row>
    <row r="64" spans="1:109" x14ac:dyDescent="0.15">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615</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561</v>
      </c>
      <c r="BQ72" s="1316"/>
      <c r="BR72" s="1316"/>
      <c r="BS72" s="1316"/>
      <c r="BT72" s="1316"/>
      <c r="BU72" s="1316"/>
      <c r="BV72" s="1316"/>
      <c r="BW72" s="1316"/>
      <c r="BX72" s="1316" t="s">
        <v>562</v>
      </c>
      <c r="BY72" s="1316"/>
      <c r="BZ72" s="1316"/>
      <c r="CA72" s="1316"/>
      <c r="CB72" s="1316"/>
      <c r="CC72" s="1316"/>
      <c r="CD72" s="1316"/>
      <c r="CE72" s="1316"/>
      <c r="CF72" s="1316" t="s">
        <v>563</v>
      </c>
      <c r="CG72" s="1316"/>
      <c r="CH72" s="1316"/>
      <c r="CI72" s="1316"/>
      <c r="CJ72" s="1316"/>
      <c r="CK72" s="1316"/>
      <c r="CL72" s="1316"/>
      <c r="CM72" s="1316"/>
      <c r="CN72" s="1316" t="s">
        <v>564</v>
      </c>
      <c r="CO72" s="1316"/>
      <c r="CP72" s="1316"/>
      <c r="CQ72" s="1316"/>
      <c r="CR72" s="1316"/>
      <c r="CS72" s="1316"/>
      <c r="CT72" s="1316"/>
      <c r="CU72" s="1316"/>
      <c r="CV72" s="1316" t="s">
        <v>565</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616</v>
      </c>
      <c r="AO73" s="1314"/>
      <c r="AP73" s="1314"/>
      <c r="AQ73" s="1314"/>
      <c r="AR73" s="1314"/>
      <c r="AS73" s="1314"/>
      <c r="AT73" s="1314"/>
      <c r="AU73" s="1314"/>
      <c r="AV73" s="1314"/>
      <c r="AW73" s="1314"/>
      <c r="AX73" s="1314"/>
      <c r="AY73" s="1314"/>
      <c r="AZ73" s="1314"/>
      <c r="BA73" s="1314"/>
      <c r="BB73" s="1314" t="s">
        <v>624</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626</v>
      </c>
      <c r="BC75" s="1314"/>
      <c r="BD75" s="1314"/>
      <c r="BE75" s="1314"/>
      <c r="BF75" s="1314"/>
      <c r="BG75" s="1314"/>
      <c r="BH75" s="1314"/>
      <c r="BI75" s="1314"/>
      <c r="BJ75" s="1314"/>
      <c r="BK75" s="1314"/>
      <c r="BL75" s="1314"/>
      <c r="BM75" s="1314"/>
      <c r="BN75" s="1314"/>
      <c r="BO75" s="1314"/>
      <c r="BP75" s="1311">
        <v>5.8</v>
      </c>
      <c r="BQ75" s="1311"/>
      <c r="BR75" s="1311"/>
      <c r="BS75" s="1311"/>
      <c r="BT75" s="1311"/>
      <c r="BU75" s="1311"/>
      <c r="BV75" s="1311"/>
      <c r="BW75" s="1311"/>
      <c r="BX75" s="1311">
        <v>5.3</v>
      </c>
      <c r="BY75" s="1311"/>
      <c r="BZ75" s="1311"/>
      <c r="CA75" s="1311"/>
      <c r="CB75" s="1311"/>
      <c r="CC75" s="1311"/>
      <c r="CD75" s="1311"/>
      <c r="CE75" s="1311"/>
      <c r="CF75" s="1311">
        <v>5</v>
      </c>
      <c r="CG75" s="1311"/>
      <c r="CH75" s="1311"/>
      <c r="CI75" s="1311"/>
      <c r="CJ75" s="1311"/>
      <c r="CK75" s="1311"/>
      <c r="CL75" s="1311"/>
      <c r="CM75" s="1311"/>
      <c r="CN75" s="1311">
        <v>4.5</v>
      </c>
      <c r="CO75" s="1311"/>
      <c r="CP75" s="1311"/>
      <c r="CQ75" s="1311"/>
      <c r="CR75" s="1311"/>
      <c r="CS75" s="1311"/>
      <c r="CT75" s="1311"/>
      <c r="CU75" s="1311"/>
      <c r="CV75" s="1311">
        <v>4.4000000000000004</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619</v>
      </c>
      <c r="AO77" s="1316"/>
      <c r="AP77" s="1316"/>
      <c r="AQ77" s="1316"/>
      <c r="AR77" s="1316"/>
      <c r="AS77" s="1316"/>
      <c r="AT77" s="1316"/>
      <c r="AU77" s="1316"/>
      <c r="AV77" s="1316"/>
      <c r="AW77" s="1316"/>
      <c r="AX77" s="1316"/>
      <c r="AY77" s="1316"/>
      <c r="AZ77" s="1316"/>
      <c r="BA77" s="1316"/>
      <c r="BB77" s="1314" t="s">
        <v>624</v>
      </c>
      <c r="BC77" s="1314"/>
      <c r="BD77" s="1314"/>
      <c r="BE77" s="1314"/>
      <c r="BF77" s="1314"/>
      <c r="BG77" s="1314"/>
      <c r="BH77" s="1314"/>
      <c r="BI77" s="1314"/>
      <c r="BJ77" s="1314"/>
      <c r="BK77" s="1314"/>
      <c r="BL77" s="1314"/>
      <c r="BM77" s="1314"/>
      <c r="BN77" s="1314"/>
      <c r="BO77" s="1314"/>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625</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OQ5bicLluI4UJp6oOw5E4QIe0Kw2ELCbMJQVdfr3d1BcoQUEZG6IoSmOTwkHf1RUyRrsBQjSbJ1PI+9Sz7pKDg==" saltValue="m/e7krj1ZSv8kwTLb7dVK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B88"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627</v>
      </c>
    </row>
  </sheetData>
  <sheetProtection algorithmName="SHA-512" hashValue="KpLHH1u8lAWyoJ2sTZU5sWGx+MAWMWm5JDA4CABzy81dCtMbg5hE+8Db45JqeeJkKv/R+YtIcsyGtU/UVp6nFg==" saltValue="qzraEp4dorJ14J0Q51+9e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628</v>
      </c>
    </row>
  </sheetData>
  <sheetProtection algorithmName="SHA-512" hashValue="A0LwIQF5N69/FhgSZx+FsuHrPqx0IIBkxR8yx949PEVmYPb68VDPQVTdW2QDLPLsc47DE+C65ccguvtWWvfwGQ==" saltValue="TXydOU0+iJzzweeE+OQx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44749</v>
      </c>
      <c r="E3" s="162"/>
      <c r="F3" s="163">
        <v>83280</v>
      </c>
      <c r="G3" s="164"/>
      <c r="H3" s="165"/>
    </row>
    <row r="4" spans="1:8" x14ac:dyDescent="0.15">
      <c r="A4" s="166"/>
      <c r="B4" s="167"/>
      <c r="C4" s="168"/>
      <c r="D4" s="169">
        <v>35561</v>
      </c>
      <c r="E4" s="170"/>
      <c r="F4" s="171">
        <v>43123</v>
      </c>
      <c r="G4" s="172"/>
      <c r="H4" s="173"/>
    </row>
    <row r="5" spans="1:8" x14ac:dyDescent="0.15">
      <c r="A5" s="154" t="s">
        <v>553</v>
      </c>
      <c r="B5" s="159"/>
      <c r="C5" s="160"/>
      <c r="D5" s="161">
        <v>55160</v>
      </c>
      <c r="E5" s="162"/>
      <c r="F5" s="163">
        <v>88968</v>
      </c>
      <c r="G5" s="164"/>
      <c r="H5" s="165"/>
    </row>
    <row r="6" spans="1:8" x14ac:dyDescent="0.15">
      <c r="A6" s="166"/>
      <c r="B6" s="167"/>
      <c r="C6" s="168"/>
      <c r="D6" s="169">
        <v>40895</v>
      </c>
      <c r="E6" s="170"/>
      <c r="F6" s="171">
        <v>45482</v>
      </c>
      <c r="G6" s="172"/>
      <c r="H6" s="173"/>
    </row>
    <row r="7" spans="1:8" x14ac:dyDescent="0.15">
      <c r="A7" s="154" t="s">
        <v>554</v>
      </c>
      <c r="B7" s="159"/>
      <c r="C7" s="160"/>
      <c r="D7" s="161">
        <v>48066</v>
      </c>
      <c r="E7" s="162"/>
      <c r="F7" s="163">
        <v>85173</v>
      </c>
      <c r="G7" s="164"/>
      <c r="H7" s="165"/>
    </row>
    <row r="8" spans="1:8" x14ac:dyDescent="0.15">
      <c r="A8" s="166"/>
      <c r="B8" s="167"/>
      <c r="C8" s="168"/>
      <c r="D8" s="169">
        <v>36327</v>
      </c>
      <c r="E8" s="170"/>
      <c r="F8" s="171">
        <v>43913</v>
      </c>
      <c r="G8" s="172"/>
      <c r="H8" s="173"/>
    </row>
    <row r="9" spans="1:8" x14ac:dyDescent="0.15">
      <c r="A9" s="154" t="s">
        <v>555</v>
      </c>
      <c r="B9" s="159"/>
      <c r="C9" s="160"/>
      <c r="D9" s="161">
        <v>39384</v>
      </c>
      <c r="E9" s="162"/>
      <c r="F9" s="163">
        <v>94081</v>
      </c>
      <c r="G9" s="164"/>
      <c r="H9" s="165"/>
    </row>
    <row r="10" spans="1:8" x14ac:dyDescent="0.15">
      <c r="A10" s="166"/>
      <c r="B10" s="167"/>
      <c r="C10" s="168"/>
      <c r="D10" s="169">
        <v>29352</v>
      </c>
      <c r="E10" s="170"/>
      <c r="F10" s="171">
        <v>48949</v>
      </c>
      <c r="G10" s="172"/>
      <c r="H10" s="173"/>
    </row>
    <row r="11" spans="1:8" x14ac:dyDescent="0.15">
      <c r="A11" s="154" t="s">
        <v>556</v>
      </c>
      <c r="B11" s="159"/>
      <c r="C11" s="160"/>
      <c r="D11" s="161">
        <v>50783</v>
      </c>
      <c r="E11" s="162"/>
      <c r="F11" s="163">
        <v>92632</v>
      </c>
      <c r="G11" s="164"/>
      <c r="H11" s="165"/>
    </row>
    <row r="12" spans="1:8" x14ac:dyDescent="0.15">
      <c r="A12" s="166"/>
      <c r="B12" s="167"/>
      <c r="C12" s="174"/>
      <c r="D12" s="169">
        <v>29622</v>
      </c>
      <c r="E12" s="170"/>
      <c r="F12" s="171">
        <v>47978</v>
      </c>
      <c r="G12" s="172"/>
      <c r="H12" s="173"/>
    </row>
    <row r="13" spans="1:8" x14ac:dyDescent="0.15">
      <c r="A13" s="154"/>
      <c r="B13" s="159"/>
      <c r="C13" s="175"/>
      <c r="D13" s="176">
        <v>47628</v>
      </c>
      <c r="E13" s="177"/>
      <c r="F13" s="178">
        <v>88827</v>
      </c>
      <c r="G13" s="179"/>
      <c r="H13" s="165"/>
    </row>
    <row r="14" spans="1:8" x14ac:dyDescent="0.15">
      <c r="A14" s="166"/>
      <c r="B14" s="167"/>
      <c r="C14" s="168"/>
      <c r="D14" s="169">
        <v>34351</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3.71</v>
      </c>
      <c r="C19" s="180">
        <f>ROUND(VALUE(SUBSTITUTE(実質収支比率等に係る経年分析!G$48,"▲","-")),2)</f>
        <v>3.98</v>
      </c>
      <c r="D19" s="180">
        <f>ROUND(VALUE(SUBSTITUTE(実質収支比率等に係る経年分析!H$48,"▲","-")),2)</f>
        <v>3.33</v>
      </c>
      <c r="E19" s="180">
        <f>ROUND(VALUE(SUBSTITUTE(実質収支比率等に係る経年分析!I$48,"▲","-")),2)</f>
        <v>3.66</v>
      </c>
      <c r="F19" s="180">
        <f>ROUND(VALUE(SUBSTITUTE(実質収支比率等に係る経年分析!J$48,"▲","-")),2)</f>
        <v>4.72</v>
      </c>
    </row>
    <row r="20" spans="1:11" x14ac:dyDescent="0.15">
      <c r="A20" s="180" t="s">
        <v>55</v>
      </c>
      <c r="B20" s="180">
        <f>ROUND(VALUE(SUBSTITUTE(実質収支比率等に係る経年分析!F$47,"▲","-")),2)</f>
        <v>25.69</v>
      </c>
      <c r="C20" s="180">
        <f>ROUND(VALUE(SUBSTITUTE(実質収支比率等に係る経年分析!G$47,"▲","-")),2)</f>
        <v>27.51</v>
      </c>
      <c r="D20" s="180">
        <f>ROUND(VALUE(SUBSTITUTE(実質収支比率等に係る経年分析!H$47,"▲","-")),2)</f>
        <v>29.26</v>
      </c>
      <c r="E20" s="180">
        <f>ROUND(VALUE(SUBSTITUTE(実質収支比率等に係る経年分析!I$47,"▲","-")),2)</f>
        <v>30.43</v>
      </c>
      <c r="F20" s="180">
        <f>ROUND(VALUE(SUBSTITUTE(実質収支比率等に係る経年分析!J$47,"▲","-")),2)</f>
        <v>32.6</v>
      </c>
    </row>
    <row r="21" spans="1:11" x14ac:dyDescent="0.15">
      <c r="A21" s="180" t="s">
        <v>56</v>
      </c>
      <c r="B21" s="180">
        <f>IF(ISNUMBER(VALUE(SUBSTITUTE(実質収支比率等に係る経年分析!F$49,"▲","-"))),ROUND(VALUE(SUBSTITUTE(実質収支比率等に係る経年分析!F$49,"▲","-")),2),NA())</f>
        <v>-3.63</v>
      </c>
      <c r="C21" s="180">
        <f>IF(ISNUMBER(VALUE(SUBSTITUTE(実質収支比率等に係る経年分析!G$49,"▲","-"))),ROUND(VALUE(SUBSTITUTE(実質収支比率等に係る経年分析!G$49,"▲","-")),2),NA())</f>
        <v>0.14000000000000001</v>
      </c>
      <c r="D21" s="180">
        <f>IF(ISNUMBER(VALUE(SUBSTITUTE(実質収支比率等に係る経年分析!H$49,"▲","-"))),ROUND(VALUE(SUBSTITUTE(実質収支比率等に係る経年分析!H$49,"▲","-")),2),NA())</f>
        <v>-1.43</v>
      </c>
      <c r="E21" s="180">
        <f>IF(ISNUMBER(VALUE(SUBSTITUTE(実質収支比率等に係る経年分析!I$49,"▲","-"))),ROUND(VALUE(SUBSTITUTE(実質収支比率等に係る経年分析!I$49,"▲","-")),2),NA())</f>
        <v>-0.24</v>
      </c>
      <c r="F21" s="180">
        <f>IF(ISNUMBER(VALUE(SUBSTITUTE(実質収支比率等に係る経年分析!J$49,"▲","-"))),ROUND(VALUE(SUBSTITUTE(実質収支比率等に係る経年分析!J$49,"▲","-")),2),NA())</f>
        <v>1.92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1.33</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渡島公平委員会特別会計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1.1299999999999999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0.65</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2.4500000000000002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3.31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2310</v>
      </c>
      <c r="E42" s="182"/>
      <c r="F42" s="182"/>
      <c r="G42" s="182">
        <f>'実質公債費比率（分子）の構造'!L$52</f>
        <v>2260</v>
      </c>
      <c r="H42" s="182"/>
      <c r="I42" s="182"/>
      <c r="J42" s="182">
        <f>'実質公債費比率（分子）の構造'!M$52</f>
        <v>2078</v>
      </c>
      <c r="K42" s="182"/>
      <c r="L42" s="182"/>
      <c r="M42" s="182">
        <f>'実質公債費比率（分子）の構造'!N$52</f>
        <v>2040</v>
      </c>
      <c r="N42" s="182"/>
      <c r="O42" s="182"/>
      <c r="P42" s="182">
        <f>'実質公債費比率（分子）の構造'!O$52</f>
        <v>1976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72</v>
      </c>
      <c r="C44" s="182"/>
      <c r="D44" s="182"/>
      <c r="E44" s="182">
        <f>'実質公債費比率（分子）の構造'!L$50</f>
        <v>53</v>
      </c>
      <c r="F44" s="182"/>
      <c r="G44" s="182"/>
      <c r="H44" s="182">
        <f>'実質公債費比率（分子）の構造'!M$50</f>
        <v>246</v>
      </c>
      <c r="I44" s="182"/>
      <c r="J44" s="182"/>
      <c r="K44" s="182">
        <f>'実質公債費比率（分子）の構造'!N$50</f>
        <v>26</v>
      </c>
      <c r="L44" s="182"/>
      <c r="M44" s="182"/>
      <c r="N44" s="182">
        <f>'実質公債費比率（分子）の構造'!O$50</f>
        <v>12</v>
      </c>
      <c r="O44" s="182"/>
      <c r="P44" s="182"/>
    </row>
    <row r="45" spans="1:16" x14ac:dyDescent="0.15">
      <c r="A45" s="182" t="s">
        <v>66</v>
      </c>
      <c r="B45" s="182">
        <f>'実質公債費比率（分子）の構造'!K$49</f>
        <v>159</v>
      </c>
      <c r="C45" s="182"/>
      <c r="D45" s="182"/>
      <c r="E45" s="182">
        <f>'実質公債費比率（分子）の構造'!L$49</f>
        <v>132</v>
      </c>
      <c r="F45" s="182"/>
      <c r="G45" s="182"/>
      <c r="H45" s="182">
        <f>'実質公債費比率（分子）の構造'!M$49</f>
        <v>67</v>
      </c>
      <c r="I45" s="182"/>
      <c r="J45" s="182"/>
      <c r="K45" s="182">
        <f>'実質公債費比率（分子）の構造'!N$49</f>
        <v>71</v>
      </c>
      <c r="L45" s="182"/>
      <c r="M45" s="182"/>
      <c r="N45" s="182">
        <f>'実質公債費比率（分子）の構造'!O$49</f>
        <v>84</v>
      </c>
      <c r="O45" s="182"/>
      <c r="P45" s="182"/>
    </row>
    <row r="46" spans="1:16" x14ac:dyDescent="0.15">
      <c r="A46" s="182" t="s">
        <v>67</v>
      </c>
      <c r="B46" s="182">
        <f>'実質公債費比率（分子）の構造'!K$48</f>
        <v>360</v>
      </c>
      <c r="C46" s="182"/>
      <c r="D46" s="182"/>
      <c r="E46" s="182">
        <f>'実質公債費比率（分子）の構造'!L$48</f>
        <v>348</v>
      </c>
      <c r="F46" s="182"/>
      <c r="G46" s="182"/>
      <c r="H46" s="182">
        <f>'実質公債費比率（分子）の構造'!M$48</f>
        <v>291</v>
      </c>
      <c r="I46" s="182"/>
      <c r="J46" s="182"/>
      <c r="K46" s="182">
        <f>'実質公債費比率（分子）の構造'!N$48</f>
        <v>327</v>
      </c>
      <c r="L46" s="182"/>
      <c r="M46" s="182"/>
      <c r="N46" s="182">
        <f>'実質公債費比率（分子）の構造'!O$48</f>
        <v>304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2285</v>
      </c>
      <c r="C49" s="182"/>
      <c r="D49" s="182"/>
      <c r="E49" s="182">
        <f>'実質公債費比率（分子）の構造'!L$45</f>
        <v>2165</v>
      </c>
      <c r="F49" s="182"/>
      <c r="G49" s="182"/>
      <c r="H49" s="182">
        <f>'実質公債費比率（分子）の構造'!M$45</f>
        <v>2047</v>
      </c>
      <c r="I49" s="182"/>
      <c r="J49" s="182"/>
      <c r="K49" s="182">
        <f>'実質公債費比率（分子）の構造'!N$45</f>
        <v>2032</v>
      </c>
      <c r="L49" s="182"/>
      <c r="M49" s="182"/>
      <c r="N49" s="182">
        <f>'実質公債費比率（分子）の構造'!O$45</f>
        <v>1992</v>
      </c>
      <c r="O49" s="182"/>
      <c r="P49" s="182"/>
    </row>
    <row r="50" spans="1:16" x14ac:dyDescent="0.15">
      <c r="A50" s="182" t="s">
        <v>71</v>
      </c>
      <c r="B50" s="182" t="e">
        <f>NA()</f>
        <v>#N/A</v>
      </c>
      <c r="C50" s="182">
        <f>IF(ISNUMBER('実質公債費比率（分子）の構造'!K$53),'実質公債費比率（分子）の構造'!K$53,NA())</f>
        <v>566</v>
      </c>
      <c r="D50" s="182" t="e">
        <f>NA()</f>
        <v>#N/A</v>
      </c>
      <c r="E50" s="182" t="e">
        <f>NA()</f>
        <v>#N/A</v>
      </c>
      <c r="F50" s="182">
        <f>IF(ISNUMBER('実質公債費比率（分子）の構造'!L$53),'実質公債費比率（分子）の構造'!L$53,NA())</f>
        <v>438</v>
      </c>
      <c r="G50" s="182" t="e">
        <f>NA()</f>
        <v>#N/A</v>
      </c>
      <c r="H50" s="182" t="e">
        <f>NA()</f>
        <v>#N/A</v>
      </c>
      <c r="I50" s="182">
        <f>IF(ISNUMBER('実質公債費比率（分子）の構造'!M$53),'実質公債費比率（分子）の構造'!M$53,NA())</f>
        <v>573</v>
      </c>
      <c r="J50" s="182" t="e">
        <f>NA()</f>
        <v>#N/A</v>
      </c>
      <c r="K50" s="182" t="e">
        <f>NA()</f>
        <v>#N/A</v>
      </c>
      <c r="L50" s="182">
        <f>IF(ISNUMBER('実質公債費比率（分子）の構造'!N$53),'実質公債費比率（分子）の構造'!N$53,NA())</f>
        <v>416</v>
      </c>
      <c r="M50" s="182" t="e">
        <f>NA()</f>
        <v>#N/A</v>
      </c>
      <c r="N50" s="182" t="e">
        <f>NA()</f>
        <v>#N/A</v>
      </c>
      <c r="O50" s="182">
        <f>IF(ISNUMBER('実質公債費比率（分子）の構造'!O$53),'実質公債費比率（分子）の構造'!O$53,NA())</f>
        <v>416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18201</v>
      </c>
      <c r="E56" s="181"/>
      <c r="F56" s="181"/>
      <c r="G56" s="181">
        <f>'将来負担比率（分子）の構造'!J$52</f>
        <v>17598</v>
      </c>
      <c r="H56" s="181"/>
      <c r="I56" s="181"/>
      <c r="J56" s="181">
        <f>'将来負担比率（分子）の構造'!K$52</f>
        <v>17379</v>
      </c>
      <c r="K56" s="181"/>
      <c r="L56" s="181"/>
      <c r="M56" s="181">
        <f>'将来負担比率（分子）の構造'!L$52</f>
        <v>16684</v>
      </c>
      <c r="N56" s="181"/>
      <c r="O56" s="181"/>
      <c r="P56" s="181">
        <f>'将来負担比率（分子）の構造'!M$52</f>
        <v>16077</v>
      </c>
    </row>
    <row r="57" spans="1:16" x14ac:dyDescent="0.15">
      <c r="A57" s="181" t="s">
        <v>42</v>
      </c>
      <c r="B57" s="181"/>
      <c r="C57" s="181"/>
      <c r="D57" s="181">
        <f>'将来負担比率（分子）の構造'!I$51</f>
        <v>1769</v>
      </c>
      <c r="E57" s="181"/>
      <c r="F57" s="181"/>
      <c r="G57" s="181">
        <f>'将来負担比率（分子）の構造'!J$51</f>
        <v>1604</v>
      </c>
      <c r="H57" s="181"/>
      <c r="I57" s="181"/>
      <c r="J57" s="181">
        <f>'将来負担比率（分子）の構造'!K$51</f>
        <v>1458</v>
      </c>
      <c r="K57" s="181"/>
      <c r="L57" s="181"/>
      <c r="M57" s="181">
        <f>'将来負担比率（分子）の構造'!L$51</f>
        <v>1345</v>
      </c>
      <c r="N57" s="181"/>
      <c r="O57" s="181"/>
      <c r="P57" s="181">
        <f>'将来負担比率（分子）の構造'!M$51</f>
        <v>1330</v>
      </c>
    </row>
    <row r="58" spans="1:16" x14ac:dyDescent="0.15">
      <c r="A58" s="181" t="s">
        <v>41</v>
      </c>
      <c r="B58" s="181"/>
      <c r="C58" s="181"/>
      <c r="D58" s="181">
        <f>'将来負担比率（分子）の構造'!I$50</f>
        <v>10404</v>
      </c>
      <c r="E58" s="181"/>
      <c r="F58" s="181"/>
      <c r="G58" s="181">
        <f>'将来負担比率（分子）の構造'!J$50</f>
        <v>11068</v>
      </c>
      <c r="H58" s="181"/>
      <c r="I58" s="181"/>
      <c r="J58" s="181">
        <f>'将来負担比率（分子）の構造'!K$50</f>
        <v>11196</v>
      </c>
      <c r="K58" s="181"/>
      <c r="L58" s="181"/>
      <c r="M58" s="181">
        <f>'将来負担比率（分子）の構造'!L$50</f>
        <v>11459</v>
      </c>
      <c r="N58" s="181"/>
      <c r="O58" s="181"/>
      <c r="P58" s="181">
        <f>'将来負担比率（分子）の構造'!M$50</f>
        <v>11162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2603</v>
      </c>
      <c r="C62" s="181"/>
      <c r="D62" s="181"/>
      <c r="E62" s="181">
        <f>'将来負担比率（分子）の構造'!J$45</f>
        <v>2685</v>
      </c>
      <c r="F62" s="181"/>
      <c r="G62" s="181"/>
      <c r="H62" s="181">
        <f>'将来負担比率（分子）の構造'!K$45</f>
        <v>2615</v>
      </c>
      <c r="I62" s="181"/>
      <c r="J62" s="181"/>
      <c r="K62" s="181">
        <f>'将来負担比率（分子）の構造'!L$45</f>
        <v>2626</v>
      </c>
      <c r="L62" s="181"/>
      <c r="M62" s="181"/>
      <c r="N62" s="181">
        <f>'将来負担比率（分子）の構造'!M$45</f>
        <v>2781</v>
      </c>
      <c r="O62" s="181"/>
      <c r="P62" s="181"/>
    </row>
    <row r="63" spans="1:16" x14ac:dyDescent="0.15">
      <c r="A63" s="181" t="s">
        <v>34</v>
      </c>
      <c r="B63" s="181">
        <f>'将来負担比率（分子）の構造'!I$44</f>
        <v>378</v>
      </c>
      <c r="C63" s="181"/>
      <c r="D63" s="181"/>
      <c r="E63" s="181">
        <f>'将来負担比率（分子）の構造'!J$44</f>
        <v>323</v>
      </c>
      <c r="F63" s="181"/>
      <c r="G63" s="181"/>
      <c r="H63" s="181">
        <f>'将来負担比率（分子）の構造'!K$44</f>
        <v>330</v>
      </c>
      <c r="I63" s="181"/>
      <c r="J63" s="181"/>
      <c r="K63" s="181">
        <f>'将来負担比率（分子）の構造'!L$44</f>
        <v>481</v>
      </c>
      <c r="L63" s="181"/>
      <c r="M63" s="181"/>
      <c r="N63" s="181">
        <f>'将来負担比率（分子）の構造'!M$44</f>
        <v>820</v>
      </c>
      <c r="O63" s="181"/>
      <c r="P63" s="181"/>
    </row>
    <row r="64" spans="1:16" x14ac:dyDescent="0.15">
      <c r="A64" s="181" t="s">
        <v>33</v>
      </c>
      <c r="B64" s="181">
        <f>'将来負担比率（分子）の構造'!I$43</f>
        <v>3868</v>
      </c>
      <c r="C64" s="181"/>
      <c r="D64" s="181"/>
      <c r="E64" s="181">
        <f>'将来負担比率（分子）の構造'!J$43</f>
        <v>3609</v>
      </c>
      <c r="F64" s="181"/>
      <c r="G64" s="181"/>
      <c r="H64" s="181">
        <f>'将来負担比率（分子）の構造'!K$43</f>
        <v>3443</v>
      </c>
      <c r="I64" s="181"/>
      <c r="J64" s="181"/>
      <c r="K64" s="181">
        <f>'将来負担比率（分子）の構造'!L$43</f>
        <v>2637</v>
      </c>
      <c r="L64" s="181"/>
      <c r="M64" s="181"/>
      <c r="N64" s="181">
        <f>'将来負担比率（分子）の構造'!M$43</f>
        <v>2457</v>
      </c>
      <c r="O64" s="181"/>
      <c r="P64" s="181"/>
    </row>
    <row r="65" spans="1:16" x14ac:dyDescent="0.15">
      <c r="A65" s="181" t="s">
        <v>32</v>
      </c>
      <c r="B65" s="181">
        <f>'将来負担比率（分子）の構造'!I$42</f>
        <v>434</v>
      </c>
      <c r="C65" s="181"/>
      <c r="D65" s="181"/>
      <c r="E65" s="181">
        <f>'将来負担比率（分子）の構造'!J$42</f>
        <v>28</v>
      </c>
      <c r="F65" s="181"/>
      <c r="G65" s="181"/>
      <c r="H65" s="181">
        <f>'将来負担比率（分子）の構造'!K$42</f>
        <v>27</v>
      </c>
      <c r="I65" s="181"/>
      <c r="J65" s="181"/>
      <c r="K65" s="181">
        <f>'将来負担比率（分子）の構造'!L$42</f>
        <v>25</v>
      </c>
      <c r="L65" s="181"/>
      <c r="M65" s="181"/>
      <c r="N65" s="181">
        <f>'将来負担比率（分子）の構造'!M$42</f>
        <v>39</v>
      </c>
      <c r="O65" s="181"/>
      <c r="P65" s="181"/>
    </row>
    <row r="66" spans="1:16" x14ac:dyDescent="0.15">
      <c r="A66" s="181" t="s">
        <v>31</v>
      </c>
      <c r="B66" s="181">
        <f>'将来負担比率（分子）の構造'!I$41</f>
        <v>17365</v>
      </c>
      <c r="C66" s="181"/>
      <c r="D66" s="181"/>
      <c r="E66" s="181">
        <f>'将来負担比率（分子）の構造'!J$41</f>
        <v>16565</v>
      </c>
      <c r="F66" s="181"/>
      <c r="G66" s="181"/>
      <c r="H66" s="181">
        <f>'将来負担比率（分子）の構造'!K$41</f>
        <v>16536</v>
      </c>
      <c r="I66" s="181"/>
      <c r="J66" s="181"/>
      <c r="K66" s="181">
        <f>'将来負担比率（分子）の構造'!L$41</f>
        <v>15837</v>
      </c>
      <c r="L66" s="181"/>
      <c r="M66" s="181"/>
      <c r="N66" s="181">
        <f>'将来負担比率（分子）の構造'!M$41</f>
        <v>15256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3603</v>
      </c>
      <c r="C72" s="185">
        <f>基金残高に係る経年分析!G55</f>
        <v>3739</v>
      </c>
      <c r="D72" s="185">
        <f>基金残高に係る経年分析!H55</f>
        <v>4064</v>
      </c>
    </row>
    <row r="73" spans="1:16" x14ac:dyDescent="0.15">
      <c r="A73" s="184" t="s">
        <v>78</v>
      </c>
      <c r="B73" s="185">
        <f>基金残高に係る経年分析!F56</f>
        <v>923</v>
      </c>
      <c r="C73" s="185">
        <f>基金残高に係る経年分析!G56</f>
        <v>925</v>
      </c>
      <c r="D73" s="185">
        <f>基金残高に係る経年分析!H56</f>
        <v>927</v>
      </c>
    </row>
    <row r="74" spans="1:16" x14ac:dyDescent="0.15">
      <c r="A74" s="184" t="s">
        <v>79</v>
      </c>
      <c r="B74" s="185">
        <f>基金残高に係る経年分析!F57</f>
        <v>6321</v>
      </c>
      <c r="C74" s="185">
        <f>基金残高に係る経年分析!G57</f>
        <v>6302</v>
      </c>
      <c r="D74" s="185">
        <f>基金残高に係る経年分析!H57</f>
        <v>5444</v>
      </c>
    </row>
  </sheetData>
  <sheetProtection algorithmName="SHA-512" hashValue="l7h/65MlAz7yNhhp7CZ44sTGvyU3nquS894pb9wyz63pZRhuxF0E8n0nNqs6oYvhKStkUH1+3Rb3Cgqg0C063Q==" saltValue="243/Nm6KfmcLVLNcU/zJ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5296312</v>
      </c>
      <c r="S5" s="675"/>
      <c r="T5" s="675"/>
      <c r="U5" s="675"/>
      <c r="V5" s="675"/>
      <c r="W5" s="675"/>
      <c r="X5" s="675"/>
      <c r="Y5" s="676"/>
      <c r="Z5" s="677">
        <v>18.8</v>
      </c>
      <c r="AA5" s="677"/>
      <c r="AB5" s="677"/>
      <c r="AC5" s="677"/>
      <c r="AD5" s="678">
        <v>5296312</v>
      </c>
      <c r="AE5" s="678"/>
      <c r="AF5" s="678"/>
      <c r="AG5" s="678"/>
      <c r="AH5" s="678"/>
      <c r="AI5" s="678"/>
      <c r="AJ5" s="678"/>
      <c r="AK5" s="678"/>
      <c r="AL5" s="679">
        <v>43.7</v>
      </c>
      <c r="AM5" s="680"/>
      <c r="AN5" s="680"/>
      <c r="AO5" s="681"/>
      <c r="AP5" s="671" t="s">
        <v>226</v>
      </c>
      <c r="AQ5" s="672"/>
      <c r="AR5" s="672"/>
      <c r="AS5" s="672"/>
      <c r="AT5" s="672"/>
      <c r="AU5" s="672"/>
      <c r="AV5" s="672"/>
      <c r="AW5" s="672"/>
      <c r="AX5" s="672"/>
      <c r="AY5" s="672"/>
      <c r="AZ5" s="672"/>
      <c r="BA5" s="672"/>
      <c r="BB5" s="672"/>
      <c r="BC5" s="672"/>
      <c r="BD5" s="672"/>
      <c r="BE5" s="672"/>
      <c r="BF5" s="673"/>
      <c r="BG5" s="685">
        <v>5277476</v>
      </c>
      <c r="BH5" s="686"/>
      <c r="BI5" s="686"/>
      <c r="BJ5" s="686"/>
      <c r="BK5" s="686"/>
      <c r="BL5" s="686"/>
      <c r="BM5" s="686"/>
      <c r="BN5" s="687"/>
      <c r="BO5" s="688">
        <v>99.6</v>
      </c>
      <c r="BP5" s="688"/>
      <c r="BQ5" s="688"/>
      <c r="BR5" s="688"/>
      <c r="BS5" s="689">
        <v>80432</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206767</v>
      </c>
      <c r="S6" s="686"/>
      <c r="T6" s="686"/>
      <c r="U6" s="686"/>
      <c r="V6" s="686"/>
      <c r="W6" s="686"/>
      <c r="X6" s="686"/>
      <c r="Y6" s="687"/>
      <c r="Z6" s="688">
        <v>0.7</v>
      </c>
      <c r="AA6" s="688"/>
      <c r="AB6" s="688"/>
      <c r="AC6" s="688"/>
      <c r="AD6" s="689">
        <v>206767</v>
      </c>
      <c r="AE6" s="689"/>
      <c r="AF6" s="689"/>
      <c r="AG6" s="689"/>
      <c r="AH6" s="689"/>
      <c r="AI6" s="689"/>
      <c r="AJ6" s="689"/>
      <c r="AK6" s="689"/>
      <c r="AL6" s="690">
        <v>1.7</v>
      </c>
      <c r="AM6" s="691"/>
      <c r="AN6" s="691"/>
      <c r="AO6" s="692"/>
      <c r="AP6" s="682" t="s">
        <v>231</v>
      </c>
      <c r="AQ6" s="683"/>
      <c r="AR6" s="683"/>
      <c r="AS6" s="683"/>
      <c r="AT6" s="683"/>
      <c r="AU6" s="683"/>
      <c r="AV6" s="683"/>
      <c r="AW6" s="683"/>
      <c r="AX6" s="683"/>
      <c r="AY6" s="683"/>
      <c r="AZ6" s="683"/>
      <c r="BA6" s="683"/>
      <c r="BB6" s="683"/>
      <c r="BC6" s="683"/>
      <c r="BD6" s="683"/>
      <c r="BE6" s="683"/>
      <c r="BF6" s="684"/>
      <c r="BG6" s="685">
        <v>5277476</v>
      </c>
      <c r="BH6" s="686"/>
      <c r="BI6" s="686"/>
      <c r="BJ6" s="686"/>
      <c r="BK6" s="686"/>
      <c r="BL6" s="686"/>
      <c r="BM6" s="686"/>
      <c r="BN6" s="687"/>
      <c r="BO6" s="688">
        <v>99.6</v>
      </c>
      <c r="BP6" s="688"/>
      <c r="BQ6" s="688"/>
      <c r="BR6" s="688"/>
      <c r="BS6" s="689">
        <v>80432</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220817</v>
      </c>
      <c r="CS6" s="686"/>
      <c r="CT6" s="686"/>
      <c r="CU6" s="686"/>
      <c r="CV6" s="686"/>
      <c r="CW6" s="686"/>
      <c r="CX6" s="686"/>
      <c r="CY6" s="687"/>
      <c r="CZ6" s="679">
        <v>0.8</v>
      </c>
      <c r="DA6" s="680"/>
      <c r="DB6" s="680"/>
      <c r="DC6" s="699"/>
      <c r="DD6" s="694" t="s">
        <v>128</v>
      </c>
      <c r="DE6" s="686"/>
      <c r="DF6" s="686"/>
      <c r="DG6" s="686"/>
      <c r="DH6" s="686"/>
      <c r="DI6" s="686"/>
      <c r="DJ6" s="686"/>
      <c r="DK6" s="686"/>
      <c r="DL6" s="686"/>
      <c r="DM6" s="686"/>
      <c r="DN6" s="686"/>
      <c r="DO6" s="686"/>
      <c r="DP6" s="687"/>
      <c r="DQ6" s="694">
        <v>220816</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3746</v>
      </c>
      <c r="S7" s="686"/>
      <c r="T7" s="686"/>
      <c r="U7" s="686"/>
      <c r="V7" s="686"/>
      <c r="W7" s="686"/>
      <c r="X7" s="686"/>
      <c r="Y7" s="687"/>
      <c r="Z7" s="688">
        <v>0</v>
      </c>
      <c r="AA7" s="688"/>
      <c r="AB7" s="688"/>
      <c r="AC7" s="688"/>
      <c r="AD7" s="689">
        <v>3746</v>
      </c>
      <c r="AE7" s="689"/>
      <c r="AF7" s="689"/>
      <c r="AG7" s="689"/>
      <c r="AH7" s="689"/>
      <c r="AI7" s="689"/>
      <c r="AJ7" s="689"/>
      <c r="AK7" s="689"/>
      <c r="AL7" s="690">
        <v>0</v>
      </c>
      <c r="AM7" s="691"/>
      <c r="AN7" s="691"/>
      <c r="AO7" s="692"/>
      <c r="AP7" s="682" t="s">
        <v>234</v>
      </c>
      <c r="AQ7" s="683"/>
      <c r="AR7" s="683"/>
      <c r="AS7" s="683"/>
      <c r="AT7" s="683"/>
      <c r="AU7" s="683"/>
      <c r="AV7" s="683"/>
      <c r="AW7" s="683"/>
      <c r="AX7" s="683"/>
      <c r="AY7" s="683"/>
      <c r="AZ7" s="683"/>
      <c r="BA7" s="683"/>
      <c r="BB7" s="683"/>
      <c r="BC7" s="683"/>
      <c r="BD7" s="683"/>
      <c r="BE7" s="683"/>
      <c r="BF7" s="684"/>
      <c r="BG7" s="685">
        <v>2162799</v>
      </c>
      <c r="BH7" s="686"/>
      <c r="BI7" s="686"/>
      <c r="BJ7" s="686"/>
      <c r="BK7" s="686"/>
      <c r="BL7" s="686"/>
      <c r="BM7" s="686"/>
      <c r="BN7" s="687"/>
      <c r="BO7" s="688">
        <v>40.799999999999997</v>
      </c>
      <c r="BP7" s="688"/>
      <c r="BQ7" s="688"/>
      <c r="BR7" s="688"/>
      <c r="BS7" s="689">
        <v>80432</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7138953</v>
      </c>
      <c r="CS7" s="686"/>
      <c r="CT7" s="686"/>
      <c r="CU7" s="686"/>
      <c r="CV7" s="686"/>
      <c r="CW7" s="686"/>
      <c r="CX7" s="686"/>
      <c r="CY7" s="687"/>
      <c r="CZ7" s="688">
        <v>25.9</v>
      </c>
      <c r="DA7" s="688"/>
      <c r="DB7" s="688"/>
      <c r="DC7" s="688"/>
      <c r="DD7" s="694">
        <v>183155</v>
      </c>
      <c r="DE7" s="686"/>
      <c r="DF7" s="686"/>
      <c r="DG7" s="686"/>
      <c r="DH7" s="686"/>
      <c r="DI7" s="686"/>
      <c r="DJ7" s="686"/>
      <c r="DK7" s="686"/>
      <c r="DL7" s="686"/>
      <c r="DM7" s="686"/>
      <c r="DN7" s="686"/>
      <c r="DO7" s="686"/>
      <c r="DP7" s="687"/>
      <c r="DQ7" s="694">
        <v>2148091</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9062</v>
      </c>
      <c r="S8" s="686"/>
      <c r="T8" s="686"/>
      <c r="U8" s="686"/>
      <c r="V8" s="686"/>
      <c r="W8" s="686"/>
      <c r="X8" s="686"/>
      <c r="Y8" s="687"/>
      <c r="Z8" s="688">
        <v>0</v>
      </c>
      <c r="AA8" s="688"/>
      <c r="AB8" s="688"/>
      <c r="AC8" s="688"/>
      <c r="AD8" s="689">
        <v>9062</v>
      </c>
      <c r="AE8" s="689"/>
      <c r="AF8" s="689"/>
      <c r="AG8" s="689"/>
      <c r="AH8" s="689"/>
      <c r="AI8" s="689"/>
      <c r="AJ8" s="689"/>
      <c r="AK8" s="689"/>
      <c r="AL8" s="690">
        <v>0.1</v>
      </c>
      <c r="AM8" s="691"/>
      <c r="AN8" s="691"/>
      <c r="AO8" s="692"/>
      <c r="AP8" s="682" t="s">
        <v>237</v>
      </c>
      <c r="AQ8" s="683"/>
      <c r="AR8" s="683"/>
      <c r="AS8" s="683"/>
      <c r="AT8" s="683"/>
      <c r="AU8" s="683"/>
      <c r="AV8" s="683"/>
      <c r="AW8" s="683"/>
      <c r="AX8" s="683"/>
      <c r="AY8" s="683"/>
      <c r="AZ8" s="683"/>
      <c r="BA8" s="683"/>
      <c r="BB8" s="683"/>
      <c r="BC8" s="683"/>
      <c r="BD8" s="683"/>
      <c r="BE8" s="683"/>
      <c r="BF8" s="684"/>
      <c r="BG8" s="685">
        <v>77506</v>
      </c>
      <c r="BH8" s="686"/>
      <c r="BI8" s="686"/>
      <c r="BJ8" s="686"/>
      <c r="BK8" s="686"/>
      <c r="BL8" s="686"/>
      <c r="BM8" s="686"/>
      <c r="BN8" s="687"/>
      <c r="BO8" s="688">
        <v>1.5</v>
      </c>
      <c r="BP8" s="688"/>
      <c r="BQ8" s="688"/>
      <c r="BR8" s="688"/>
      <c r="BS8" s="694" t="s">
        <v>128</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9098417</v>
      </c>
      <c r="CS8" s="686"/>
      <c r="CT8" s="686"/>
      <c r="CU8" s="686"/>
      <c r="CV8" s="686"/>
      <c r="CW8" s="686"/>
      <c r="CX8" s="686"/>
      <c r="CY8" s="687"/>
      <c r="CZ8" s="688">
        <v>33</v>
      </c>
      <c r="DA8" s="688"/>
      <c r="DB8" s="688"/>
      <c r="DC8" s="688"/>
      <c r="DD8" s="694">
        <v>4389</v>
      </c>
      <c r="DE8" s="686"/>
      <c r="DF8" s="686"/>
      <c r="DG8" s="686"/>
      <c r="DH8" s="686"/>
      <c r="DI8" s="686"/>
      <c r="DJ8" s="686"/>
      <c r="DK8" s="686"/>
      <c r="DL8" s="686"/>
      <c r="DM8" s="686"/>
      <c r="DN8" s="686"/>
      <c r="DO8" s="686"/>
      <c r="DP8" s="687"/>
      <c r="DQ8" s="694">
        <v>4052269</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11034</v>
      </c>
      <c r="S9" s="686"/>
      <c r="T9" s="686"/>
      <c r="U9" s="686"/>
      <c r="V9" s="686"/>
      <c r="W9" s="686"/>
      <c r="X9" s="686"/>
      <c r="Y9" s="687"/>
      <c r="Z9" s="688">
        <v>0</v>
      </c>
      <c r="AA9" s="688"/>
      <c r="AB9" s="688"/>
      <c r="AC9" s="688"/>
      <c r="AD9" s="689">
        <v>11034</v>
      </c>
      <c r="AE9" s="689"/>
      <c r="AF9" s="689"/>
      <c r="AG9" s="689"/>
      <c r="AH9" s="689"/>
      <c r="AI9" s="689"/>
      <c r="AJ9" s="689"/>
      <c r="AK9" s="689"/>
      <c r="AL9" s="690">
        <v>0.1</v>
      </c>
      <c r="AM9" s="691"/>
      <c r="AN9" s="691"/>
      <c r="AO9" s="692"/>
      <c r="AP9" s="682" t="s">
        <v>240</v>
      </c>
      <c r="AQ9" s="683"/>
      <c r="AR9" s="683"/>
      <c r="AS9" s="683"/>
      <c r="AT9" s="683"/>
      <c r="AU9" s="683"/>
      <c r="AV9" s="683"/>
      <c r="AW9" s="683"/>
      <c r="AX9" s="683"/>
      <c r="AY9" s="683"/>
      <c r="AZ9" s="683"/>
      <c r="BA9" s="683"/>
      <c r="BB9" s="683"/>
      <c r="BC9" s="683"/>
      <c r="BD9" s="683"/>
      <c r="BE9" s="683"/>
      <c r="BF9" s="684"/>
      <c r="BG9" s="685">
        <v>1695426</v>
      </c>
      <c r="BH9" s="686"/>
      <c r="BI9" s="686"/>
      <c r="BJ9" s="686"/>
      <c r="BK9" s="686"/>
      <c r="BL9" s="686"/>
      <c r="BM9" s="686"/>
      <c r="BN9" s="687"/>
      <c r="BO9" s="688">
        <v>32</v>
      </c>
      <c r="BP9" s="688"/>
      <c r="BQ9" s="688"/>
      <c r="BR9" s="688"/>
      <c r="BS9" s="694" t="s">
        <v>128</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1282447</v>
      </c>
      <c r="CS9" s="686"/>
      <c r="CT9" s="686"/>
      <c r="CU9" s="686"/>
      <c r="CV9" s="686"/>
      <c r="CW9" s="686"/>
      <c r="CX9" s="686"/>
      <c r="CY9" s="687"/>
      <c r="CZ9" s="688">
        <v>4.7</v>
      </c>
      <c r="DA9" s="688"/>
      <c r="DB9" s="688"/>
      <c r="DC9" s="688"/>
      <c r="DD9" s="694">
        <v>53422</v>
      </c>
      <c r="DE9" s="686"/>
      <c r="DF9" s="686"/>
      <c r="DG9" s="686"/>
      <c r="DH9" s="686"/>
      <c r="DI9" s="686"/>
      <c r="DJ9" s="686"/>
      <c r="DK9" s="686"/>
      <c r="DL9" s="686"/>
      <c r="DM9" s="686"/>
      <c r="DN9" s="686"/>
      <c r="DO9" s="686"/>
      <c r="DP9" s="687"/>
      <c r="DQ9" s="694">
        <v>1068979</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243</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243</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162313</v>
      </c>
      <c r="BH10" s="686"/>
      <c r="BI10" s="686"/>
      <c r="BJ10" s="686"/>
      <c r="BK10" s="686"/>
      <c r="BL10" s="686"/>
      <c r="BM10" s="686"/>
      <c r="BN10" s="687"/>
      <c r="BO10" s="688">
        <v>3.1</v>
      </c>
      <c r="BP10" s="688"/>
      <c r="BQ10" s="688"/>
      <c r="BR10" s="688"/>
      <c r="BS10" s="694">
        <v>27000</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3735</v>
      </c>
      <c r="CS10" s="686"/>
      <c r="CT10" s="686"/>
      <c r="CU10" s="686"/>
      <c r="CV10" s="686"/>
      <c r="CW10" s="686"/>
      <c r="CX10" s="686"/>
      <c r="CY10" s="687"/>
      <c r="CZ10" s="688">
        <v>0</v>
      </c>
      <c r="DA10" s="688"/>
      <c r="DB10" s="688"/>
      <c r="DC10" s="688"/>
      <c r="DD10" s="694" t="s">
        <v>144</v>
      </c>
      <c r="DE10" s="686"/>
      <c r="DF10" s="686"/>
      <c r="DG10" s="686"/>
      <c r="DH10" s="686"/>
      <c r="DI10" s="686"/>
      <c r="DJ10" s="686"/>
      <c r="DK10" s="686"/>
      <c r="DL10" s="686"/>
      <c r="DM10" s="686"/>
      <c r="DN10" s="686"/>
      <c r="DO10" s="686"/>
      <c r="DP10" s="687"/>
      <c r="DQ10" s="694">
        <v>3735</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1036211</v>
      </c>
      <c r="S11" s="686"/>
      <c r="T11" s="686"/>
      <c r="U11" s="686"/>
      <c r="V11" s="686"/>
      <c r="W11" s="686"/>
      <c r="X11" s="686"/>
      <c r="Y11" s="687"/>
      <c r="Z11" s="690">
        <v>3.7</v>
      </c>
      <c r="AA11" s="691"/>
      <c r="AB11" s="691"/>
      <c r="AC11" s="703"/>
      <c r="AD11" s="694">
        <v>1036211</v>
      </c>
      <c r="AE11" s="686"/>
      <c r="AF11" s="686"/>
      <c r="AG11" s="686"/>
      <c r="AH11" s="686"/>
      <c r="AI11" s="686"/>
      <c r="AJ11" s="686"/>
      <c r="AK11" s="687"/>
      <c r="AL11" s="690">
        <v>8.6</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227554</v>
      </c>
      <c r="BH11" s="686"/>
      <c r="BI11" s="686"/>
      <c r="BJ11" s="686"/>
      <c r="BK11" s="686"/>
      <c r="BL11" s="686"/>
      <c r="BM11" s="686"/>
      <c r="BN11" s="687"/>
      <c r="BO11" s="688">
        <v>4.3</v>
      </c>
      <c r="BP11" s="688"/>
      <c r="BQ11" s="688"/>
      <c r="BR11" s="688"/>
      <c r="BS11" s="694">
        <v>53432</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467661</v>
      </c>
      <c r="CS11" s="686"/>
      <c r="CT11" s="686"/>
      <c r="CU11" s="686"/>
      <c r="CV11" s="686"/>
      <c r="CW11" s="686"/>
      <c r="CX11" s="686"/>
      <c r="CY11" s="687"/>
      <c r="CZ11" s="688">
        <v>1.7</v>
      </c>
      <c r="DA11" s="688"/>
      <c r="DB11" s="688"/>
      <c r="DC11" s="688"/>
      <c r="DD11" s="694">
        <v>99830</v>
      </c>
      <c r="DE11" s="686"/>
      <c r="DF11" s="686"/>
      <c r="DG11" s="686"/>
      <c r="DH11" s="686"/>
      <c r="DI11" s="686"/>
      <c r="DJ11" s="686"/>
      <c r="DK11" s="686"/>
      <c r="DL11" s="686"/>
      <c r="DM11" s="686"/>
      <c r="DN11" s="686"/>
      <c r="DO11" s="686"/>
      <c r="DP11" s="687"/>
      <c r="DQ11" s="694">
        <v>257053</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6708</v>
      </c>
      <c r="S12" s="686"/>
      <c r="T12" s="686"/>
      <c r="U12" s="686"/>
      <c r="V12" s="686"/>
      <c r="W12" s="686"/>
      <c r="X12" s="686"/>
      <c r="Y12" s="687"/>
      <c r="Z12" s="688">
        <v>0</v>
      </c>
      <c r="AA12" s="688"/>
      <c r="AB12" s="688"/>
      <c r="AC12" s="688"/>
      <c r="AD12" s="689">
        <v>6708</v>
      </c>
      <c r="AE12" s="689"/>
      <c r="AF12" s="689"/>
      <c r="AG12" s="689"/>
      <c r="AH12" s="689"/>
      <c r="AI12" s="689"/>
      <c r="AJ12" s="689"/>
      <c r="AK12" s="689"/>
      <c r="AL12" s="690">
        <v>0.1</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2612038</v>
      </c>
      <c r="BH12" s="686"/>
      <c r="BI12" s="686"/>
      <c r="BJ12" s="686"/>
      <c r="BK12" s="686"/>
      <c r="BL12" s="686"/>
      <c r="BM12" s="686"/>
      <c r="BN12" s="687"/>
      <c r="BO12" s="688">
        <v>49.3</v>
      </c>
      <c r="BP12" s="688"/>
      <c r="BQ12" s="688"/>
      <c r="BR12" s="688"/>
      <c r="BS12" s="694" t="s">
        <v>128</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676186</v>
      </c>
      <c r="CS12" s="686"/>
      <c r="CT12" s="686"/>
      <c r="CU12" s="686"/>
      <c r="CV12" s="686"/>
      <c r="CW12" s="686"/>
      <c r="CX12" s="686"/>
      <c r="CY12" s="687"/>
      <c r="CZ12" s="688">
        <v>2.5</v>
      </c>
      <c r="DA12" s="688"/>
      <c r="DB12" s="688"/>
      <c r="DC12" s="688"/>
      <c r="DD12" s="694">
        <v>6677</v>
      </c>
      <c r="DE12" s="686"/>
      <c r="DF12" s="686"/>
      <c r="DG12" s="686"/>
      <c r="DH12" s="686"/>
      <c r="DI12" s="686"/>
      <c r="DJ12" s="686"/>
      <c r="DK12" s="686"/>
      <c r="DL12" s="686"/>
      <c r="DM12" s="686"/>
      <c r="DN12" s="686"/>
      <c r="DO12" s="686"/>
      <c r="DP12" s="687"/>
      <c r="DQ12" s="694">
        <v>374423</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243</v>
      </c>
      <c r="S13" s="686"/>
      <c r="T13" s="686"/>
      <c r="U13" s="686"/>
      <c r="V13" s="686"/>
      <c r="W13" s="686"/>
      <c r="X13" s="686"/>
      <c r="Y13" s="687"/>
      <c r="Z13" s="688" t="s">
        <v>243</v>
      </c>
      <c r="AA13" s="688"/>
      <c r="AB13" s="688"/>
      <c r="AC13" s="688"/>
      <c r="AD13" s="689" t="s">
        <v>128</v>
      </c>
      <c r="AE13" s="689"/>
      <c r="AF13" s="689"/>
      <c r="AG13" s="689"/>
      <c r="AH13" s="689"/>
      <c r="AI13" s="689"/>
      <c r="AJ13" s="689"/>
      <c r="AK13" s="689"/>
      <c r="AL13" s="690" t="s">
        <v>243</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2592547</v>
      </c>
      <c r="BH13" s="686"/>
      <c r="BI13" s="686"/>
      <c r="BJ13" s="686"/>
      <c r="BK13" s="686"/>
      <c r="BL13" s="686"/>
      <c r="BM13" s="686"/>
      <c r="BN13" s="687"/>
      <c r="BO13" s="688">
        <v>49</v>
      </c>
      <c r="BP13" s="688"/>
      <c r="BQ13" s="688"/>
      <c r="BR13" s="688"/>
      <c r="BS13" s="694" t="s">
        <v>128</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3180418</v>
      </c>
      <c r="CS13" s="686"/>
      <c r="CT13" s="686"/>
      <c r="CU13" s="686"/>
      <c r="CV13" s="686"/>
      <c r="CW13" s="686"/>
      <c r="CX13" s="686"/>
      <c r="CY13" s="687"/>
      <c r="CZ13" s="688">
        <v>11.5</v>
      </c>
      <c r="DA13" s="688"/>
      <c r="DB13" s="688"/>
      <c r="DC13" s="688"/>
      <c r="DD13" s="694">
        <v>1380095</v>
      </c>
      <c r="DE13" s="686"/>
      <c r="DF13" s="686"/>
      <c r="DG13" s="686"/>
      <c r="DH13" s="686"/>
      <c r="DI13" s="686"/>
      <c r="DJ13" s="686"/>
      <c r="DK13" s="686"/>
      <c r="DL13" s="686"/>
      <c r="DM13" s="686"/>
      <c r="DN13" s="686"/>
      <c r="DO13" s="686"/>
      <c r="DP13" s="687"/>
      <c r="DQ13" s="694">
        <v>1738741</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243</v>
      </c>
      <c r="S14" s="686"/>
      <c r="T14" s="686"/>
      <c r="U14" s="686"/>
      <c r="V14" s="686"/>
      <c r="W14" s="686"/>
      <c r="X14" s="686"/>
      <c r="Y14" s="687"/>
      <c r="Z14" s="688" t="s">
        <v>128</v>
      </c>
      <c r="AA14" s="688"/>
      <c r="AB14" s="688"/>
      <c r="AC14" s="688"/>
      <c r="AD14" s="689" t="s">
        <v>128</v>
      </c>
      <c r="AE14" s="689"/>
      <c r="AF14" s="689"/>
      <c r="AG14" s="689"/>
      <c r="AH14" s="689"/>
      <c r="AI14" s="689"/>
      <c r="AJ14" s="689"/>
      <c r="AK14" s="689"/>
      <c r="AL14" s="690" t="s">
        <v>243</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144555</v>
      </c>
      <c r="BH14" s="686"/>
      <c r="BI14" s="686"/>
      <c r="BJ14" s="686"/>
      <c r="BK14" s="686"/>
      <c r="BL14" s="686"/>
      <c r="BM14" s="686"/>
      <c r="BN14" s="687"/>
      <c r="BO14" s="688">
        <v>2.7</v>
      </c>
      <c r="BP14" s="688"/>
      <c r="BQ14" s="688"/>
      <c r="BR14" s="688"/>
      <c r="BS14" s="694" t="s">
        <v>243</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1278848</v>
      </c>
      <c r="CS14" s="686"/>
      <c r="CT14" s="686"/>
      <c r="CU14" s="686"/>
      <c r="CV14" s="686"/>
      <c r="CW14" s="686"/>
      <c r="CX14" s="686"/>
      <c r="CY14" s="687"/>
      <c r="CZ14" s="688">
        <v>4.5999999999999996</v>
      </c>
      <c r="DA14" s="688"/>
      <c r="DB14" s="688"/>
      <c r="DC14" s="688"/>
      <c r="DD14" s="694">
        <v>303588</v>
      </c>
      <c r="DE14" s="686"/>
      <c r="DF14" s="686"/>
      <c r="DG14" s="686"/>
      <c r="DH14" s="686"/>
      <c r="DI14" s="686"/>
      <c r="DJ14" s="686"/>
      <c r="DK14" s="686"/>
      <c r="DL14" s="686"/>
      <c r="DM14" s="686"/>
      <c r="DN14" s="686"/>
      <c r="DO14" s="686"/>
      <c r="DP14" s="687"/>
      <c r="DQ14" s="694">
        <v>892448</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243</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243</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347846</v>
      </c>
      <c r="BH15" s="686"/>
      <c r="BI15" s="686"/>
      <c r="BJ15" s="686"/>
      <c r="BK15" s="686"/>
      <c r="BL15" s="686"/>
      <c r="BM15" s="686"/>
      <c r="BN15" s="687"/>
      <c r="BO15" s="688">
        <v>6.6</v>
      </c>
      <c r="BP15" s="688"/>
      <c r="BQ15" s="688"/>
      <c r="BR15" s="688"/>
      <c r="BS15" s="694" t="s">
        <v>243</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2225459</v>
      </c>
      <c r="CS15" s="686"/>
      <c r="CT15" s="686"/>
      <c r="CU15" s="686"/>
      <c r="CV15" s="686"/>
      <c r="CW15" s="686"/>
      <c r="CX15" s="686"/>
      <c r="CY15" s="687"/>
      <c r="CZ15" s="688">
        <v>8.1</v>
      </c>
      <c r="DA15" s="688"/>
      <c r="DB15" s="688"/>
      <c r="DC15" s="688"/>
      <c r="DD15" s="694">
        <v>287450</v>
      </c>
      <c r="DE15" s="686"/>
      <c r="DF15" s="686"/>
      <c r="DG15" s="686"/>
      <c r="DH15" s="686"/>
      <c r="DI15" s="686"/>
      <c r="DJ15" s="686"/>
      <c r="DK15" s="686"/>
      <c r="DL15" s="686"/>
      <c r="DM15" s="686"/>
      <c r="DN15" s="686"/>
      <c r="DO15" s="686"/>
      <c r="DP15" s="687"/>
      <c r="DQ15" s="694">
        <v>1282567</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13302</v>
      </c>
      <c r="S16" s="686"/>
      <c r="T16" s="686"/>
      <c r="U16" s="686"/>
      <c r="V16" s="686"/>
      <c r="W16" s="686"/>
      <c r="X16" s="686"/>
      <c r="Y16" s="687"/>
      <c r="Z16" s="688">
        <v>0</v>
      </c>
      <c r="AA16" s="688"/>
      <c r="AB16" s="688"/>
      <c r="AC16" s="688"/>
      <c r="AD16" s="689">
        <v>13302</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v>10238</v>
      </c>
      <c r="BH16" s="686"/>
      <c r="BI16" s="686"/>
      <c r="BJ16" s="686"/>
      <c r="BK16" s="686"/>
      <c r="BL16" s="686"/>
      <c r="BM16" s="686"/>
      <c r="BN16" s="687"/>
      <c r="BO16" s="688">
        <v>0.2</v>
      </c>
      <c r="BP16" s="688"/>
      <c r="BQ16" s="688"/>
      <c r="BR16" s="688"/>
      <c r="BS16" s="694" t="s">
        <v>128</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9436</v>
      </c>
      <c r="CS16" s="686"/>
      <c r="CT16" s="686"/>
      <c r="CU16" s="686"/>
      <c r="CV16" s="686"/>
      <c r="CW16" s="686"/>
      <c r="CX16" s="686"/>
      <c r="CY16" s="687"/>
      <c r="CZ16" s="688">
        <v>0</v>
      </c>
      <c r="DA16" s="688"/>
      <c r="DB16" s="688"/>
      <c r="DC16" s="688"/>
      <c r="DD16" s="694" t="s">
        <v>128</v>
      </c>
      <c r="DE16" s="686"/>
      <c r="DF16" s="686"/>
      <c r="DG16" s="686"/>
      <c r="DH16" s="686"/>
      <c r="DI16" s="686"/>
      <c r="DJ16" s="686"/>
      <c r="DK16" s="686"/>
      <c r="DL16" s="686"/>
      <c r="DM16" s="686"/>
      <c r="DN16" s="686"/>
      <c r="DO16" s="686"/>
      <c r="DP16" s="687"/>
      <c r="DQ16" s="694">
        <v>9436</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30429</v>
      </c>
      <c r="S17" s="686"/>
      <c r="T17" s="686"/>
      <c r="U17" s="686"/>
      <c r="V17" s="686"/>
      <c r="W17" s="686"/>
      <c r="X17" s="686"/>
      <c r="Y17" s="687"/>
      <c r="Z17" s="688">
        <v>0.1</v>
      </c>
      <c r="AA17" s="688"/>
      <c r="AB17" s="688"/>
      <c r="AC17" s="688"/>
      <c r="AD17" s="689">
        <v>30429</v>
      </c>
      <c r="AE17" s="689"/>
      <c r="AF17" s="689"/>
      <c r="AG17" s="689"/>
      <c r="AH17" s="689"/>
      <c r="AI17" s="689"/>
      <c r="AJ17" s="689"/>
      <c r="AK17" s="689"/>
      <c r="AL17" s="690">
        <v>0.3</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243</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1991597</v>
      </c>
      <c r="CS17" s="686"/>
      <c r="CT17" s="686"/>
      <c r="CU17" s="686"/>
      <c r="CV17" s="686"/>
      <c r="CW17" s="686"/>
      <c r="CX17" s="686"/>
      <c r="CY17" s="687"/>
      <c r="CZ17" s="688">
        <v>7.2</v>
      </c>
      <c r="DA17" s="688"/>
      <c r="DB17" s="688"/>
      <c r="DC17" s="688"/>
      <c r="DD17" s="694" t="s">
        <v>128</v>
      </c>
      <c r="DE17" s="686"/>
      <c r="DF17" s="686"/>
      <c r="DG17" s="686"/>
      <c r="DH17" s="686"/>
      <c r="DI17" s="686"/>
      <c r="DJ17" s="686"/>
      <c r="DK17" s="686"/>
      <c r="DL17" s="686"/>
      <c r="DM17" s="686"/>
      <c r="DN17" s="686"/>
      <c r="DO17" s="686"/>
      <c r="DP17" s="687"/>
      <c r="DQ17" s="694">
        <v>1875599</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44780</v>
      </c>
      <c r="S18" s="686"/>
      <c r="T18" s="686"/>
      <c r="U18" s="686"/>
      <c r="V18" s="686"/>
      <c r="W18" s="686"/>
      <c r="X18" s="686"/>
      <c r="Y18" s="687"/>
      <c r="Z18" s="688">
        <v>0.2</v>
      </c>
      <c r="AA18" s="688"/>
      <c r="AB18" s="688"/>
      <c r="AC18" s="688"/>
      <c r="AD18" s="689">
        <v>44780</v>
      </c>
      <c r="AE18" s="689"/>
      <c r="AF18" s="689"/>
      <c r="AG18" s="689"/>
      <c r="AH18" s="689"/>
      <c r="AI18" s="689"/>
      <c r="AJ18" s="689"/>
      <c r="AK18" s="689"/>
      <c r="AL18" s="690">
        <v>0.4</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243</v>
      </c>
      <c r="BP18" s="688"/>
      <c r="BQ18" s="688"/>
      <c r="BR18" s="688"/>
      <c r="BS18" s="694" t="s">
        <v>243</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144</v>
      </c>
      <c r="CS18" s="686"/>
      <c r="CT18" s="686"/>
      <c r="CU18" s="686"/>
      <c r="CV18" s="686"/>
      <c r="CW18" s="686"/>
      <c r="CX18" s="686"/>
      <c r="CY18" s="687"/>
      <c r="CZ18" s="688" t="s">
        <v>243</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35115</v>
      </c>
      <c r="S19" s="686"/>
      <c r="T19" s="686"/>
      <c r="U19" s="686"/>
      <c r="V19" s="686"/>
      <c r="W19" s="686"/>
      <c r="X19" s="686"/>
      <c r="Y19" s="687"/>
      <c r="Z19" s="688">
        <v>0.1</v>
      </c>
      <c r="AA19" s="688"/>
      <c r="AB19" s="688"/>
      <c r="AC19" s="688"/>
      <c r="AD19" s="689">
        <v>35115</v>
      </c>
      <c r="AE19" s="689"/>
      <c r="AF19" s="689"/>
      <c r="AG19" s="689"/>
      <c r="AH19" s="689"/>
      <c r="AI19" s="689"/>
      <c r="AJ19" s="689"/>
      <c r="AK19" s="689"/>
      <c r="AL19" s="690">
        <v>0.3</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18836</v>
      </c>
      <c r="BH19" s="686"/>
      <c r="BI19" s="686"/>
      <c r="BJ19" s="686"/>
      <c r="BK19" s="686"/>
      <c r="BL19" s="686"/>
      <c r="BM19" s="686"/>
      <c r="BN19" s="687"/>
      <c r="BO19" s="688">
        <v>0.4</v>
      </c>
      <c r="BP19" s="688"/>
      <c r="BQ19" s="688"/>
      <c r="BR19" s="688"/>
      <c r="BS19" s="694" t="s">
        <v>243</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243</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5011</v>
      </c>
      <c r="S20" s="686"/>
      <c r="T20" s="686"/>
      <c r="U20" s="686"/>
      <c r="V20" s="686"/>
      <c r="W20" s="686"/>
      <c r="X20" s="686"/>
      <c r="Y20" s="687"/>
      <c r="Z20" s="688">
        <v>0</v>
      </c>
      <c r="AA20" s="688"/>
      <c r="AB20" s="688"/>
      <c r="AC20" s="688"/>
      <c r="AD20" s="689">
        <v>5011</v>
      </c>
      <c r="AE20" s="689"/>
      <c r="AF20" s="689"/>
      <c r="AG20" s="689"/>
      <c r="AH20" s="689"/>
      <c r="AI20" s="689"/>
      <c r="AJ20" s="689"/>
      <c r="AK20" s="689"/>
      <c r="AL20" s="690">
        <v>0</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18836</v>
      </c>
      <c r="BH20" s="686"/>
      <c r="BI20" s="686"/>
      <c r="BJ20" s="686"/>
      <c r="BK20" s="686"/>
      <c r="BL20" s="686"/>
      <c r="BM20" s="686"/>
      <c r="BN20" s="687"/>
      <c r="BO20" s="688">
        <v>0.4</v>
      </c>
      <c r="BP20" s="688"/>
      <c r="BQ20" s="688"/>
      <c r="BR20" s="688"/>
      <c r="BS20" s="694" t="s">
        <v>243</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27573974</v>
      </c>
      <c r="CS20" s="686"/>
      <c r="CT20" s="686"/>
      <c r="CU20" s="686"/>
      <c r="CV20" s="686"/>
      <c r="CW20" s="686"/>
      <c r="CX20" s="686"/>
      <c r="CY20" s="687"/>
      <c r="CZ20" s="688">
        <v>100</v>
      </c>
      <c r="DA20" s="688"/>
      <c r="DB20" s="688"/>
      <c r="DC20" s="688"/>
      <c r="DD20" s="694">
        <v>2318606</v>
      </c>
      <c r="DE20" s="686"/>
      <c r="DF20" s="686"/>
      <c r="DG20" s="686"/>
      <c r="DH20" s="686"/>
      <c r="DI20" s="686"/>
      <c r="DJ20" s="686"/>
      <c r="DK20" s="686"/>
      <c r="DL20" s="686"/>
      <c r="DM20" s="686"/>
      <c r="DN20" s="686"/>
      <c r="DO20" s="686"/>
      <c r="DP20" s="687"/>
      <c r="DQ20" s="694">
        <v>13924157</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4654</v>
      </c>
      <c r="S21" s="686"/>
      <c r="T21" s="686"/>
      <c r="U21" s="686"/>
      <c r="V21" s="686"/>
      <c r="W21" s="686"/>
      <c r="X21" s="686"/>
      <c r="Y21" s="687"/>
      <c r="Z21" s="688">
        <v>0</v>
      </c>
      <c r="AA21" s="688"/>
      <c r="AB21" s="688"/>
      <c r="AC21" s="688"/>
      <c r="AD21" s="689">
        <v>4654</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18836</v>
      </c>
      <c r="BH21" s="686"/>
      <c r="BI21" s="686"/>
      <c r="BJ21" s="686"/>
      <c r="BK21" s="686"/>
      <c r="BL21" s="686"/>
      <c r="BM21" s="686"/>
      <c r="BN21" s="687"/>
      <c r="BO21" s="688">
        <v>0.4</v>
      </c>
      <c r="BP21" s="688"/>
      <c r="BQ21" s="688"/>
      <c r="BR21" s="688"/>
      <c r="BS21" s="694" t="s">
        <v>243</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5908604</v>
      </c>
      <c r="S22" s="686"/>
      <c r="T22" s="686"/>
      <c r="U22" s="686"/>
      <c r="V22" s="686"/>
      <c r="W22" s="686"/>
      <c r="X22" s="686"/>
      <c r="Y22" s="687"/>
      <c r="Z22" s="688">
        <v>21</v>
      </c>
      <c r="AA22" s="688"/>
      <c r="AB22" s="688"/>
      <c r="AC22" s="688"/>
      <c r="AD22" s="689">
        <v>5416154</v>
      </c>
      <c r="AE22" s="689"/>
      <c r="AF22" s="689"/>
      <c r="AG22" s="689"/>
      <c r="AH22" s="689"/>
      <c r="AI22" s="689"/>
      <c r="AJ22" s="689"/>
      <c r="AK22" s="689"/>
      <c r="AL22" s="690">
        <v>44.7</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243</v>
      </c>
      <c r="BH22" s="686"/>
      <c r="BI22" s="686"/>
      <c r="BJ22" s="686"/>
      <c r="BK22" s="686"/>
      <c r="BL22" s="686"/>
      <c r="BM22" s="686"/>
      <c r="BN22" s="687"/>
      <c r="BO22" s="688" t="s">
        <v>128</v>
      </c>
      <c r="BP22" s="688"/>
      <c r="BQ22" s="688"/>
      <c r="BR22" s="688"/>
      <c r="BS22" s="694" t="s">
        <v>243</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5416154</v>
      </c>
      <c r="S23" s="686"/>
      <c r="T23" s="686"/>
      <c r="U23" s="686"/>
      <c r="V23" s="686"/>
      <c r="W23" s="686"/>
      <c r="X23" s="686"/>
      <c r="Y23" s="687"/>
      <c r="Z23" s="688">
        <v>19.2</v>
      </c>
      <c r="AA23" s="688"/>
      <c r="AB23" s="688"/>
      <c r="AC23" s="688"/>
      <c r="AD23" s="689">
        <v>5416154</v>
      </c>
      <c r="AE23" s="689"/>
      <c r="AF23" s="689"/>
      <c r="AG23" s="689"/>
      <c r="AH23" s="689"/>
      <c r="AI23" s="689"/>
      <c r="AJ23" s="689"/>
      <c r="AK23" s="689"/>
      <c r="AL23" s="690">
        <v>44.7</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128</v>
      </c>
      <c r="BH23" s="686"/>
      <c r="BI23" s="686"/>
      <c r="BJ23" s="686"/>
      <c r="BK23" s="686"/>
      <c r="BL23" s="686"/>
      <c r="BM23" s="686"/>
      <c r="BN23" s="687"/>
      <c r="BO23" s="688" t="s">
        <v>128</v>
      </c>
      <c r="BP23" s="688"/>
      <c r="BQ23" s="688"/>
      <c r="BR23" s="688"/>
      <c r="BS23" s="694" t="s">
        <v>144</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8" t="s">
        <v>286</v>
      </c>
      <c r="DM23" s="719"/>
      <c r="DN23" s="719"/>
      <c r="DO23" s="719"/>
      <c r="DP23" s="719"/>
      <c r="DQ23" s="719"/>
      <c r="DR23" s="719"/>
      <c r="DS23" s="719"/>
      <c r="DT23" s="719"/>
      <c r="DU23" s="719"/>
      <c r="DV23" s="720"/>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492450</v>
      </c>
      <c r="S24" s="686"/>
      <c r="T24" s="686"/>
      <c r="U24" s="686"/>
      <c r="V24" s="686"/>
      <c r="W24" s="686"/>
      <c r="X24" s="686"/>
      <c r="Y24" s="687"/>
      <c r="Z24" s="688">
        <v>1.7</v>
      </c>
      <c r="AA24" s="688"/>
      <c r="AB24" s="688"/>
      <c r="AC24" s="688"/>
      <c r="AD24" s="689" t="s">
        <v>128</v>
      </c>
      <c r="AE24" s="689"/>
      <c r="AF24" s="689"/>
      <c r="AG24" s="689"/>
      <c r="AH24" s="689"/>
      <c r="AI24" s="689"/>
      <c r="AJ24" s="689"/>
      <c r="AK24" s="689"/>
      <c r="AL24" s="690" t="s">
        <v>128</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243</v>
      </c>
      <c r="BP24" s="688"/>
      <c r="BQ24" s="688"/>
      <c r="BR24" s="688"/>
      <c r="BS24" s="694" t="s">
        <v>243</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10539882</v>
      </c>
      <c r="CS24" s="675"/>
      <c r="CT24" s="675"/>
      <c r="CU24" s="675"/>
      <c r="CV24" s="675"/>
      <c r="CW24" s="675"/>
      <c r="CX24" s="675"/>
      <c r="CY24" s="676"/>
      <c r="CZ24" s="679">
        <v>38.200000000000003</v>
      </c>
      <c r="DA24" s="680"/>
      <c r="DB24" s="680"/>
      <c r="DC24" s="699"/>
      <c r="DD24" s="721">
        <v>5794226</v>
      </c>
      <c r="DE24" s="675"/>
      <c r="DF24" s="675"/>
      <c r="DG24" s="675"/>
      <c r="DH24" s="675"/>
      <c r="DI24" s="675"/>
      <c r="DJ24" s="675"/>
      <c r="DK24" s="676"/>
      <c r="DL24" s="721">
        <v>5759885</v>
      </c>
      <c r="DM24" s="675"/>
      <c r="DN24" s="675"/>
      <c r="DO24" s="675"/>
      <c r="DP24" s="675"/>
      <c r="DQ24" s="675"/>
      <c r="DR24" s="675"/>
      <c r="DS24" s="675"/>
      <c r="DT24" s="675"/>
      <c r="DU24" s="675"/>
      <c r="DV24" s="676"/>
      <c r="DW24" s="679">
        <v>45.6</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243</v>
      </c>
      <c r="S25" s="686"/>
      <c r="T25" s="686"/>
      <c r="U25" s="686"/>
      <c r="V25" s="686"/>
      <c r="W25" s="686"/>
      <c r="X25" s="686"/>
      <c r="Y25" s="687"/>
      <c r="Z25" s="688" t="s">
        <v>243</v>
      </c>
      <c r="AA25" s="688"/>
      <c r="AB25" s="688"/>
      <c r="AC25" s="688"/>
      <c r="AD25" s="689" t="s">
        <v>243</v>
      </c>
      <c r="AE25" s="689"/>
      <c r="AF25" s="689"/>
      <c r="AG25" s="689"/>
      <c r="AH25" s="689"/>
      <c r="AI25" s="689"/>
      <c r="AJ25" s="689"/>
      <c r="AK25" s="689"/>
      <c r="AL25" s="690" t="s">
        <v>144</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243</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2246916</v>
      </c>
      <c r="CS25" s="710"/>
      <c r="CT25" s="710"/>
      <c r="CU25" s="710"/>
      <c r="CV25" s="710"/>
      <c r="CW25" s="710"/>
      <c r="CX25" s="710"/>
      <c r="CY25" s="711"/>
      <c r="CZ25" s="690">
        <v>8.1</v>
      </c>
      <c r="DA25" s="722"/>
      <c r="DB25" s="722"/>
      <c r="DC25" s="724"/>
      <c r="DD25" s="694">
        <v>1997110</v>
      </c>
      <c r="DE25" s="710"/>
      <c r="DF25" s="710"/>
      <c r="DG25" s="710"/>
      <c r="DH25" s="710"/>
      <c r="DI25" s="710"/>
      <c r="DJ25" s="710"/>
      <c r="DK25" s="711"/>
      <c r="DL25" s="694">
        <v>1975462</v>
      </c>
      <c r="DM25" s="710"/>
      <c r="DN25" s="710"/>
      <c r="DO25" s="710"/>
      <c r="DP25" s="710"/>
      <c r="DQ25" s="710"/>
      <c r="DR25" s="710"/>
      <c r="DS25" s="710"/>
      <c r="DT25" s="710"/>
      <c r="DU25" s="710"/>
      <c r="DV25" s="711"/>
      <c r="DW25" s="690">
        <v>15.6</v>
      </c>
      <c r="DX25" s="722"/>
      <c r="DY25" s="722"/>
      <c r="DZ25" s="722"/>
      <c r="EA25" s="722"/>
      <c r="EB25" s="722"/>
      <c r="EC25" s="723"/>
    </row>
    <row r="26" spans="2:133" ht="11.25" customHeight="1" x14ac:dyDescent="0.15">
      <c r="B26" s="682" t="s">
        <v>294</v>
      </c>
      <c r="C26" s="683"/>
      <c r="D26" s="683"/>
      <c r="E26" s="683"/>
      <c r="F26" s="683"/>
      <c r="G26" s="683"/>
      <c r="H26" s="683"/>
      <c r="I26" s="683"/>
      <c r="J26" s="683"/>
      <c r="K26" s="683"/>
      <c r="L26" s="683"/>
      <c r="M26" s="683"/>
      <c r="N26" s="683"/>
      <c r="O26" s="683"/>
      <c r="P26" s="683"/>
      <c r="Q26" s="684"/>
      <c r="R26" s="685">
        <v>12566955</v>
      </c>
      <c r="S26" s="686"/>
      <c r="T26" s="686"/>
      <c r="U26" s="686"/>
      <c r="V26" s="686"/>
      <c r="W26" s="686"/>
      <c r="X26" s="686"/>
      <c r="Y26" s="687"/>
      <c r="Z26" s="688">
        <v>44.6</v>
      </c>
      <c r="AA26" s="688"/>
      <c r="AB26" s="688"/>
      <c r="AC26" s="688"/>
      <c r="AD26" s="689">
        <v>12074505</v>
      </c>
      <c r="AE26" s="689"/>
      <c r="AF26" s="689"/>
      <c r="AG26" s="689"/>
      <c r="AH26" s="689"/>
      <c r="AI26" s="689"/>
      <c r="AJ26" s="689"/>
      <c r="AK26" s="689"/>
      <c r="AL26" s="690">
        <v>99.6</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128</v>
      </c>
      <c r="BH26" s="686"/>
      <c r="BI26" s="686"/>
      <c r="BJ26" s="686"/>
      <c r="BK26" s="686"/>
      <c r="BL26" s="686"/>
      <c r="BM26" s="686"/>
      <c r="BN26" s="687"/>
      <c r="BO26" s="688" t="s">
        <v>128</v>
      </c>
      <c r="BP26" s="688"/>
      <c r="BQ26" s="688"/>
      <c r="BR26" s="688"/>
      <c r="BS26" s="694" t="s">
        <v>243</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1333138</v>
      </c>
      <c r="CS26" s="686"/>
      <c r="CT26" s="686"/>
      <c r="CU26" s="686"/>
      <c r="CV26" s="686"/>
      <c r="CW26" s="686"/>
      <c r="CX26" s="686"/>
      <c r="CY26" s="687"/>
      <c r="CZ26" s="690">
        <v>4.8</v>
      </c>
      <c r="DA26" s="722"/>
      <c r="DB26" s="722"/>
      <c r="DC26" s="724"/>
      <c r="DD26" s="694">
        <v>1121100</v>
      </c>
      <c r="DE26" s="686"/>
      <c r="DF26" s="686"/>
      <c r="DG26" s="686"/>
      <c r="DH26" s="686"/>
      <c r="DI26" s="686"/>
      <c r="DJ26" s="686"/>
      <c r="DK26" s="687"/>
      <c r="DL26" s="694" t="s">
        <v>128</v>
      </c>
      <c r="DM26" s="686"/>
      <c r="DN26" s="686"/>
      <c r="DO26" s="686"/>
      <c r="DP26" s="686"/>
      <c r="DQ26" s="686"/>
      <c r="DR26" s="686"/>
      <c r="DS26" s="686"/>
      <c r="DT26" s="686"/>
      <c r="DU26" s="686"/>
      <c r="DV26" s="687"/>
      <c r="DW26" s="690" t="s">
        <v>243</v>
      </c>
      <c r="DX26" s="722"/>
      <c r="DY26" s="722"/>
      <c r="DZ26" s="722"/>
      <c r="EA26" s="722"/>
      <c r="EB26" s="722"/>
      <c r="EC26" s="723"/>
    </row>
    <row r="27" spans="2:133" ht="11.25" customHeight="1" x14ac:dyDescent="0.15">
      <c r="B27" s="682" t="s">
        <v>297</v>
      </c>
      <c r="C27" s="683"/>
      <c r="D27" s="683"/>
      <c r="E27" s="683"/>
      <c r="F27" s="683"/>
      <c r="G27" s="683"/>
      <c r="H27" s="683"/>
      <c r="I27" s="683"/>
      <c r="J27" s="683"/>
      <c r="K27" s="683"/>
      <c r="L27" s="683"/>
      <c r="M27" s="683"/>
      <c r="N27" s="683"/>
      <c r="O27" s="683"/>
      <c r="P27" s="683"/>
      <c r="Q27" s="684"/>
      <c r="R27" s="685">
        <v>6537</v>
      </c>
      <c r="S27" s="686"/>
      <c r="T27" s="686"/>
      <c r="U27" s="686"/>
      <c r="V27" s="686"/>
      <c r="W27" s="686"/>
      <c r="X27" s="686"/>
      <c r="Y27" s="687"/>
      <c r="Z27" s="688">
        <v>0</v>
      </c>
      <c r="AA27" s="688"/>
      <c r="AB27" s="688"/>
      <c r="AC27" s="688"/>
      <c r="AD27" s="689">
        <v>6537</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5296312</v>
      </c>
      <c r="BH27" s="686"/>
      <c r="BI27" s="686"/>
      <c r="BJ27" s="686"/>
      <c r="BK27" s="686"/>
      <c r="BL27" s="686"/>
      <c r="BM27" s="686"/>
      <c r="BN27" s="687"/>
      <c r="BO27" s="688">
        <v>100</v>
      </c>
      <c r="BP27" s="688"/>
      <c r="BQ27" s="688"/>
      <c r="BR27" s="688"/>
      <c r="BS27" s="694">
        <v>80432</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6301369</v>
      </c>
      <c r="CS27" s="710"/>
      <c r="CT27" s="710"/>
      <c r="CU27" s="710"/>
      <c r="CV27" s="710"/>
      <c r="CW27" s="710"/>
      <c r="CX27" s="710"/>
      <c r="CY27" s="711"/>
      <c r="CZ27" s="690">
        <v>22.9</v>
      </c>
      <c r="DA27" s="722"/>
      <c r="DB27" s="722"/>
      <c r="DC27" s="724"/>
      <c r="DD27" s="694">
        <v>1921517</v>
      </c>
      <c r="DE27" s="710"/>
      <c r="DF27" s="710"/>
      <c r="DG27" s="710"/>
      <c r="DH27" s="710"/>
      <c r="DI27" s="710"/>
      <c r="DJ27" s="710"/>
      <c r="DK27" s="711"/>
      <c r="DL27" s="694">
        <v>1908824</v>
      </c>
      <c r="DM27" s="710"/>
      <c r="DN27" s="710"/>
      <c r="DO27" s="710"/>
      <c r="DP27" s="710"/>
      <c r="DQ27" s="710"/>
      <c r="DR27" s="710"/>
      <c r="DS27" s="710"/>
      <c r="DT27" s="710"/>
      <c r="DU27" s="710"/>
      <c r="DV27" s="711"/>
      <c r="DW27" s="690">
        <v>15.1</v>
      </c>
      <c r="DX27" s="722"/>
      <c r="DY27" s="722"/>
      <c r="DZ27" s="722"/>
      <c r="EA27" s="722"/>
      <c r="EB27" s="722"/>
      <c r="EC27" s="723"/>
    </row>
    <row r="28" spans="2:133" ht="11.25" customHeight="1" x14ac:dyDescent="0.15">
      <c r="B28" s="682" t="s">
        <v>300</v>
      </c>
      <c r="C28" s="683"/>
      <c r="D28" s="683"/>
      <c r="E28" s="683"/>
      <c r="F28" s="683"/>
      <c r="G28" s="683"/>
      <c r="H28" s="683"/>
      <c r="I28" s="683"/>
      <c r="J28" s="683"/>
      <c r="K28" s="683"/>
      <c r="L28" s="683"/>
      <c r="M28" s="683"/>
      <c r="N28" s="683"/>
      <c r="O28" s="683"/>
      <c r="P28" s="683"/>
      <c r="Q28" s="684"/>
      <c r="R28" s="685">
        <v>52980</v>
      </c>
      <c r="S28" s="686"/>
      <c r="T28" s="686"/>
      <c r="U28" s="686"/>
      <c r="V28" s="686"/>
      <c r="W28" s="686"/>
      <c r="X28" s="686"/>
      <c r="Y28" s="687"/>
      <c r="Z28" s="688">
        <v>0.2</v>
      </c>
      <c r="AA28" s="688"/>
      <c r="AB28" s="688"/>
      <c r="AC28" s="688"/>
      <c r="AD28" s="689">
        <v>150</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1991597</v>
      </c>
      <c r="CS28" s="686"/>
      <c r="CT28" s="686"/>
      <c r="CU28" s="686"/>
      <c r="CV28" s="686"/>
      <c r="CW28" s="686"/>
      <c r="CX28" s="686"/>
      <c r="CY28" s="687"/>
      <c r="CZ28" s="690">
        <v>7.2</v>
      </c>
      <c r="DA28" s="722"/>
      <c r="DB28" s="722"/>
      <c r="DC28" s="724"/>
      <c r="DD28" s="694">
        <v>1875599</v>
      </c>
      <c r="DE28" s="686"/>
      <c r="DF28" s="686"/>
      <c r="DG28" s="686"/>
      <c r="DH28" s="686"/>
      <c r="DI28" s="686"/>
      <c r="DJ28" s="686"/>
      <c r="DK28" s="687"/>
      <c r="DL28" s="694">
        <v>1875599</v>
      </c>
      <c r="DM28" s="686"/>
      <c r="DN28" s="686"/>
      <c r="DO28" s="686"/>
      <c r="DP28" s="686"/>
      <c r="DQ28" s="686"/>
      <c r="DR28" s="686"/>
      <c r="DS28" s="686"/>
      <c r="DT28" s="686"/>
      <c r="DU28" s="686"/>
      <c r="DV28" s="687"/>
      <c r="DW28" s="690">
        <v>14.9</v>
      </c>
      <c r="DX28" s="722"/>
      <c r="DY28" s="722"/>
      <c r="DZ28" s="722"/>
      <c r="EA28" s="722"/>
      <c r="EB28" s="722"/>
      <c r="EC28" s="723"/>
    </row>
    <row r="29" spans="2:133" ht="11.25" customHeight="1" x14ac:dyDescent="0.15">
      <c r="B29" s="682" t="s">
        <v>302</v>
      </c>
      <c r="C29" s="683"/>
      <c r="D29" s="683"/>
      <c r="E29" s="683"/>
      <c r="F29" s="683"/>
      <c r="G29" s="683"/>
      <c r="H29" s="683"/>
      <c r="I29" s="683"/>
      <c r="J29" s="683"/>
      <c r="K29" s="683"/>
      <c r="L29" s="683"/>
      <c r="M29" s="683"/>
      <c r="N29" s="683"/>
      <c r="O29" s="683"/>
      <c r="P29" s="683"/>
      <c r="Q29" s="684"/>
      <c r="R29" s="685">
        <v>307077</v>
      </c>
      <c r="S29" s="686"/>
      <c r="T29" s="686"/>
      <c r="U29" s="686"/>
      <c r="V29" s="686"/>
      <c r="W29" s="686"/>
      <c r="X29" s="686"/>
      <c r="Y29" s="687"/>
      <c r="Z29" s="688">
        <v>1.1000000000000001</v>
      </c>
      <c r="AA29" s="688"/>
      <c r="AB29" s="688"/>
      <c r="AC29" s="688"/>
      <c r="AD29" s="689">
        <v>9017</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303</v>
      </c>
      <c r="CE29" s="732"/>
      <c r="CF29" s="700" t="s">
        <v>304</v>
      </c>
      <c r="CG29" s="701"/>
      <c r="CH29" s="701"/>
      <c r="CI29" s="701"/>
      <c r="CJ29" s="701"/>
      <c r="CK29" s="701"/>
      <c r="CL29" s="701"/>
      <c r="CM29" s="701"/>
      <c r="CN29" s="701"/>
      <c r="CO29" s="701"/>
      <c r="CP29" s="701"/>
      <c r="CQ29" s="702"/>
      <c r="CR29" s="685">
        <v>1991597</v>
      </c>
      <c r="CS29" s="710"/>
      <c r="CT29" s="710"/>
      <c r="CU29" s="710"/>
      <c r="CV29" s="710"/>
      <c r="CW29" s="710"/>
      <c r="CX29" s="710"/>
      <c r="CY29" s="711"/>
      <c r="CZ29" s="690">
        <v>7.2</v>
      </c>
      <c r="DA29" s="722"/>
      <c r="DB29" s="722"/>
      <c r="DC29" s="724"/>
      <c r="DD29" s="694">
        <v>1875599</v>
      </c>
      <c r="DE29" s="710"/>
      <c r="DF29" s="710"/>
      <c r="DG29" s="710"/>
      <c r="DH29" s="710"/>
      <c r="DI29" s="710"/>
      <c r="DJ29" s="710"/>
      <c r="DK29" s="711"/>
      <c r="DL29" s="694">
        <v>1875599</v>
      </c>
      <c r="DM29" s="710"/>
      <c r="DN29" s="710"/>
      <c r="DO29" s="710"/>
      <c r="DP29" s="710"/>
      <c r="DQ29" s="710"/>
      <c r="DR29" s="710"/>
      <c r="DS29" s="710"/>
      <c r="DT29" s="710"/>
      <c r="DU29" s="710"/>
      <c r="DV29" s="711"/>
      <c r="DW29" s="690">
        <v>14.9</v>
      </c>
      <c r="DX29" s="722"/>
      <c r="DY29" s="722"/>
      <c r="DZ29" s="722"/>
      <c r="EA29" s="722"/>
      <c r="EB29" s="722"/>
      <c r="EC29" s="723"/>
    </row>
    <row r="30" spans="2:133" ht="11.25" customHeight="1" x14ac:dyDescent="0.15">
      <c r="B30" s="682" t="s">
        <v>305</v>
      </c>
      <c r="C30" s="683"/>
      <c r="D30" s="683"/>
      <c r="E30" s="683"/>
      <c r="F30" s="683"/>
      <c r="G30" s="683"/>
      <c r="H30" s="683"/>
      <c r="I30" s="683"/>
      <c r="J30" s="683"/>
      <c r="K30" s="683"/>
      <c r="L30" s="683"/>
      <c r="M30" s="683"/>
      <c r="N30" s="683"/>
      <c r="O30" s="683"/>
      <c r="P30" s="683"/>
      <c r="Q30" s="684"/>
      <c r="R30" s="685">
        <v>83344</v>
      </c>
      <c r="S30" s="686"/>
      <c r="T30" s="686"/>
      <c r="U30" s="686"/>
      <c r="V30" s="686"/>
      <c r="W30" s="686"/>
      <c r="X30" s="686"/>
      <c r="Y30" s="687"/>
      <c r="Z30" s="688">
        <v>0.3</v>
      </c>
      <c r="AA30" s="688"/>
      <c r="AB30" s="688"/>
      <c r="AC30" s="688"/>
      <c r="AD30" s="689">
        <v>18</v>
      </c>
      <c r="AE30" s="689"/>
      <c r="AF30" s="689"/>
      <c r="AG30" s="689"/>
      <c r="AH30" s="689"/>
      <c r="AI30" s="689"/>
      <c r="AJ30" s="689"/>
      <c r="AK30" s="689"/>
      <c r="AL30" s="690">
        <v>0</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29"/>
      <c r="BI30" s="729"/>
      <c r="BJ30" s="729"/>
      <c r="BK30" s="729"/>
      <c r="BL30" s="729"/>
      <c r="BM30" s="729"/>
      <c r="BN30" s="729"/>
      <c r="BO30" s="729"/>
      <c r="BP30" s="729"/>
      <c r="BQ30" s="730"/>
      <c r="BR30" s="664" t="s">
        <v>307</v>
      </c>
      <c r="BS30" s="729"/>
      <c r="BT30" s="729"/>
      <c r="BU30" s="729"/>
      <c r="BV30" s="729"/>
      <c r="BW30" s="729"/>
      <c r="BX30" s="729"/>
      <c r="BY30" s="729"/>
      <c r="BZ30" s="729"/>
      <c r="CA30" s="729"/>
      <c r="CB30" s="730"/>
      <c r="CD30" s="733"/>
      <c r="CE30" s="734"/>
      <c r="CF30" s="700" t="s">
        <v>308</v>
      </c>
      <c r="CG30" s="701"/>
      <c r="CH30" s="701"/>
      <c r="CI30" s="701"/>
      <c r="CJ30" s="701"/>
      <c r="CK30" s="701"/>
      <c r="CL30" s="701"/>
      <c r="CM30" s="701"/>
      <c r="CN30" s="701"/>
      <c r="CO30" s="701"/>
      <c r="CP30" s="701"/>
      <c r="CQ30" s="702"/>
      <c r="CR30" s="685">
        <v>1925914</v>
      </c>
      <c r="CS30" s="686"/>
      <c r="CT30" s="686"/>
      <c r="CU30" s="686"/>
      <c r="CV30" s="686"/>
      <c r="CW30" s="686"/>
      <c r="CX30" s="686"/>
      <c r="CY30" s="687"/>
      <c r="CZ30" s="690">
        <v>7</v>
      </c>
      <c r="DA30" s="722"/>
      <c r="DB30" s="722"/>
      <c r="DC30" s="724"/>
      <c r="DD30" s="694">
        <v>1826291</v>
      </c>
      <c r="DE30" s="686"/>
      <c r="DF30" s="686"/>
      <c r="DG30" s="686"/>
      <c r="DH30" s="686"/>
      <c r="DI30" s="686"/>
      <c r="DJ30" s="686"/>
      <c r="DK30" s="687"/>
      <c r="DL30" s="694">
        <v>1826291</v>
      </c>
      <c r="DM30" s="686"/>
      <c r="DN30" s="686"/>
      <c r="DO30" s="686"/>
      <c r="DP30" s="686"/>
      <c r="DQ30" s="686"/>
      <c r="DR30" s="686"/>
      <c r="DS30" s="686"/>
      <c r="DT30" s="686"/>
      <c r="DU30" s="686"/>
      <c r="DV30" s="687"/>
      <c r="DW30" s="690">
        <v>14.5</v>
      </c>
      <c r="DX30" s="722"/>
      <c r="DY30" s="722"/>
      <c r="DZ30" s="722"/>
      <c r="EA30" s="722"/>
      <c r="EB30" s="722"/>
      <c r="EC30" s="723"/>
    </row>
    <row r="31" spans="2:133" ht="11.25" customHeight="1" x14ac:dyDescent="0.15">
      <c r="B31" s="682" t="s">
        <v>309</v>
      </c>
      <c r="C31" s="683"/>
      <c r="D31" s="683"/>
      <c r="E31" s="683"/>
      <c r="F31" s="683"/>
      <c r="G31" s="683"/>
      <c r="H31" s="683"/>
      <c r="I31" s="683"/>
      <c r="J31" s="683"/>
      <c r="K31" s="683"/>
      <c r="L31" s="683"/>
      <c r="M31" s="683"/>
      <c r="N31" s="683"/>
      <c r="O31" s="683"/>
      <c r="P31" s="683"/>
      <c r="Q31" s="684"/>
      <c r="R31" s="685">
        <v>9973823</v>
      </c>
      <c r="S31" s="686"/>
      <c r="T31" s="686"/>
      <c r="U31" s="686"/>
      <c r="V31" s="686"/>
      <c r="W31" s="686"/>
      <c r="X31" s="686"/>
      <c r="Y31" s="687"/>
      <c r="Z31" s="688">
        <v>35.4</v>
      </c>
      <c r="AA31" s="688"/>
      <c r="AB31" s="688"/>
      <c r="AC31" s="688"/>
      <c r="AD31" s="689" t="s">
        <v>128</v>
      </c>
      <c r="AE31" s="689"/>
      <c r="AF31" s="689"/>
      <c r="AG31" s="689"/>
      <c r="AH31" s="689"/>
      <c r="AI31" s="689"/>
      <c r="AJ31" s="689"/>
      <c r="AK31" s="689"/>
      <c r="AL31" s="690" t="s">
        <v>128</v>
      </c>
      <c r="AM31" s="691"/>
      <c r="AN31" s="691"/>
      <c r="AO31" s="692"/>
      <c r="AP31" s="742" t="s">
        <v>310</v>
      </c>
      <c r="AQ31" s="743"/>
      <c r="AR31" s="743"/>
      <c r="AS31" s="743"/>
      <c r="AT31" s="748" t="s">
        <v>311</v>
      </c>
      <c r="AU31" s="231"/>
      <c r="AV31" s="231"/>
      <c r="AW31" s="231"/>
      <c r="AX31" s="671" t="s">
        <v>185</v>
      </c>
      <c r="AY31" s="672"/>
      <c r="AZ31" s="672"/>
      <c r="BA31" s="672"/>
      <c r="BB31" s="672"/>
      <c r="BC31" s="672"/>
      <c r="BD31" s="672"/>
      <c r="BE31" s="672"/>
      <c r="BF31" s="673"/>
      <c r="BG31" s="741">
        <v>99.2</v>
      </c>
      <c r="BH31" s="737"/>
      <c r="BI31" s="737"/>
      <c r="BJ31" s="737"/>
      <c r="BK31" s="737"/>
      <c r="BL31" s="737"/>
      <c r="BM31" s="680">
        <v>96.8</v>
      </c>
      <c r="BN31" s="737"/>
      <c r="BO31" s="737"/>
      <c r="BP31" s="737"/>
      <c r="BQ31" s="738"/>
      <c r="BR31" s="741">
        <v>99.2</v>
      </c>
      <c r="BS31" s="737"/>
      <c r="BT31" s="737"/>
      <c r="BU31" s="737"/>
      <c r="BV31" s="737"/>
      <c r="BW31" s="737"/>
      <c r="BX31" s="680">
        <v>96</v>
      </c>
      <c r="BY31" s="737"/>
      <c r="BZ31" s="737"/>
      <c r="CA31" s="737"/>
      <c r="CB31" s="738"/>
      <c r="CD31" s="733"/>
      <c r="CE31" s="734"/>
      <c r="CF31" s="700" t="s">
        <v>312</v>
      </c>
      <c r="CG31" s="701"/>
      <c r="CH31" s="701"/>
      <c r="CI31" s="701"/>
      <c r="CJ31" s="701"/>
      <c r="CK31" s="701"/>
      <c r="CL31" s="701"/>
      <c r="CM31" s="701"/>
      <c r="CN31" s="701"/>
      <c r="CO31" s="701"/>
      <c r="CP31" s="701"/>
      <c r="CQ31" s="702"/>
      <c r="CR31" s="685">
        <v>65683</v>
      </c>
      <c r="CS31" s="710"/>
      <c r="CT31" s="710"/>
      <c r="CU31" s="710"/>
      <c r="CV31" s="710"/>
      <c r="CW31" s="710"/>
      <c r="CX31" s="710"/>
      <c r="CY31" s="711"/>
      <c r="CZ31" s="690">
        <v>0.2</v>
      </c>
      <c r="DA31" s="722"/>
      <c r="DB31" s="722"/>
      <c r="DC31" s="724"/>
      <c r="DD31" s="694">
        <v>49308</v>
      </c>
      <c r="DE31" s="710"/>
      <c r="DF31" s="710"/>
      <c r="DG31" s="710"/>
      <c r="DH31" s="710"/>
      <c r="DI31" s="710"/>
      <c r="DJ31" s="710"/>
      <c r="DK31" s="711"/>
      <c r="DL31" s="694">
        <v>49308</v>
      </c>
      <c r="DM31" s="710"/>
      <c r="DN31" s="710"/>
      <c r="DO31" s="710"/>
      <c r="DP31" s="710"/>
      <c r="DQ31" s="710"/>
      <c r="DR31" s="710"/>
      <c r="DS31" s="710"/>
      <c r="DT31" s="710"/>
      <c r="DU31" s="710"/>
      <c r="DV31" s="711"/>
      <c r="DW31" s="690">
        <v>0.4</v>
      </c>
      <c r="DX31" s="722"/>
      <c r="DY31" s="722"/>
      <c r="DZ31" s="722"/>
      <c r="EA31" s="722"/>
      <c r="EB31" s="722"/>
      <c r="EC31" s="723"/>
    </row>
    <row r="32" spans="2:133" ht="11.25" customHeight="1" x14ac:dyDescent="0.15">
      <c r="B32" s="752" t="s">
        <v>313</v>
      </c>
      <c r="C32" s="753"/>
      <c r="D32" s="753"/>
      <c r="E32" s="753"/>
      <c r="F32" s="753"/>
      <c r="G32" s="753"/>
      <c r="H32" s="753"/>
      <c r="I32" s="753"/>
      <c r="J32" s="753"/>
      <c r="K32" s="753"/>
      <c r="L32" s="753"/>
      <c r="M32" s="753"/>
      <c r="N32" s="753"/>
      <c r="O32" s="753"/>
      <c r="P32" s="753"/>
      <c r="Q32" s="754"/>
      <c r="R32" s="685" t="s">
        <v>243</v>
      </c>
      <c r="S32" s="686"/>
      <c r="T32" s="686"/>
      <c r="U32" s="686"/>
      <c r="V32" s="686"/>
      <c r="W32" s="686"/>
      <c r="X32" s="686"/>
      <c r="Y32" s="687"/>
      <c r="Z32" s="688" t="s">
        <v>128</v>
      </c>
      <c r="AA32" s="688"/>
      <c r="AB32" s="688"/>
      <c r="AC32" s="688"/>
      <c r="AD32" s="689" t="s">
        <v>128</v>
      </c>
      <c r="AE32" s="689"/>
      <c r="AF32" s="689"/>
      <c r="AG32" s="689"/>
      <c r="AH32" s="689"/>
      <c r="AI32" s="689"/>
      <c r="AJ32" s="689"/>
      <c r="AK32" s="689"/>
      <c r="AL32" s="690" t="s">
        <v>128</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1">
        <v>98.9</v>
      </c>
      <c r="BH32" s="710"/>
      <c r="BI32" s="710"/>
      <c r="BJ32" s="710"/>
      <c r="BK32" s="710"/>
      <c r="BL32" s="710"/>
      <c r="BM32" s="691">
        <v>96.2</v>
      </c>
      <c r="BN32" s="739"/>
      <c r="BO32" s="739"/>
      <c r="BP32" s="739"/>
      <c r="BQ32" s="740"/>
      <c r="BR32" s="751">
        <v>98.9</v>
      </c>
      <c r="BS32" s="710"/>
      <c r="BT32" s="710"/>
      <c r="BU32" s="710"/>
      <c r="BV32" s="710"/>
      <c r="BW32" s="710"/>
      <c r="BX32" s="691">
        <v>95.6</v>
      </c>
      <c r="BY32" s="739"/>
      <c r="BZ32" s="739"/>
      <c r="CA32" s="739"/>
      <c r="CB32" s="740"/>
      <c r="CD32" s="735"/>
      <c r="CE32" s="736"/>
      <c r="CF32" s="700" t="s">
        <v>316</v>
      </c>
      <c r="CG32" s="701"/>
      <c r="CH32" s="701"/>
      <c r="CI32" s="701"/>
      <c r="CJ32" s="701"/>
      <c r="CK32" s="701"/>
      <c r="CL32" s="701"/>
      <c r="CM32" s="701"/>
      <c r="CN32" s="701"/>
      <c r="CO32" s="701"/>
      <c r="CP32" s="701"/>
      <c r="CQ32" s="702"/>
      <c r="CR32" s="685" t="s">
        <v>128</v>
      </c>
      <c r="CS32" s="686"/>
      <c r="CT32" s="686"/>
      <c r="CU32" s="686"/>
      <c r="CV32" s="686"/>
      <c r="CW32" s="686"/>
      <c r="CX32" s="686"/>
      <c r="CY32" s="687"/>
      <c r="CZ32" s="690" t="s">
        <v>128</v>
      </c>
      <c r="DA32" s="722"/>
      <c r="DB32" s="722"/>
      <c r="DC32" s="724"/>
      <c r="DD32" s="694" t="s">
        <v>128</v>
      </c>
      <c r="DE32" s="686"/>
      <c r="DF32" s="686"/>
      <c r="DG32" s="686"/>
      <c r="DH32" s="686"/>
      <c r="DI32" s="686"/>
      <c r="DJ32" s="686"/>
      <c r="DK32" s="687"/>
      <c r="DL32" s="694" t="s">
        <v>144</v>
      </c>
      <c r="DM32" s="686"/>
      <c r="DN32" s="686"/>
      <c r="DO32" s="686"/>
      <c r="DP32" s="686"/>
      <c r="DQ32" s="686"/>
      <c r="DR32" s="686"/>
      <c r="DS32" s="686"/>
      <c r="DT32" s="686"/>
      <c r="DU32" s="686"/>
      <c r="DV32" s="687"/>
      <c r="DW32" s="690" t="s">
        <v>128</v>
      </c>
      <c r="DX32" s="722"/>
      <c r="DY32" s="722"/>
      <c r="DZ32" s="722"/>
      <c r="EA32" s="722"/>
      <c r="EB32" s="722"/>
      <c r="EC32" s="723"/>
    </row>
    <row r="33" spans="2:133" ht="11.25" customHeight="1" x14ac:dyDescent="0.15">
      <c r="B33" s="682" t="s">
        <v>317</v>
      </c>
      <c r="C33" s="683"/>
      <c r="D33" s="683"/>
      <c r="E33" s="683"/>
      <c r="F33" s="683"/>
      <c r="G33" s="683"/>
      <c r="H33" s="683"/>
      <c r="I33" s="683"/>
      <c r="J33" s="683"/>
      <c r="K33" s="683"/>
      <c r="L33" s="683"/>
      <c r="M33" s="683"/>
      <c r="N33" s="683"/>
      <c r="O33" s="683"/>
      <c r="P33" s="683"/>
      <c r="Q33" s="684"/>
      <c r="R33" s="685">
        <v>1714256</v>
      </c>
      <c r="S33" s="686"/>
      <c r="T33" s="686"/>
      <c r="U33" s="686"/>
      <c r="V33" s="686"/>
      <c r="W33" s="686"/>
      <c r="X33" s="686"/>
      <c r="Y33" s="687"/>
      <c r="Z33" s="688">
        <v>6.1</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99.3</v>
      </c>
      <c r="BH33" s="756"/>
      <c r="BI33" s="756"/>
      <c r="BJ33" s="756"/>
      <c r="BK33" s="756"/>
      <c r="BL33" s="756"/>
      <c r="BM33" s="757">
        <v>96.9</v>
      </c>
      <c r="BN33" s="756"/>
      <c r="BO33" s="756"/>
      <c r="BP33" s="756"/>
      <c r="BQ33" s="758"/>
      <c r="BR33" s="755">
        <v>99.3</v>
      </c>
      <c r="BS33" s="756"/>
      <c r="BT33" s="756"/>
      <c r="BU33" s="756"/>
      <c r="BV33" s="756"/>
      <c r="BW33" s="756"/>
      <c r="BX33" s="757">
        <v>95.8</v>
      </c>
      <c r="BY33" s="756"/>
      <c r="BZ33" s="756"/>
      <c r="CA33" s="756"/>
      <c r="CB33" s="758"/>
      <c r="CD33" s="700" t="s">
        <v>319</v>
      </c>
      <c r="CE33" s="701"/>
      <c r="CF33" s="701"/>
      <c r="CG33" s="701"/>
      <c r="CH33" s="701"/>
      <c r="CI33" s="701"/>
      <c r="CJ33" s="701"/>
      <c r="CK33" s="701"/>
      <c r="CL33" s="701"/>
      <c r="CM33" s="701"/>
      <c r="CN33" s="701"/>
      <c r="CO33" s="701"/>
      <c r="CP33" s="701"/>
      <c r="CQ33" s="702"/>
      <c r="CR33" s="685">
        <v>14706050</v>
      </c>
      <c r="CS33" s="710"/>
      <c r="CT33" s="710"/>
      <c r="CU33" s="710"/>
      <c r="CV33" s="710"/>
      <c r="CW33" s="710"/>
      <c r="CX33" s="710"/>
      <c r="CY33" s="711"/>
      <c r="CZ33" s="690">
        <v>53.3</v>
      </c>
      <c r="DA33" s="722"/>
      <c r="DB33" s="722"/>
      <c r="DC33" s="724"/>
      <c r="DD33" s="694">
        <v>7799360</v>
      </c>
      <c r="DE33" s="710"/>
      <c r="DF33" s="710"/>
      <c r="DG33" s="710"/>
      <c r="DH33" s="710"/>
      <c r="DI33" s="710"/>
      <c r="DJ33" s="710"/>
      <c r="DK33" s="711"/>
      <c r="DL33" s="694">
        <v>5572184</v>
      </c>
      <c r="DM33" s="710"/>
      <c r="DN33" s="710"/>
      <c r="DO33" s="710"/>
      <c r="DP33" s="710"/>
      <c r="DQ33" s="710"/>
      <c r="DR33" s="710"/>
      <c r="DS33" s="710"/>
      <c r="DT33" s="710"/>
      <c r="DU33" s="710"/>
      <c r="DV33" s="711"/>
      <c r="DW33" s="690">
        <v>44.1</v>
      </c>
      <c r="DX33" s="722"/>
      <c r="DY33" s="722"/>
      <c r="DZ33" s="722"/>
      <c r="EA33" s="722"/>
      <c r="EB33" s="722"/>
      <c r="EC33" s="723"/>
    </row>
    <row r="34" spans="2:133" ht="11.25" customHeight="1" x14ac:dyDescent="0.15">
      <c r="B34" s="682" t="s">
        <v>320</v>
      </c>
      <c r="C34" s="683"/>
      <c r="D34" s="683"/>
      <c r="E34" s="683"/>
      <c r="F34" s="683"/>
      <c r="G34" s="683"/>
      <c r="H34" s="683"/>
      <c r="I34" s="683"/>
      <c r="J34" s="683"/>
      <c r="K34" s="683"/>
      <c r="L34" s="683"/>
      <c r="M34" s="683"/>
      <c r="N34" s="683"/>
      <c r="O34" s="683"/>
      <c r="P34" s="683"/>
      <c r="Q34" s="684"/>
      <c r="R34" s="685">
        <v>74365</v>
      </c>
      <c r="S34" s="686"/>
      <c r="T34" s="686"/>
      <c r="U34" s="686"/>
      <c r="V34" s="686"/>
      <c r="W34" s="686"/>
      <c r="X34" s="686"/>
      <c r="Y34" s="687"/>
      <c r="Z34" s="688">
        <v>0.3</v>
      </c>
      <c r="AA34" s="688"/>
      <c r="AB34" s="688"/>
      <c r="AC34" s="688"/>
      <c r="AD34" s="689">
        <v>28459</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3395997</v>
      </c>
      <c r="CS34" s="686"/>
      <c r="CT34" s="686"/>
      <c r="CU34" s="686"/>
      <c r="CV34" s="686"/>
      <c r="CW34" s="686"/>
      <c r="CX34" s="686"/>
      <c r="CY34" s="687"/>
      <c r="CZ34" s="690">
        <v>12.3</v>
      </c>
      <c r="DA34" s="722"/>
      <c r="DB34" s="722"/>
      <c r="DC34" s="724"/>
      <c r="DD34" s="694">
        <v>2278671</v>
      </c>
      <c r="DE34" s="686"/>
      <c r="DF34" s="686"/>
      <c r="DG34" s="686"/>
      <c r="DH34" s="686"/>
      <c r="DI34" s="686"/>
      <c r="DJ34" s="686"/>
      <c r="DK34" s="687"/>
      <c r="DL34" s="694">
        <v>2059760</v>
      </c>
      <c r="DM34" s="686"/>
      <c r="DN34" s="686"/>
      <c r="DO34" s="686"/>
      <c r="DP34" s="686"/>
      <c r="DQ34" s="686"/>
      <c r="DR34" s="686"/>
      <c r="DS34" s="686"/>
      <c r="DT34" s="686"/>
      <c r="DU34" s="686"/>
      <c r="DV34" s="687"/>
      <c r="DW34" s="690">
        <v>16.3</v>
      </c>
      <c r="DX34" s="722"/>
      <c r="DY34" s="722"/>
      <c r="DZ34" s="722"/>
      <c r="EA34" s="722"/>
      <c r="EB34" s="722"/>
      <c r="EC34" s="723"/>
    </row>
    <row r="35" spans="2:133" ht="11.25" customHeight="1" x14ac:dyDescent="0.15">
      <c r="B35" s="682" t="s">
        <v>322</v>
      </c>
      <c r="C35" s="683"/>
      <c r="D35" s="683"/>
      <c r="E35" s="683"/>
      <c r="F35" s="683"/>
      <c r="G35" s="683"/>
      <c r="H35" s="683"/>
      <c r="I35" s="683"/>
      <c r="J35" s="683"/>
      <c r="K35" s="683"/>
      <c r="L35" s="683"/>
      <c r="M35" s="683"/>
      <c r="N35" s="683"/>
      <c r="O35" s="683"/>
      <c r="P35" s="683"/>
      <c r="Q35" s="684"/>
      <c r="R35" s="685">
        <v>90934</v>
      </c>
      <c r="S35" s="686"/>
      <c r="T35" s="686"/>
      <c r="U35" s="686"/>
      <c r="V35" s="686"/>
      <c r="W35" s="686"/>
      <c r="X35" s="686"/>
      <c r="Y35" s="687"/>
      <c r="Z35" s="688">
        <v>0.3</v>
      </c>
      <c r="AA35" s="688"/>
      <c r="AB35" s="688"/>
      <c r="AC35" s="688"/>
      <c r="AD35" s="689" t="s">
        <v>128</v>
      </c>
      <c r="AE35" s="689"/>
      <c r="AF35" s="689"/>
      <c r="AG35" s="689"/>
      <c r="AH35" s="689"/>
      <c r="AI35" s="689"/>
      <c r="AJ35" s="689"/>
      <c r="AK35" s="689"/>
      <c r="AL35" s="690" t="s">
        <v>243</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704349</v>
      </c>
      <c r="CS35" s="710"/>
      <c r="CT35" s="710"/>
      <c r="CU35" s="710"/>
      <c r="CV35" s="710"/>
      <c r="CW35" s="710"/>
      <c r="CX35" s="710"/>
      <c r="CY35" s="711"/>
      <c r="CZ35" s="690">
        <v>2.6</v>
      </c>
      <c r="DA35" s="722"/>
      <c r="DB35" s="722"/>
      <c r="DC35" s="724"/>
      <c r="DD35" s="694">
        <v>634970</v>
      </c>
      <c r="DE35" s="710"/>
      <c r="DF35" s="710"/>
      <c r="DG35" s="710"/>
      <c r="DH35" s="710"/>
      <c r="DI35" s="710"/>
      <c r="DJ35" s="710"/>
      <c r="DK35" s="711"/>
      <c r="DL35" s="694">
        <v>481312</v>
      </c>
      <c r="DM35" s="710"/>
      <c r="DN35" s="710"/>
      <c r="DO35" s="710"/>
      <c r="DP35" s="710"/>
      <c r="DQ35" s="710"/>
      <c r="DR35" s="710"/>
      <c r="DS35" s="710"/>
      <c r="DT35" s="710"/>
      <c r="DU35" s="710"/>
      <c r="DV35" s="711"/>
      <c r="DW35" s="690">
        <v>3.8</v>
      </c>
      <c r="DX35" s="722"/>
      <c r="DY35" s="722"/>
      <c r="DZ35" s="722"/>
      <c r="EA35" s="722"/>
      <c r="EB35" s="722"/>
      <c r="EC35" s="723"/>
    </row>
    <row r="36" spans="2:133" ht="11.25" customHeight="1" x14ac:dyDescent="0.15">
      <c r="B36" s="682" t="s">
        <v>326</v>
      </c>
      <c r="C36" s="683"/>
      <c r="D36" s="683"/>
      <c r="E36" s="683"/>
      <c r="F36" s="683"/>
      <c r="G36" s="683"/>
      <c r="H36" s="683"/>
      <c r="I36" s="683"/>
      <c r="J36" s="683"/>
      <c r="K36" s="683"/>
      <c r="L36" s="683"/>
      <c r="M36" s="683"/>
      <c r="N36" s="683"/>
      <c r="O36" s="683"/>
      <c r="P36" s="683"/>
      <c r="Q36" s="684"/>
      <c r="R36" s="685">
        <v>1097415</v>
      </c>
      <c r="S36" s="686"/>
      <c r="T36" s="686"/>
      <c r="U36" s="686"/>
      <c r="V36" s="686"/>
      <c r="W36" s="686"/>
      <c r="X36" s="686"/>
      <c r="Y36" s="687"/>
      <c r="Z36" s="688">
        <v>3.9</v>
      </c>
      <c r="AA36" s="688"/>
      <c r="AB36" s="688"/>
      <c r="AC36" s="688"/>
      <c r="AD36" s="689" t="s">
        <v>128</v>
      </c>
      <c r="AE36" s="689"/>
      <c r="AF36" s="689"/>
      <c r="AG36" s="689"/>
      <c r="AH36" s="689"/>
      <c r="AI36" s="689"/>
      <c r="AJ36" s="689"/>
      <c r="AK36" s="689"/>
      <c r="AL36" s="690" t="s">
        <v>128</v>
      </c>
      <c r="AM36" s="691"/>
      <c r="AN36" s="691"/>
      <c r="AO36" s="692"/>
      <c r="AP36" s="235"/>
      <c r="AQ36" s="759" t="s">
        <v>327</v>
      </c>
      <c r="AR36" s="760"/>
      <c r="AS36" s="760"/>
      <c r="AT36" s="760"/>
      <c r="AU36" s="760"/>
      <c r="AV36" s="760"/>
      <c r="AW36" s="760"/>
      <c r="AX36" s="760"/>
      <c r="AY36" s="761"/>
      <c r="AZ36" s="674">
        <v>2018870</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99705</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8184731</v>
      </c>
      <c r="CS36" s="686"/>
      <c r="CT36" s="686"/>
      <c r="CU36" s="686"/>
      <c r="CV36" s="686"/>
      <c r="CW36" s="686"/>
      <c r="CX36" s="686"/>
      <c r="CY36" s="687"/>
      <c r="CZ36" s="690">
        <v>29.7</v>
      </c>
      <c r="DA36" s="722"/>
      <c r="DB36" s="722"/>
      <c r="DC36" s="724"/>
      <c r="DD36" s="694">
        <v>3071612</v>
      </c>
      <c r="DE36" s="686"/>
      <c r="DF36" s="686"/>
      <c r="DG36" s="686"/>
      <c r="DH36" s="686"/>
      <c r="DI36" s="686"/>
      <c r="DJ36" s="686"/>
      <c r="DK36" s="687"/>
      <c r="DL36" s="694">
        <v>2077016</v>
      </c>
      <c r="DM36" s="686"/>
      <c r="DN36" s="686"/>
      <c r="DO36" s="686"/>
      <c r="DP36" s="686"/>
      <c r="DQ36" s="686"/>
      <c r="DR36" s="686"/>
      <c r="DS36" s="686"/>
      <c r="DT36" s="686"/>
      <c r="DU36" s="686"/>
      <c r="DV36" s="687"/>
      <c r="DW36" s="690">
        <v>16.5</v>
      </c>
      <c r="DX36" s="722"/>
      <c r="DY36" s="722"/>
      <c r="DZ36" s="722"/>
      <c r="EA36" s="722"/>
      <c r="EB36" s="722"/>
      <c r="EC36" s="723"/>
    </row>
    <row r="37" spans="2:133" ht="11.25" customHeight="1" x14ac:dyDescent="0.15">
      <c r="B37" s="682" t="s">
        <v>330</v>
      </c>
      <c r="C37" s="683"/>
      <c r="D37" s="683"/>
      <c r="E37" s="683"/>
      <c r="F37" s="683"/>
      <c r="G37" s="683"/>
      <c r="H37" s="683"/>
      <c r="I37" s="683"/>
      <c r="J37" s="683"/>
      <c r="K37" s="683"/>
      <c r="L37" s="683"/>
      <c r="M37" s="683"/>
      <c r="N37" s="683"/>
      <c r="O37" s="683"/>
      <c r="P37" s="683"/>
      <c r="Q37" s="684"/>
      <c r="R37" s="685">
        <v>251349</v>
      </c>
      <c r="S37" s="686"/>
      <c r="T37" s="686"/>
      <c r="U37" s="686"/>
      <c r="V37" s="686"/>
      <c r="W37" s="686"/>
      <c r="X37" s="686"/>
      <c r="Y37" s="687"/>
      <c r="Z37" s="688">
        <v>0.9</v>
      </c>
      <c r="AA37" s="688"/>
      <c r="AB37" s="688"/>
      <c r="AC37" s="688"/>
      <c r="AD37" s="689" t="s">
        <v>243</v>
      </c>
      <c r="AE37" s="689"/>
      <c r="AF37" s="689"/>
      <c r="AG37" s="689"/>
      <c r="AH37" s="689"/>
      <c r="AI37" s="689"/>
      <c r="AJ37" s="689"/>
      <c r="AK37" s="689"/>
      <c r="AL37" s="690" t="s">
        <v>128</v>
      </c>
      <c r="AM37" s="691"/>
      <c r="AN37" s="691"/>
      <c r="AO37" s="692"/>
      <c r="AQ37" s="763" t="s">
        <v>331</v>
      </c>
      <c r="AR37" s="764"/>
      <c r="AS37" s="764"/>
      <c r="AT37" s="764"/>
      <c r="AU37" s="764"/>
      <c r="AV37" s="764"/>
      <c r="AW37" s="764"/>
      <c r="AX37" s="764"/>
      <c r="AY37" s="765"/>
      <c r="AZ37" s="685">
        <v>353149</v>
      </c>
      <c r="BA37" s="686"/>
      <c r="BB37" s="686"/>
      <c r="BC37" s="686"/>
      <c r="BD37" s="710"/>
      <c r="BE37" s="710"/>
      <c r="BF37" s="740"/>
      <c r="BG37" s="700" t="s">
        <v>332</v>
      </c>
      <c r="BH37" s="701"/>
      <c r="BI37" s="701"/>
      <c r="BJ37" s="701"/>
      <c r="BK37" s="701"/>
      <c r="BL37" s="701"/>
      <c r="BM37" s="701"/>
      <c r="BN37" s="701"/>
      <c r="BO37" s="701"/>
      <c r="BP37" s="701"/>
      <c r="BQ37" s="701"/>
      <c r="BR37" s="701"/>
      <c r="BS37" s="701"/>
      <c r="BT37" s="701"/>
      <c r="BU37" s="702"/>
      <c r="BV37" s="685">
        <v>10541</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1911291</v>
      </c>
      <c r="CS37" s="710"/>
      <c r="CT37" s="710"/>
      <c r="CU37" s="710"/>
      <c r="CV37" s="710"/>
      <c r="CW37" s="710"/>
      <c r="CX37" s="710"/>
      <c r="CY37" s="711"/>
      <c r="CZ37" s="690">
        <v>6.9</v>
      </c>
      <c r="DA37" s="722"/>
      <c r="DB37" s="722"/>
      <c r="DC37" s="724"/>
      <c r="DD37" s="694">
        <v>1779777</v>
      </c>
      <c r="DE37" s="710"/>
      <c r="DF37" s="710"/>
      <c r="DG37" s="710"/>
      <c r="DH37" s="710"/>
      <c r="DI37" s="710"/>
      <c r="DJ37" s="710"/>
      <c r="DK37" s="711"/>
      <c r="DL37" s="694">
        <v>1643703</v>
      </c>
      <c r="DM37" s="710"/>
      <c r="DN37" s="710"/>
      <c r="DO37" s="710"/>
      <c r="DP37" s="710"/>
      <c r="DQ37" s="710"/>
      <c r="DR37" s="710"/>
      <c r="DS37" s="710"/>
      <c r="DT37" s="710"/>
      <c r="DU37" s="710"/>
      <c r="DV37" s="711"/>
      <c r="DW37" s="690">
        <v>13</v>
      </c>
      <c r="DX37" s="722"/>
      <c r="DY37" s="722"/>
      <c r="DZ37" s="722"/>
      <c r="EA37" s="722"/>
      <c r="EB37" s="722"/>
      <c r="EC37" s="723"/>
    </row>
    <row r="38" spans="2:133" ht="11.25" customHeight="1" x14ac:dyDescent="0.15">
      <c r="B38" s="682" t="s">
        <v>334</v>
      </c>
      <c r="C38" s="683"/>
      <c r="D38" s="683"/>
      <c r="E38" s="683"/>
      <c r="F38" s="683"/>
      <c r="G38" s="683"/>
      <c r="H38" s="683"/>
      <c r="I38" s="683"/>
      <c r="J38" s="683"/>
      <c r="K38" s="683"/>
      <c r="L38" s="683"/>
      <c r="M38" s="683"/>
      <c r="N38" s="683"/>
      <c r="O38" s="683"/>
      <c r="P38" s="683"/>
      <c r="Q38" s="684"/>
      <c r="R38" s="685">
        <v>607318</v>
      </c>
      <c r="S38" s="686"/>
      <c r="T38" s="686"/>
      <c r="U38" s="686"/>
      <c r="V38" s="686"/>
      <c r="W38" s="686"/>
      <c r="X38" s="686"/>
      <c r="Y38" s="687"/>
      <c r="Z38" s="688">
        <v>2.2000000000000002</v>
      </c>
      <c r="AA38" s="688"/>
      <c r="AB38" s="688"/>
      <c r="AC38" s="688"/>
      <c r="AD38" s="689">
        <v>183</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46745</v>
      </c>
      <c r="BA38" s="686"/>
      <c r="BB38" s="686"/>
      <c r="BC38" s="686"/>
      <c r="BD38" s="710"/>
      <c r="BE38" s="710"/>
      <c r="BF38" s="740"/>
      <c r="BG38" s="700" t="s">
        <v>336</v>
      </c>
      <c r="BH38" s="701"/>
      <c r="BI38" s="701"/>
      <c r="BJ38" s="701"/>
      <c r="BK38" s="701"/>
      <c r="BL38" s="701"/>
      <c r="BM38" s="701"/>
      <c r="BN38" s="701"/>
      <c r="BO38" s="701"/>
      <c r="BP38" s="701"/>
      <c r="BQ38" s="701"/>
      <c r="BR38" s="701"/>
      <c r="BS38" s="701"/>
      <c r="BT38" s="701"/>
      <c r="BU38" s="702"/>
      <c r="BV38" s="685">
        <v>6314</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1618976</v>
      </c>
      <c r="CS38" s="686"/>
      <c r="CT38" s="686"/>
      <c r="CU38" s="686"/>
      <c r="CV38" s="686"/>
      <c r="CW38" s="686"/>
      <c r="CX38" s="686"/>
      <c r="CY38" s="687"/>
      <c r="CZ38" s="690">
        <v>5.9</v>
      </c>
      <c r="DA38" s="722"/>
      <c r="DB38" s="722"/>
      <c r="DC38" s="724"/>
      <c r="DD38" s="694">
        <v>1179746</v>
      </c>
      <c r="DE38" s="686"/>
      <c r="DF38" s="686"/>
      <c r="DG38" s="686"/>
      <c r="DH38" s="686"/>
      <c r="DI38" s="686"/>
      <c r="DJ38" s="686"/>
      <c r="DK38" s="687"/>
      <c r="DL38" s="694">
        <v>833871</v>
      </c>
      <c r="DM38" s="686"/>
      <c r="DN38" s="686"/>
      <c r="DO38" s="686"/>
      <c r="DP38" s="686"/>
      <c r="DQ38" s="686"/>
      <c r="DR38" s="686"/>
      <c r="DS38" s="686"/>
      <c r="DT38" s="686"/>
      <c r="DU38" s="686"/>
      <c r="DV38" s="687"/>
      <c r="DW38" s="690">
        <v>6.6</v>
      </c>
      <c r="DX38" s="722"/>
      <c r="DY38" s="722"/>
      <c r="DZ38" s="722"/>
      <c r="EA38" s="722"/>
      <c r="EB38" s="722"/>
      <c r="EC38" s="723"/>
    </row>
    <row r="39" spans="2:133" ht="11.25" customHeight="1" x14ac:dyDescent="0.15">
      <c r="B39" s="682" t="s">
        <v>338</v>
      </c>
      <c r="C39" s="683"/>
      <c r="D39" s="683"/>
      <c r="E39" s="683"/>
      <c r="F39" s="683"/>
      <c r="G39" s="683"/>
      <c r="H39" s="683"/>
      <c r="I39" s="683"/>
      <c r="J39" s="683"/>
      <c r="K39" s="683"/>
      <c r="L39" s="683"/>
      <c r="M39" s="683"/>
      <c r="N39" s="683"/>
      <c r="O39" s="683"/>
      <c r="P39" s="683"/>
      <c r="Q39" s="684"/>
      <c r="R39" s="685">
        <v>1344536</v>
      </c>
      <c r="S39" s="686"/>
      <c r="T39" s="686"/>
      <c r="U39" s="686"/>
      <c r="V39" s="686"/>
      <c r="W39" s="686"/>
      <c r="X39" s="686"/>
      <c r="Y39" s="687"/>
      <c r="Z39" s="688">
        <v>4.8</v>
      </c>
      <c r="AA39" s="688"/>
      <c r="AB39" s="688"/>
      <c r="AC39" s="688"/>
      <c r="AD39" s="689" t="s">
        <v>128</v>
      </c>
      <c r="AE39" s="689"/>
      <c r="AF39" s="689"/>
      <c r="AG39" s="689"/>
      <c r="AH39" s="689"/>
      <c r="AI39" s="689"/>
      <c r="AJ39" s="689"/>
      <c r="AK39" s="689"/>
      <c r="AL39" s="690" t="s">
        <v>243</v>
      </c>
      <c r="AM39" s="691"/>
      <c r="AN39" s="691"/>
      <c r="AO39" s="692"/>
      <c r="AQ39" s="763" t="s">
        <v>339</v>
      </c>
      <c r="AR39" s="764"/>
      <c r="AS39" s="764"/>
      <c r="AT39" s="764"/>
      <c r="AU39" s="764"/>
      <c r="AV39" s="764"/>
      <c r="AW39" s="764"/>
      <c r="AX39" s="764"/>
      <c r="AY39" s="765"/>
      <c r="AZ39" s="685" t="s">
        <v>243</v>
      </c>
      <c r="BA39" s="686"/>
      <c r="BB39" s="686"/>
      <c r="BC39" s="686"/>
      <c r="BD39" s="710"/>
      <c r="BE39" s="710"/>
      <c r="BF39" s="740"/>
      <c r="BG39" s="700" t="s">
        <v>340</v>
      </c>
      <c r="BH39" s="701"/>
      <c r="BI39" s="701"/>
      <c r="BJ39" s="701"/>
      <c r="BK39" s="701"/>
      <c r="BL39" s="701"/>
      <c r="BM39" s="701"/>
      <c r="BN39" s="701"/>
      <c r="BO39" s="701"/>
      <c r="BP39" s="701"/>
      <c r="BQ39" s="701"/>
      <c r="BR39" s="701"/>
      <c r="BS39" s="701"/>
      <c r="BT39" s="701"/>
      <c r="BU39" s="702"/>
      <c r="BV39" s="685">
        <v>9678</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341827</v>
      </c>
      <c r="CS39" s="710"/>
      <c r="CT39" s="710"/>
      <c r="CU39" s="710"/>
      <c r="CV39" s="710"/>
      <c r="CW39" s="710"/>
      <c r="CX39" s="710"/>
      <c r="CY39" s="711"/>
      <c r="CZ39" s="690">
        <v>1.2</v>
      </c>
      <c r="DA39" s="722"/>
      <c r="DB39" s="722"/>
      <c r="DC39" s="724"/>
      <c r="DD39" s="694">
        <v>246967</v>
      </c>
      <c r="DE39" s="710"/>
      <c r="DF39" s="710"/>
      <c r="DG39" s="710"/>
      <c r="DH39" s="710"/>
      <c r="DI39" s="710"/>
      <c r="DJ39" s="710"/>
      <c r="DK39" s="711"/>
      <c r="DL39" s="694" t="s">
        <v>128</v>
      </c>
      <c r="DM39" s="710"/>
      <c r="DN39" s="710"/>
      <c r="DO39" s="710"/>
      <c r="DP39" s="710"/>
      <c r="DQ39" s="710"/>
      <c r="DR39" s="710"/>
      <c r="DS39" s="710"/>
      <c r="DT39" s="710"/>
      <c r="DU39" s="710"/>
      <c r="DV39" s="711"/>
      <c r="DW39" s="690" t="s">
        <v>128</v>
      </c>
      <c r="DX39" s="722"/>
      <c r="DY39" s="722"/>
      <c r="DZ39" s="722"/>
      <c r="EA39" s="722"/>
      <c r="EB39" s="722"/>
      <c r="EC39" s="723"/>
    </row>
    <row r="40" spans="2:133" ht="11.25" customHeight="1" x14ac:dyDescent="0.15">
      <c r="B40" s="682" t="s">
        <v>342</v>
      </c>
      <c r="C40" s="683"/>
      <c r="D40" s="683"/>
      <c r="E40" s="683"/>
      <c r="F40" s="683"/>
      <c r="G40" s="683"/>
      <c r="H40" s="683"/>
      <c r="I40" s="683"/>
      <c r="J40" s="683"/>
      <c r="K40" s="683"/>
      <c r="L40" s="683"/>
      <c r="M40" s="683"/>
      <c r="N40" s="683"/>
      <c r="O40" s="683"/>
      <c r="P40" s="683"/>
      <c r="Q40" s="684"/>
      <c r="R40" s="685">
        <v>28511</v>
      </c>
      <c r="S40" s="686"/>
      <c r="T40" s="686"/>
      <c r="U40" s="686"/>
      <c r="V40" s="686"/>
      <c r="W40" s="686"/>
      <c r="X40" s="686"/>
      <c r="Y40" s="687"/>
      <c r="Z40" s="688">
        <v>0.1</v>
      </c>
      <c r="AA40" s="688"/>
      <c r="AB40" s="688"/>
      <c r="AC40" s="688"/>
      <c r="AD40" s="689" t="s">
        <v>128</v>
      </c>
      <c r="AE40" s="689"/>
      <c r="AF40" s="689"/>
      <c r="AG40" s="689"/>
      <c r="AH40" s="689"/>
      <c r="AI40" s="689"/>
      <c r="AJ40" s="689"/>
      <c r="AK40" s="689"/>
      <c r="AL40" s="690" t="s">
        <v>243</v>
      </c>
      <c r="AM40" s="691"/>
      <c r="AN40" s="691"/>
      <c r="AO40" s="692"/>
      <c r="AQ40" s="763" t="s">
        <v>343</v>
      </c>
      <c r="AR40" s="764"/>
      <c r="AS40" s="764"/>
      <c r="AT40" s="764"/>
      <c r="AU40" s="764"/>
      <c r="AV40" s="764"/>
      <c r="AW40" s="764"/>
      <c r="AX40" s="764"/>
      <c r="AY40" s="765"/>
      <c r="AZ40" s="685" t="s">
        <v>243</v>
      </c>
      <c r="BA40" s="686"/>
      <c r="BB40" s="686"/>
      <c r="BC40" s="686"/>
      <c r="BD40" s="710"/>
      <c r="BE40" s="710"/>
      <c r="BF40" s="740"/>
      <c r="BG40" s="766" t="s">
        <v>344</v>
      </c>
      <c r="BH40" s="767"/>
      <c r="BI40" s="767"/>
      <c r="BJ40" s="767"/>
      <c r="BK40" s="767"/>
      <c r="BL40" s="236"/>
      <c r="BM40" s="701" t="s">
        <v>345</v>
      </c>
      <c r="BN40" s="701"/>
      <c r="BO40" s="701"/>
      <c r="BP40" s="701"/>
      <c r="BQ40" s="701"/>
      <c r="BR40" s="701"/>
      <c r="BS40" s="701"/>
      <c r="BT40" s="701"/>
      <c r="BU40" s="702"/>
      <c r="BV40" s="685">
        <v>90</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460170</v>
      </c>
      <c r="CS40" s="686"/>
      <c r="CT40" s="686"/>
      <c r="CU40" s="686"/>
      <c r="CV40" s="686"/>
      <c r="CW40" s="686"/>
      <c r="CX40" s="686"/>
      <c r="CY40" s="687"/>
      <c r="CZ40" s="690">
        <v>1.7</v>
      </c>
      <c r="DA40" s="722"/>
      <c r="DB40" s="722"/>
      <c r="DC40" s="724"/>
      <c r="DD40" s="694">
        <v>387394</v>
      </c>
      <c r="DE40" s="686"/>
      <c r="DF40" s="686"/>
      <c r="DG40" s="686"/>
      <c r="DH40" s="686"/>
      <c r="DI40" s="686"/>
      <c r="DJ40" s="686"/>
      <c r="DK40" s="687"/>
      <c r="DL40" s="694">
        <v>120225</v>
      </c>
      <c r="DM40" s="686"/>
      <c r="DN40" s="686"/>
      <c r="DO40" s="686"/>
      <c r="DP40" s="686"/>
      <c r="DQ40" s="686"/>
      <c r="DR40" s="686"/>
      <c r="DS40" s="686"/>
      <c r="DT40" s="686"/>
      <c r="DU40" s="686"/>
      <c r="DV40" s="687"/>
      <c r="DW40" s="690">
        <v>1</v>
      </c>
      <c r="DX40" s="722"/>
      <c r="DY40" s="722"/>
      <c r="DZ40" s="722"/>
      <c r="EA40" s="722"/>
      <c r="EB40" s="722"/>
      <c r="EC40" s="723"/>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243</v>
      </c>
      <c r="S41" s="686"/>
      <c r="T41" s="686"/>
      <c r="U41" s="686"/>
      <c r="V41" s="686"/>
      <c r="W41" s="686"/>
      <c r="X41" s="686"/>
      <c r="Y41" s="687"/>
      <c r="Z41" s="688" t="s">
        <v>144</v>
      </c>
      <c r="AA41" s="688"/>
      <c r="AB41" s="688"/>
      <c r="AC41" s="688"/>
      <c r="AD41" s="689" t="s">
        <v>243</v>
      </c>
      <c r="AE41" s="689"/>
      <c r="AF41" s="689"/>
      <c r="AG41" s="689"/>
      <c r="AH41" s="689"/>
      <c r="AI41" s="689"/>
      <c r="AJ41" s="689"/>
      <c r="AK41" s="689"/>
      <c r="AL41" s="690" t="s">
        <v>144</v>
      </c>
      <c r="AM41" s="691"/>
      <c r="AN41" s="691"/>
      <c r="AO41" s="692"/>
      <c r="AQ41" s="763" t="s">
        <v>348</v>
      </c>
      <c r="AR41" s="764"/>
      <c r="AS41" s="764"/>
      <c r="AT41" s="764"/>
      <c r="AU41" s="764"/>
      <c r="AV41" s="764"/>
      <c r="AW41" s="764"/>
      <c r="AX41" s="764"/>
      <c r="AY41" s="765"/>
      <c r="AZ41" s="685">
        <v>560891</v>
      </c>
      <c r="BA41" s="686"/>
      <c r="BB41" s="686"/>
      <c r="BC41" s="686"/>
      <c r="BD41" s="710"/>
      <c r="BE41" s="710"/>
      <c r="BF41" s="740"/>
      <c r="BG41" s="766"/>
      <c r="BH41" s="767"/>
      <c r="BI41" s="767"/>
      <c r="BJ41" s="767"/>
      <c r="BK41" s="767"/>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243</v>
      </c>
      <c r="CS41" s="710"/>
      <c r="CT41" s="710"/>
      <c r="CU41" s="710"/>
      <c r="CV41" s="710"/>
      <c r="CW41" s="710"/>
      <c r="CX41" s="710"/>
      <c r="CY41" s="711"/>
      <c r="CZ41" s="690" t="s">
        <v>128</v>
      </c>
      <c r="DA41" s="722"/>
      <c r="DB41" s="722"/>
      <c r="DC41" s="724"/>
      <c r="DD41" s="694" t="s">
        <v>128</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351</v>
      </c>
      <c r="C42" s="683"/>
      <c r="D42" s="683"/>
      <c r="E42" s="683"/>
      <c r="F42" s="683"/>
      <c r="G42" s="683"/>
      <c r="H42" s="683"/>
      <c r="I42" s="683"/>
      <c r="J42" s="683"/>
      <c r="K42" s="683"/>
      <c r="L42" s="683"/>
      <c r="M42" s="683"/>
      <c r="N42" s="683"/>
      <c r="O42" s="683"/>
      <c r="P42" s="683"/>
      <c r="Q42" s="684"/>
      <c r="R42" s="685">
        <v>478025</v>
      </c>
      <c r="S42" s="686"/>
      <c r="T42" s="686"/>
      <c r="U42" s="686"/>
      <c r="V42" s="686"/>
      <c r="W42" s="686"/>
      <c r="X42" s="686"/>
      <c r="Y42" s="687"/>
      <c r="Z42" s="688">
        <v>1.7</v>
      </c>
      <c r="AA42" s="688"/>
      <c r="AB42" s="688"/>
      <c r="AC42" s="688"/>
      <c r="AD42" s="689" t="s">
        <v>128</v>
      </c>
      <c r="AE42" s="689"/>
      <c r="AF42" s="689"/>
      <c r="AG42" s="689"/>
      <c r="AH42" s="689"/>
      <c r="AI42" s="689"/>
      <c r="AJ42" s="689"/>
      <c r="AK42" s="689"/>
      <c r="AL42" s="690" t="s">
        <v>243</v>
      </c>
      <c r="AM42" s="691"/>
      <c r="AN42" s="691"/>
      <c r="AO42" s="692"/>
      <c r="AQ42" s="784" t="s">
        <v>352</v>
      </c>
      <c r="AR42" s="785"/>
      <c r="AS42" s="785"/>
      <c r="AT42" s="785"/>
      <c r="AU42" s="785"/>
      <c r="AV42" s="785"/>
      <c r="AW42" s="785"/>
      <c r="AX42" s="785"/>
      <c r="AY42" s="786"/>
      <c r="AZ42" s="776">
        <v>1058085</v>
      </c>
      <c r="BA42" s="777"/>
      <c r="BB42" s="777"/>
      <c r="BC42" s="777"/>
      <c r="BD42" s="756"/>
      <c r="BE42" s="756"/>
      <c r="BF42" s="758"/>
      <c r="BG42" s="768"/>
      <c r="BH42" s="769"/>
      <c r="BI42" s="769"/>
      <c r="BJ42" s="769"/>
      <c r="BK42" s="769"/>
      <c r="BL42" s="237"/>
      <c r="BM42" s="713" t="s">
        <v>353</v>
      </c>
      <c r="BN42" s="713"/>
      <c r="BO42" s="713"/>
      <c r="BP42" s="713"/>
      <c r="BQ42" s="713"/>
      <c r="BR42" s="713"/>
      <c r="BS42" s="713"/>
      <c r="BT42" s="713"/>
      <c r="BU42" s="714"/>
      <c r="BV42" s="776">
        <v>354</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2328042</v>
      </c>
      <c r="CS42" s="686"/>
      <c r="CT42" s="686"/>
      <c r="CU42" s="686"/>
      <c r="CV42" s="686"/>
      <c r="CW42" s="686"/>
      <c r="CX42" s="686"/>
      <c r="CY42" s="687"/>
      <c r="CZ42" s="690">
        <v>8.4</v>
      </c>
      <c r="DA42" s="691"/>
      <c r="DB42" s="691"/>
      <c r="DC42" s="703"/>
      <c r="DD42" s="694">
        <v>330571</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355</v>
      </c>
      <c r="C43" s="727"/>
      <c r="D43" s="727"/>
      <c r="E43" s="727"/>
      <c r="F43" s="727"/>
      <c r="G43" s="727"/>
      <c r="H43" s="727"/>
      <c r="I43" s="727"/>
      <c r="J43" s="727"/>
      <c r="K43" s="727"/>
      <c r="L43" s="727"/>
      <c r="M43" s="727"/>
      <c r="N43" s="727"/>
      <c r="O43" s="727"/>
      <c r="P43" s="727"/>
      <c r="Q43" s="728"/>
      <c r="R43" s="776">
        <v>28170889</v>
      </c>
      <c r="S43" s="777"/>
      <c r="T43" s="777"/>
      <c r="U43" s="777"/>
      <c r="V43" s="777"/>
      <c r="W43" s="777"/>
      <c r="X43" s="777"/>
      <c r="Y43" s="778"/>
      <c r="Z43" s="779">
        <v>100</v>
      </c>
      <c r="AA43" s="779"/>
      <c r="AB43" s="779"/>
      <c r="AC43" s="779"/>
      <c r="AD43" s="780">
        <v>12118869</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1752</v>
      </c>
      <c r="CS43" s="710"/>
      <c r="CT43" s="710"/>
      <c r="CU43" s="710"/>
      <c r="CV43" s="710"/>
      <c r="CW43" s="710"/>
      <c r="CX43" s="710"/>
      <c r="CY43" s="711"/>
      <c r="CZ43" s="690">
        <v>0</v>
      </c>
      <c r="DA43" s="722"/>
      <c r="DB43" s="722"/>
      <c r="DC43" s="724"/>
      <c r="DD43" s="694">
        <v>1752</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2318606</v>
      </c>
      <c r="CS44" s="686"/>
      <c r="CT44" s="686"/>
      <c r="CU44" s="686"/>
      <c r="CV44" s="686"/>
      <c r="CW44" s="686"/>
      <c r="CX44" s="686"/>
      <c r="CY44" s="687"/>
      <c r="CZ44" s="690">
        <v>8.4</v>
      </c>
      <c r="DA44" s="691"/>
      <c r="DB44" s="691"/>
      <c r="DC44" s="703"/>
      <c r="DD44" s="694">
        <v>321135</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929188</v>
      </c>
      <c r="CS45" s="710"/>
      <c r="CT45" s="710"/>
      <c r="CU45" s="710"/>
      <c r="CV45" s="710"/>
      <c r="CW45" s="710"/>
      <c r="CX45" s="710"/>
      <c r="CY45" s="711"/>
      <c r="CZ45" s="690">
        <v>3.4</v>
      </c>
      <c r="DA45" s="722"/>
      <c r="DB45" s="722"/>
      <c r="DC45" s="724"/>
      <c r="DD45" s="694">
        <v>19333</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1352436</v>
      </c>
      <c r="CS46" s="686"/>
      <c r="CT46" s="686"/>
      <c r="CU46" s="686"/>
      <c r="CV46" s="686"/>
      <c r="CW46" s="686"/>
      <c r="CX46" s="686"/>
      <c r="CY46" s="687"/>
      <c r="CZ46" s="690">
        <v>4.9000000000000004</v>
      </c>
      <c r="DA46" s="691"/>
      <c r="DB46" s="691"/>
      <c r="DC46" s="703"/>
      <c r="DD46" s="694">
        <v>297563</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9436</v>
      </c>
      <c r="CS47" s="710"/>
      <c r="CT47" s="710"/>
      <c r="CU47" s="710"/>
      <c r="CV47" s="710"/>
      <c r="CW47" s="710"/>
      <c r="CX47" s="710"/>
      <c r="CY47" s="711"/>
      <c r="CZ47" s="690">
        <v>0</v>
      </c>
      <c r="DA47" s="722"/>
      <c r="DB47" s="722"/>
      <c r="DC47" s="724"/>
      <c r="DD47" s="694">
        <v>9436</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128</v>
      </c>
      <c r="CS48" s="686"/>
      <c r="CT48" s="686"/>
      <c r="CU48" s="686"/>
      <c r="CV48" s="686"/>
      <c r="CW48" s="686"/>
      <c r="CX48" s="686"/>
      <c r="CY48" s="687"/>
      <c r="CZ48" s="690" t="s">
        <v>243</v>
      </c>
      <c r="DA48" s="691"/>
      <c r="DB48" s="691"/>
      <c r="DC48" s="703"/>
      <c r="DD48" s="694" t="s">
        <v>144</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27573974</v>
      </c>
      <c r="CS49" s="756"/>
      <c r="CT49" s="756"/>
      <c r="CU49" s="756"/>
      <c r="CV49" s="756"/>
      <c r="CW49" s="756"/>
      <c r="CX49" s="756"/>
      <c r="CY49" s="787"/>
      <c r="CZ49" s="781">
        <v>100</v>
      </c>
      <c r="DA49" s="788"/>
      <c r="DB49" s="788"/>
      <c r="DC49" s="789"/>
      <c r="DD49" s="790">
        <v>13924157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hTSO3oSc5kNESMDdpNklZ1hQTAT/Gi6V+/3G1UnGBFxzCoKt7cM9R/xJcy43eKt01csZftLOkc3klfY4gTYcQ==" saltValue="zVU0HAGxhy5bDbIQoqdHa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37"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28169</v>
      </c>
      <c r="R7" s="821"/>
      <c r="S7" s="821"/>
      <c r="T7" s="821"/>
      <c r="U7" s="821"/>
      <c r="V7" s="821">
        <v>27574</v>
      </c>
      <c r="W7" s="821"/>
      <c r="X7" s="821"/>
      <c r="Y7" s="821"/>
      <c r="Z7" s="821"/>
      <c r="AA7" s="821">
        <v>595</v>
      </c>
      <c r="AB7" s="821"/>
      <c r="AC7" s="821"/>
      <c r="AD7" s="821"/>
      <c r="AE7" s="822"/>
      <c r="AF7" s="823">
        <v>587</v>
      </c>
      <c r="AG7" s="824"/>
      <c r="AH7" s="824"/>
      <c r="AI7" s="824"/>
      <c r="AJ7" s="825"/>
      <c r="AK7" s="860">
        <v>1097</v>
      </c>
      <c r="AL7" s="861"/>
      <c r="AM7" s="861"/>
      <c r="AN7" s="861"/>
      <c r="AO7" s="861"/>
      <c r="AP7" s="861">
        <v>15072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62</v>
      </c>
      <c r="R8" s="845"/>
      <c r="S8" s="845"/>
      <c r="T8" s="845"/>
      <c r="U8" s="845"/>
      <c r="V8" s="845">
        <v>62</v>
      </c>
      <c r="W8" s="845"/>
      <c r="X8" s="845"/>
      <c r="Y8" s="845"/>
      <c r="Z8" s="845"/>
      <c r="AA8" s="845" t="s">
        <v>585</v>
      </c>
      <c r="AB8" s="845"/>
      <c r="AC8" s="845"/>
      <c r="AD8" s="845"/>
      <c r="AE8" s="846"/>
      <c r="AF8" s="847" t="s">
        <v>390</v>
      </c>
      <c r="AG8" s="848"/>
      <c r="AH8" s="848"/>
      <c r="AI8" s="848"/>
      <c r="AJ8" s="849"/>
      <c r="AK8" s="850">
        <v>62</v>
      </c>
      <c r="AL8" s="851"/>
      <c r="AM8" s="851"/>
      <c r="AN8" s="851"/>
      <c r="AO8" s="851"/>
      <c r="AP8" s="851">
        <v>183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391</v>
      </c>
      <c r="C9" s="842"/>
      <c r="D9" s="842"/>
      <c r="E9" s="842"/>
      <c r="F9" s="842"/>
      <c r="G9" s="842"/>
      <c r="H9" s="842"/>
      <c r="I9" s="842"/>
      <c r="J9" s="842"/>
      <c r="K9" s="842"/>
      <c r="L9" s="842"/>
      <c r="M9" s="842"/>
      <c r="N9" s="842"/>
      <c r="O9" s="842"/>
      <c r="P9" s="843"/>
      <c r="Q9" s="844">
        <v>2</v>
      </c>
      <c r="R9" s="845"/>
      <c r="S9" s="845"/>
      <c r="T9" s="845"/>
      <c r="U9" s="845"/>
      <c r="V9" s="845">
        <v>0</v>
      </c>
      <c r="W9" s="845"/>
      <c r="X9" s="845"/>
      <c r="Y9" s="845"/>
      <c r="Z9" s="845"/>
      <c r="AA9" s="845">
        <v>2</v>
      </c>
      <c r="AB9" s="845"/>
      <c r="AC9" s="845"/>
      <c r="AD9" s="845"/>
      <c r="AE9" s="846"/>
      <c r="AF9" s="847">
        <v>2</v>
      </c>
      <c r="AG9" s="848"/>
      <c r="AH9" s="848"/>
      <c r="AI9" s="848"/>
      <c r="AJ9" s="849"/>
      <c r="AK9" s="850" t="s">
        <v>587</v>
      </c>
      <c r="AL9" s="851"/>
      <c r="AM9" s="851"/>
      <c r="AN9" s="851"/>
      <c r="AO9" s="851"/>
      <c r="AP9" s="851" t="s">
        <v>586</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28171</v>
      </c>
      <c r="R23" s="880"/>
      <c r="S23" s="880"/>
      <c r="T23" s="880"/>
      <c r="U23" s="880"/>
      <c r="V23" s="880">
        <v>27574</v>
      </c>
      <c r="W23" s="880"/>
      <c r="X23" s="880"/>
      <c r="Y23" s="880"/>
      <c r="Z23" s="880"/>
      <c r="AA23" s="880">
        <v>597</v>
      </c>
      <c r="AB23" s="880"/>
      <c r="AC23" s="880"/>
      <c r="AD23" s="880"/>
      <c r="AE23" s="881"/>
      <c r="AF23" s="882">
        <v>589</v>
      </c>
      <c r="AG23" s="880"/>
      <c r="AH23" s="880"/>
      <c r="AI23" s="880"/>
      <c r="AJ23" s="883"/>
      <c r="AK23" s="884"/>
      <c r="AL23" s="885"/>
      <c r="AM23" s="885"/>
      <c r="AN23" s="885"/>
      <c r="AO23" s="885"/>
      <c r="AP23" s="880">
        <v>15255</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4961</v>
      </c>
      <c r="R28" s="909"/>
      <c r="S28" s="909"/>
      <c r="T28" s="909"/>
      <c r="U28" s="909"/>
      <c r="V28" s="909">
        <v>4862</v>
      </c>
      <c r="W28" s="909"/>
      <c r="X28" s="909"/>
      <c r="Y28" s="909"/>
      <c r="Z28" s="909"/>
      <c r="AA28" s="909">
        <v>100</v>
      </c>
      <c r="AB28" s="909"/>
      <c r="AC28" s="909"/>
      <c r="AD28" s="909"/>
      <c r="AE28" s="910"/>
      <c r="AF28" s="911">
        <v>100</v>
      </c>
      <c r="AG28" s="909"/>
      <c r="AH28" s="909"/>
      <c r="AI28" s="909"/>
      <c r="AJ28" s="912"/>
      <c r="AK28" s="913">
        <v>529</v>
      </c>
      <c r="AL28" s="904"/>
      <c r="AM28" s="904"/>
      <c r="AN28" s="904"/>
      <c r="AO28" s="904"/>
      <c r="AP28" s="904" t="s">
        <v>589</v>
      </c>
      <c r="AQ28" s="904"/>
      <c r="AR28" s="904"/>
      <c r="AS28" s="904"/>
      <c r="AT28" s="904"/>
      <c r="AU28" s="904" t="s">
        <v>592</v>
      </c>
      <c r="AV28" s="904"/>
      <c r="AW28" s="904"/>
      <c r="AX28" s="904"/>
      <c r="AY28" s="904"/>
      <c r="AZ28" s="905" t="s">
        <v>590</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4659</v>
      </c>
      <c r="R29" s="845"/>
      <c r="S29" s="845"/>
      <c r="T29" s="845"/>
      <c r="U29" s="845"/>
      <c r="V29" s="845">
        <v>4576</v>
      </c>
      <c r="W29" s="845"/>
      <c r="X29" s="845"/>
      <c r="Y29" s="845"/>
      <c r="Z29" s="845"/>
      <c r="AA29" s="845">
        <v>82</v>
      </c>
      <c r="AB29" s="845"/>
      <c r="AC29" s="845"/>
      <c r="AD29" s="845"/>
      <c r="AE29" s="846"/>
      <c r="AF29" s="847">
        <v>82</v>
      </c>
      <c r="AG29" s="848"/>
      <c r="AH29" s="848"/>
      <c r="AI29" s="848"/>
      <c r="AJ29" s="849"/>
      <c r="AK29" s="916">
        <v>695</v>
      </c>
      <c r="AL29" s="917"/>
      <c r="AM29" s="917"/>
      <c r="AN29" s="917"/>
      <c r="AO29" s="917"/>
      <c r="AP29" s="917" t="s">
        <v>590</v>
      </c>
      <c r="AQ29" s="917"/>
      <c r="AR29" s="917"/>
      <c r="AS29" s="917"/>
      <c r="AT29" s="917"/>
      <c r="AU29" s="917" t="s">
        <v>591</v>
      </c>
      <c r="AV29" s="917"/>
      <c r="AW29" s="917"/>
      <c r="AX29" s="917"/>
      <c r="AY29" s="917"/>
      <c r="AZ29" s="918" t="s">
        <v>594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598</v>
      </c>
      <c r="R30" s="845"/>
      <c r="S30" s="845"/>
      <c r="T30" s="845"/>
      <c r="U30" s="845"/>
      <c r="V30" s="845">
        <v>596</v>
      </c>
      <c r="W30" s="845"/>
      <c r="X30" s="845"/>
      <c r="Y30" s="845"/>
      <c r="Z30" s="845"/>
      <c r="AA30" s="845">
        <v>2</v>
      </c>
      <c r="AB30" s="845"/>
      <c r="AC30" s="845"/>
      <c r="AD30" s="845"/>
      <c r="AE30" s="846"/>
      <c r="AF30" s="847">
        <v>2</v>
      </c>
      <c r="AG30" s="848"/>
      <c r="AH30" s="848"/>
      <c r="AI30" s="848"/>
      <c r="AJ30" s="849"/>
      <c r="AK30" s="916">
        <v>185</v>
      </c>
      <c r="AL30" s="917"/>
      <c r="AM30" s="917"/>
      <c r="AN30" s="917"/>
      <c r="AO30" s="917"/>
      <c r="AP30" s="917" t="s">
        <v>591</v>
      </c>
      <c r="AQ30" s="917"/>
      <c r="AR30" s="917"/>
      <c r="AS30" s="917"/>
      <c r="AT30" s="917"/>
      <c r="AU30" s="917" t="s">
        <v>593</v>
      </c>
      <c r="AV30" s="917"/>
      <c r="AW30" s="917"/>
      <c r="AX30" s="917"/>
      <c r="AY30" s="917"/>
      <c r="AZ30" s="918" t="s">
        <v>591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825</v>
      </c>
      <c r="R31" s="845"/>
      <c r="S31" s="845"/>
      <c r="T31" s="845"/>
      <c r="U31" s="845"/>
      <c r="V31" s="845">
        <v>611</v>
      </c>
      <c r="W31" s="845"/>
      <c r="X31" s="845"/>
      <c r="Y31" s="845"/>
      <c r="Z31" s="845"/>
      <c r="AA31" s="845">
        <v>214</v>
      </c>
      <c r="AB31" s="845"/>
      <c r="AC31" s="845"/>
      <c r="AD31" s="845"/>
      <c r="AE31" s="846"/>
      <c r="AF31" s="847">
        <v>383</v>
      </c>
      <c r="AG31" s="848"/>
      <c r="AH31" s="848"/>
      <c r="AI31" s="848"/>
      <c r="AJ31" s="849"/>
      <c r="AK31" s="916" t="s">
        <v>588</v>
      </c>
      <c r="AL31" s="917"/>
      <c r="AM31" s="917"/>
      <c r="AN31" s="917"/>
      <c r="AO31" s="917"/>
      <c r="AP31" s="917">
        <v>3249</v>
      </c>
      <c r="AQ31" s="917"/>
      <c r="AR31" s="917"/>
      <c r="AS31" s="917"/>
      <c r="AT31" s="917"/>
      <c r="AU31" s="917" t="s">
        <v>591</v>
      </c>
      <c r="AV31" s="917"/>
      <c r="AW31" s="917"/>
      <c r="AX31" s="917"/>
      <c r="AY31" s="917"/>
      <c r="AZ31" s="918" t="s">
        <v>594</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1100</v>
      </c>
      <c r="R32" s="845"/>
      <c r="S32" s="845"/>
      <c r="T32" s="845"/>
      <c r="U32" s="845"/>
      <c r="V32" s="845">
        <v>1013</v>
      </c>
      <c r="W32" s="845"/>
      <c r="X32" s="845"/>
      <c r="Y32" s="845"/>
      <c r="Z32" s="845"/>
      <c r="AA32" s="845">
        <v>87</v>
      </c>
      <c r="AB32" s="845"/>
      <c r="AC32" s="845"/>
      <c r="AD32" s="845"/>
      <c r="AE32" s="846"/>
      <c r="AF32" s="847">
        <v>195</v>
      </c>
      <c r="AG32" s="848"/>
      <c r="AH32" s="848"/>
      <c r="AI32" s="848"/>
      <c r="AJ32" s="849"/>
      <c r="AK32" s="916">
        <v>340</v>
      </c>
      <c r="AL32" s="917"/>
      <c r="AM32" s="917"/>
      <c r="AN32" s="917"/>
      <c r="AO32" s="917"/>
      <c r="AP32" s="917">
        <v>5768</v>
      </c>
      <c r="AQ32" s="917"/>
      <c r="AR32" s="917"/>
      <c r="AS32" s="917"/>
      <c r="AT32" s="917"/>
      <c r="AU32" s="917">
        <v>2457</v>
      </c>
      <c r="AV32" s="917"/>
      <c r="AW32" s="917"/>
      <c r="AX32" s="917"/>
      <c r="AY32" s="917"/>
      <c r="AZ32" s="918" t="s">
        <v>594</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762</v>
      </c>
      <c r="AG63" s="928"/>
      <c r="AH63" s="928"/>
      <c r="AI63" s="928"/>
      <c r="AJ63" s="929"/>
      <c r="AK63" s="930"/>
      <c r="AL63" s="925"/>
      <c r="AM63" s="925"/>
      <c r="AN63" s="925"/>
      <c r="AO63" s="925"/>
      <c r="AP63" s="928">
        <v>9017</v>
      </c>
      <c r="AQ63" s="928"/>
      <c r="AR63" s="928"/>
      <c r="AS63" s="928"/>
      <c r="AT63" s="928"/>
      <c r="AU63" s="928">
        <v>2457</v>
      </c>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595</v>
      </c>
      <c r="C68" s="956"/>
      <c r="D68" s="956"/>
      <c r="E68" s="956"/>
      <c r="F68" s="956"/>
      <c r="G68" s="956"/>
      <c r="H68" s="956"/>
      <c r="I68" s="956"/>
      <c r="J68" s="956"/>
      <c r="K68" s="956"/>
      <c r="L68" s="956"/>
      <c r="M68" s="956"/>
      <c r="N68" s="956"/>
      <c r="O68" s="956"/>
      <c r="P68" s="957"/>
      <c r="Q68" s="958">
        <v>178</v>
      </c>
      <c r="R68" s="952"/>
      <c r="S68" s="952"/>
      <c r="T68" s="952"/>
      <c r="U68" s="952"/>
      <c r="V68" s="952">
        <v>165</v>
      </c>
      <c r="W68" s="952"/>
      <c r="X68" s="952"/>
      <c r="Y68" s="952"/>
      <c r="Z68" s="952"/>
      <c r="AA68" s="952">
        <v>13</v>
      </c>
      <c r="AB68" s="952"/>
      <c r="AC68" s="952"/>
      <c r="AD68" s="952"/>
      <c r="AE68" s="952"/>
      <c r="AF68" s="952">
        <v>13</v>
      </c>
      <c r="AG68" s="952"/>
      <c r="AH68" s="952"/>
      <c r="AI68" s="952"/>
      <c r="AJ68" s="952"/>
      <c r="AK68" s="952" t="s">
        <v>601</v>
      </c>
      <c r="AL68" s="952"/>
      <c r="AM68" s="952"/>
      <c r="AN68" s="952"/>
      <c r="AO68" s="952"/>
      <c r="AP68" s="952" t="s">
        <v>608</v>
      </c>
      <c r="AQ68" s="952"/>
      <c r="AR68" s="952"/>
      <c r="AS68" s="952"/>
      <c r="AT68" s="952"/>
      <c r="AU68" s="952" t="s">
        <v>586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596</v>
      </c>
      <c r="C69" s="960"/>
      <c r="D69" s="960"/>
      <c r="E69" s="960"/>
      <c r="F69" s="960"/>
      <c r="G69" s="960"/>
      <c r="H69" s="960"/>
      <c r="I69" s="960"/>
      <c r="J69" s="960"/>
      <c r="K69" s="960"/>
      <c r="L69" s="960"/>
      <c r="M69" s="960"/>
      <c r="N69" s="960"/>
      <c r="O69" s="960"/>
      <c r="P69" s="961"/>
      <c r="Q69" s="962">
        <v>2095</v>
      </c>
      <c r="R69" s="917"/>
      <c r="S69" s="917"/>
      <c r="T69" s="917"/>
      <c r="U69" s="917"/>
      <c r="V69" s="917">
        <v>2093</v>
      </c>
      <c r="W69" s="917"/>
      <c r="X69" s="917"/>
      <c r="Y69" s="917"/>
      <c r="Z69" s="917"/>
      <c r="AA69" s="917">
        <v>2</v>
      </c>
      <c r="AB69" s="917"/>
      <c r="AC69" s="917"/>
      <c r="AD69" s="917"/>
      <c r="AE69" s="917"/>
      <c r="AF69" s="917">
        <v>2</v>
      </c>
      <c r="AG69" s="917"/>
      <c r="AH69" s="917"/>
      <c r="AI69" s="917"/>
      <c r="AJ69" s="917"/>
      <c r="AK69" s="917" t="s">
        <v>591</v>
      </c>
      <c r="AL69" s="917"/>
      <c r="AM69" s="917"/>
      <c r="AN69" s="917"/>
      <c r="AO69" s="917"/>
      <c r="AP69" s="917">
        <v>1429</v>
      </c>
      <c r="AQ69" s="917"/>
      <c r="AR69" s="917"/>
      <c r="AS69" s="917"/>
      <c r="AT69" s="917"/>
      <c r="AU69" s="917" t="s">
        <v>602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597</v>
      </c>
      <c r="C70" s="960"/>
      <c r="D70" s="960"/>
      <c r="E70" s="960"/>
      <c r="F70" s="960"/>
      <c r="G70" s="960"/>
      <c r="H70" s="960"/>
      <c r="I70" s="960"/>
      <c r="J70" s="960"/>
      <c r="K70" s="960"/>
      <c r="L70" s="960"/>
      <c r="M70" s="960"/>
      <c r="N70" s="960"/>
      <c r="O70" s="960"/>
      <c r="P70" s="961"/>
      <c r="Q70" s="962">
        <v>44</v>
      </c>
      <c r="R70" s="917"/>
      <c r="S70" s="917"/>
      <c r="T70" s="917"/>
      <c r="U70" s="917"/>
      <c r="V70" s="917">
        <v>39</v>
      </c>
      <c r="W70" s="917"/>
      <c r="X70" s="917"/>
      <c r="Y70" s="917"/>
      <c r="Z70" s="917"/>
      <c r="AA70" s="917">
        <v>5</v>
      </c>
      <c r="AB70" s="917"/>
      <c r="AC70" s="917"/>
      <c r="AD70" s="917"/>
      <c r="AE70" s="917"/>
      <c r="AF70" s="917">
        <v>5</v>
      </c>
      <c r="AG70" s="917"/>
      <c r="AH70" s="917"/>
      <c r="AI70" s="917"/>
      <c r="AJ70" s="917"/>
      <c r="AK70" s="917" t="s">
        <v>590</v>
      </c>
      <c r="AL70" s="917"/>
      <c r="AM70" s="917"/>
      <c r="AN70" s="917"/>
      <c r="AO70" s="917"/>
      <c r="AP70" s="917" t="s">
        <v>609</v>
      </c>
      <c r="AQ70" s="917"/>
      <c r="AR70" s="917"/>
      <c r="AS70" s="917"/>
      <c r="AT70" s="917"/>
      <c r="AU70" s="917" t="s">
        <v>586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598</v>
      </c>
      <c r="C71" s="960"/>
      <c r="D71" s="960"/>
      <c r="E71" s="960"/>
      <c r="F71" s="960"/>
      <c r="G71" s="960"/>
      <c r="H71" s="960"/>
      <c r="I71" s="960"/>
      <c r="J71" s="960"/>
      <c r="K71" s="960"/>
      <c r="L71" s="960"/>
      <c r="M71" s="960"/>
      <c r="N71" s="960"/>
      <c r="O71" s="960"/>
      <c r="P71" s="961"/>
      <c r="Q71" s="962">
        <v>2014</v>
      </c>
      <c r="R71" s="917"/>
      <c r="S71" s="917"/>
      <c r="T71" s="917"/>
      <c r="U71" s="917"/>
      <c r="V71" s="917">
        <v>1990</v>
      </c>
      <c r="W71" s="917"/>
      <c r="X71" s="917"/>
      <c r="Y71" s="917"/>
      <c r="Z71" s="917"/>
      <c r="AA71" s="917">
        <v>24</v>
      </c>
      <c r="AB71" s="917"/>
      <c r="AC71" s="917"/>
      <c r="AD71" s="917"/>
      <c r="AE71" s="917"/>
      <c r="AF71" s="917">
        <v>24</v>
      </c>
      <c r="AG71" s="917"/>
      <c r="AH71" s="917"/>
      <c r="AI71" s="917"/>
      <c r="AJ71" s="917"/>
      <c r="AK71" s="917" t="s">
        <v>591</v>
      </c>
      <c r="AL71" s="917"/>
      <c r="AM71" s="917"/>
      <c r="AN71" s="917"/>
      <c r="AO71" s="917"/>
      <c r="AP71" s="917">
        <v>1132</v>
      </c>
      <c r="AQ71" s="917"/>
      <c r="AR71" s="917"/>
      <c r="AS71" s="917"/>
      <c r="AT71" s="917"/>
      <c r="AU71" s="917">
        <v>172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599</v>
      </c>
      <c r="C72" s="960"/>
      <c r="D72" s="960"/>
      <c r="E72" s="960"/>
      <c r="F72" s="960"/>
      <c r="G72" s="960"/>
      <c r="H72" s="960"/>
      <c r="I72" s="960"/>
      <c r="J72" s="960"/>
      <c r="K72" s="960"/>
      <c r="L72" s="960"/>
      <c r="M72" s="960"/>
      <c r="N72" s="960"/>
      <c r="O72" s="960"/>
      <c r="P72" s="961"/>
      <c r="Q72" s="962">
        <v>4186</v>
      </c>
      <c r="R72" s="917"/>
      <c r="S72" s="917"/>
      <c r="T72" s="917"/>
      <c r="U72" s="917"/>
      <c r="V72" s="917">
        <v>4139</v>
      </c>
      <c r="W72" s="917"/>
      <c r="X72" s="917"/>
      <c r="Y72" s="917"/>
      <c r="Z72" s="917"/>
      <c r="AA72" s="917">
        <v>48</v>
      </c>
      <c r="AB72" s="917"/>
      <c r="AC72" s="917"/>
      <c r="AD72" s="917"/>
      <c r="AE72" s="917"/>
      <c r="AF72" s="917">
        <v>48</v>
      </c>
      <c r="AG72" s="917"/>
      <c r="AH72" s="917"/>
      <c r="AI72" s="917"/>
      <c r="AJ72" s="917"/>
      <c r="AK72" s="917" t="s">
        <v>591</v>
      </c>
      <c r="AL72" s="917"/>
      <c r="AM72" s="917"/>
      <c r="AN72" s="917"/>
      <c r="AO72" s="917"/>
      <c r="AP72" s="917">
        <v>3085</v>
      </c>
      <c r="AQ72" s="917"/>
      <c r="AR72" s="917"/>
      <c r="AS72" s="917"/>
      <c r="AT72" s="917"/>
      <c r="AU72" s="917">
        <v>648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600</v>
      </c>
      <c r="C73" s="960"/>
      <c r="D73" s="960"/>
      <c r="E73" s="960"/>
      <c r="F73" s="960"/>
      <c r="G73" s="960"/>
      <c r="H73" s="960"/>
      <c r="I73" s="960"/>
      <c r="J73" s="960"/>
      <c r="K73" s="960"/>
      <c r="L73" s="960"/>
      <c r="M73" s="960"/>
      <c r="N73" s="960"/>
      <c r="O73" s="960"/>
      <c r="P73" s="961"/>
      <c r="Q73" s="962">
        <v>722</v>
      </c>
      <c r="R73" s="917"/>
      <c r="S73" s="917"/>
      <c r="T73" s="917"/>
      <c r="U73" s="917"/>
      <c r="V73" s="917">
        <v>708</v>
      </c>
      <c r="W73" s="917"/>
      <c r="X73" s="917"/>
      <c r="Y73" s="917"/>
      <c r="Z73" s="917"/>
      <c r="AA73" s="917">
        <v>14</v>
      </c>
      <c r="AB73" s="917"/>
      <c r="AC73" s="917"/>
      <c r="AD73" s="917"/>
      <c r="AE73" s="917"/>
      <c r="AF73" s="917">
        <v>14</v>
      </c>
      <c r="AG73" s="917"/>
      <c r="AH73" s="917"/>
      <c r="AI73" s="917"/>
      <c r="AJ73" s="917"/>
      <c r="AK73" s="917" t="s">
        <v>591</v>
      </c>
      <c r="AL73" s="917"/>
      <c r="AM73" s="917"/>
      <c r="AN73" s="917"/>
      <c r="AO73" s="917"/>
      <c r="AP73" s="917" t="s">
        <v>610</v>
      </c>
      <c r="AQ73" s="917"/>
      <c r="AR73" s="917"/>
      <c r="AS73" s="917"/>
      <c r="AT73" s="917"/>
      <c r="AU73" s="917" t="s">
        <v>590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106</v>
      </c>
      <c r="AG88" s="928"/>
      <c r="AH88" s="928"/>
      <c r="AI88" s="928"/>
      <c r="AJ88" s="928"/>
      <c r="AK88" s="925"/>
      <c r="AL88" s="925"/>
      <c r="AM88" s="925"/>
      <c r="AN88" s="925"/>
      <c r="AO88" s="925"/>
      <c r="AP88" s="928">
        <v>5646</v>
      </c>
      <c r="AQ88" s="928"/>
      <c r="AR88" s="928"/>
      <c r="AS88" s="928"/>
      <c r="AT88" s="928"/>
      <c r="AU88" s="928">
        <v>820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306</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306</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306</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2046537</v>
      </c>
      <c r="AB110" s="988"/>
      <c r="AC110" s="988"/>
      <c r="AD110" s="988"/>
      <c r="AE110" s="989"/>
      <c r="AF110" s="990">
        <v>2032101</v>
      </c>
      <c r="AG110" s="988"/>
      <c r="AH110" s="988"/>
      <c r="AI110" s="988"/>
      <c r="AJ110" s="989"/>
      <c r="AK110" s="990">
        <v>1991597</v>
      </c>
      <c r="AL110" s="988"/>
      <c r="AM110" s="988"/>
      <c r="AN110" s="988"/>
      <c r="AO110" s="989"/>
      <c r="AP110" s="991">
        <v>18.8</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16535874</v>
      </c>
      <c r="BR110" s="1023"/>
      <c r="BS110" s="1023"/>
      <c r="BT110" s="1023"/>
      <c r="BU110" s="1023"/>
      <c r="BV110" s="1023">
        <v>15837038</v>
      </c>
      <c r="BW110" s="1023"/>
      <c r="BX110" s="1023"/>
      <c r="BY110" s="1023"/>
      <c r="BZ110" s="1023"/>
      <c r="CA110" s="1023">
        <v>15255660</v>
      </c>
      <c r="CB110" s="1023"/>
      <c r="CC110" s="1023"/>
      <c r="CD110" s="1023"/>
      <c r="CE110" s="1023"/>
      <c r="CF110" s="1037">
        <v>143.80000000000001</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443</v>
      </c>
      <c r="DM110" s="1023"/>
      <c r="DN110" s="1023"/>
      <c r="DO110" s="1023"/>
      <c r="DP110" s="1023"/>
      <c r="DQ110" s="1023" t="s">
        <v>443</v>
      </c>
      <c r="DR110" s="1023"/>
      <c r="DS110" s="1023"/>
      <c r="DT110" s="1023"/>
      <c r="DU110" s="1023"/>
      <c r="DV110" s="1024" t="s">
        <v>443</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415</v>
      </c>
      <c r="AB111" s="1030"/>
      <c r="AC111" s="1030"/>
      <c r="AD111" s="1030"/>
      <c r="AE111" s="1031"/>
      <c r="AF111" s="1032" t="s">
        <v>445</v>
      </c>
      <c r="AG111" s="1030"/>
      <c r="AH111" s="1030"/>
      <c r="AI111" s="1030"/>
      <c r="AJ111" s="1031"/>
      <c r="AK111" s="1032" t="s">
        <v>442</v>
      </c>
      <c r="AL111" s="1030"/>
      <c r="AM111" s="1030"/>
      <c r="AN111" s="1030"/>
      <c r="AO111" s="1031"/>
      <c r="AP111" s="1033" t="s">
        <v>445</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v>26778</v>
      </c>
      <c r="BR111" s="1016"/>
      <c r="BS111" s="1016"/>
      <c r="BT111" s="1016"/>
      <c r="BU111" s="1016"/>
      <c r="BV111" s="1016">
        <v>25255</v>
      </c>
      <c r="BW111" s="1016"/>
      <c r="BX111" s="1016"/>
      <c r="BY111" s="1016"/>
      <c r="BZ111" s="1016"/>
      <c r="CA111" s="1016">
        <v>39210</v>
      </c>
      <c r="CB111" s="1016"/>
      <c r="CC111" s="1016"/>
      <c r="CD111" s="1016"/>
      <c r="CE111" s="1016"/>
      <c r="CF111" s="1010">
        <v>0.4</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442</v>
      </c>
      <c r="DH111" s="1016"/>
      <c r="DI111" s="1016"/>
      <c r="DJ111" s="1016"/>
      <c r="DK111" s="1016"/>
      <c r="DL111" s="1016" t="s">
        <v>445</v>
      </c>
      <c r="DM111" s="1016"/>
      <c r="DN111" s="1016"/>
      <c r="DO111" s="1016"/>
      <c r="DP111" s="1016"/>
      <c r="DQ111" s="1016" t="s">
        <v>445</v>
      </c>
      <c r="DR111" s="1016"/>
      <c r="DS111" s="1016"/>
      <c r="DT111" s="1016"/>
      <c r="DU111" s="1016"/>
      <c r="DV111" s="1017" t="s">
        <v>445</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443</v>
      </c>
      <c r="AB112" s="1055"/>
      <c r="AC112" s="1055"/>
      <c r="AD112" s="1055"/>
      <c r="AE112" s="1056"/>
      <c r="AF112" s="1057" t="s">
        <v>445</v>
      </c>
      <c r="AG112" s="1055"/>
      <c r="AH112" s="1055"/>
      <c r="AI112" s="1055"/>
      <c r="AJ112" s="1056"/>
      <c r="AK112" s="1057" t="s">
        <v>395</v>
      </c>
      <c r="AL112" s="1055"/>
      <c r="AM112" s="1055"/>
      <c r="AN112" s="1055"/>
      <c r="AO112" s="1056"/>
      <c r="AP112" s="1058" t="s">
        <v>415</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3442586</v>
      </c>
      <c r="BR112" s="1016"/>
      <c r="BS112" s="1016"/>
      <c r="BT112" s="1016"/>
      <c r="BU112" s="1016"/>
      <c r="BV112" s="1016">
        <v>2637032</v>
      </c>
      <c r="BW112" s="1016"/>
      <c r="BX112" s="1016"/>
      <c r="BY112" s="1016"/>
      <c r="BZ112" s="1016"/>
      <c r="CA112" s="1016">
        <v>2457110</v>
      </c>
      <c r="CB112" s="1016"/>
      <c r="CC112" s="1016"/>
      <c r="CD112" s="1016"/>
      <c r="CE112" s="1016"/>
      <c r="CF112" s="1010">
        <v>23.2</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395</v>
      </c>
      <c r="DH112" s="1016"/>
      <c r="DI112" s="1016"/>
      <c r="DJ112" s="1016"/>
      <c r="DK112" s="1016"/>
      <c r="DL112" s="1016" t="s">
        <v>443</v>
      </c>
      <c r="DM112" s="1016"/>
      <c r="DN112" s="1016"/>
      <c r="DO112" s="1016"/>
      <c r="DP112" s="1016"/>
      <c r="DQ112" s="1016" t="s">
        <v>415</v>
      </c>
      <c r="DR112" s="1016"/>
      <c r="DS112" s="1016"/>
      <c r="DT112" s="1016"/>
      <c r="DU112" s="1016"/>
      <c r="DV112" s="1017" t="s">
        <v>128</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291249</v>
      </c>
      <c r="AB113" s="1030"/>
      <c r="AC113" s="1030"/>
      <c r="AD113" s="1030"/>
      <c r="AE113" s="1031"/>
      <c r="AF113" s="1032">
        <v>327100</v>
      </c>
      <c r="AG113" s="1030"/>
      <c r="AH113" s="1030"/>
      <c r="AI113" s="1030"/>
      <c r="AJ113" s="1031"/>
      <c r="AK113" s="1032">
        <v>303886</v>
      </c>
      <c r="AL113" s="1030"/>
      <c r="AM113" s="1030"/>
      <c r="AN113" s="1030"/>
      <c r="AO113" s="1031"/>
      <c r="AP113" s="1033">
        <v>2.9</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329667</v>
      </c>
      <c r="BR113" s="1016"/>
      <c r="BS113" s="1016"/>
      <c r="BT113" s="1016"/>
      <c r="BU113" s="1016"/>
      <c r="BV113" s="1016">
        <v>480593</v>
      </c>
      <c r="BW113" s="1016"/>
      <c r="BX113" s="1016"/>
      <c r="BY113" s="1016"/>
      <c r="BZ113" s="1016"/>
      <c r="CA113" s="1016">
        <v>819507</v>
      </c>
      <c r="CB113" s="1016"/>
      <c r="CC113" s="1016"/>
      <c r="CD113" s="1016"/>
      <c r="CE113" s="1016"/>
      <c r="CF113" s="1010">
        <v>7.7</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395</v>
      </c>
      <c r="DH113" s="1055"/>
      <c r="DI113" s="1055"/>
      <c r="DJ113" s="1055"/>
      <c r="DK113" s="1056"/>
      <c r="DL113" s="1057" t="s">
        <v>395</v>
      </c>
      <c r="DM113" s="1055"/>
      <c r="DN113" s="1055"/>
      <c r="DO113" s="1055"/>
      <c r="DP113" s="1056"/>
      <c r="DQ113" s="1057" t="s">
        <v>445</v>
      </c>
      <c r="DR113" s="1055"/>
      <c r="DS113" s="1055"/>
      <c r="DT113" s="1055"/>
      <c r="DU113" s="1056"/>
      <c r="DV113" s="1058" t="s">
        <v>445</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66988</v>
      </c>
      <c r="AB114" s="1055"/>
      <c r="AC114" s="1055"/>
      <c r="AD114" s="1055"/>
      <c r="AE114" s="1056"/>
      <c r="AF114" s="1057">
        <v>71042</v>
      </c>
      <c r="AG114" s="1055"/>
      <c r="AH114" s="1055"/>
      <c r="AI114" s="1055"/>
      <c r="AJ114" s="1056"/>
      <c r="AK114" s="1057">
        <v>83947</v>
      </c>
      <c r="AL114" s="1055"/>
      <c r="AM114" s="1055"/>
      <c r="AN114" s="1055"/>
      <c r="AO114" s="1056"/>
      <c r="AP114" s="1058">
        <v>0.8</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2615056</v>
      </c>
      <c r="BR114" s="1016"/>
      <c r="BS114" s="1016"/>
      <c r="BT114" s="1016"/>
      <c r="BU114" s="1016"/>
      <c r="BV114" s="1016">
        <v>2626075</v>
      </c>
      <c r="BW114" s="1016"/>
      <c r="BX114" s="1016"/>
      <c r="BY114" s="1016"/>
      <c r="BZ114" s="1016"/>
      <c r="CA114" s="1016">
        <v>2781483</v>
      </c>
      <c r="CB114" s="1016"/>
      <c r="CC114" s="1016"/>
      <c r="CD114" s="1016"/>
      <c r="CE114" s="1016"/>
      <c r="CF114" s="1010">
        <v>26.2</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445</v>
      </c>
      <c r="DH114" s="1055"/>
      <c r="DI114" s="1055"/>
      <c r="DJ114" s="1055"/>
      <c r="DK114" s="1056"/>
      <c r="DL114" s="1057" t="s">
        <v>445</v>
      </c>
      <c r="DM114" s="1055"/>
      <c r="DN114" s="1055"/>
      <c r="DO114" s="1055"/>
      <c r="DP114" s="1056"/>
      <c r="DQ114" s="1057" t="s">
        <v>395</v>
      </c>
      <c r="DR114" s="1055"/>
      <c r="DS114" s="1055"/>
      <c r="DT114" s="1055"/>
      <c r="DU114" s="1056"/>
      <c r="DV114" s="1058" t="s">
        <v>443</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245683</v>
      </c>
      <c r="AB115" s="1030"/>
      <c r="AC115" s="1030"/>
      <c r="AD115" s="1030"/>
      <c r="AE115" s="1031"/>
      <c r="AF115" s="1032">
        <v>26280</v>
      </c>
      <c r="AG115" s="1030"/>
      <c r="AH115" s="1030"/>
      <c r="AI115" s="1030"/>
      <c r="AJ115" s="1031"/>
      <c r="AK115" s="1032">
        <v>11689</v>
      </c>
      <c r="AL115" s="1030"/>
      <c r="AM115" s="1030"/>
      <c r="AN115" s="1030"/>
      <c r="AO115" s="1031"/>
      <c r="AP115" s="1033">
        <v>0.1</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395</v>
      </c>
      <c r="BR115" s="1016"/>
      <c r="BS115" s="1016"/>
      <c r="BT115" s="1016"/>
      <c r="BU115" s="1016"/>
      <c r="BV115" s="1016" t="s">
        <v>415</v>
      </c>
      <c r="BW115" s="1016"/>
      <c r="BX115" s="1016"/>
      <c r="BY115" s="1016"/>
      <c r="BZ115" s="1016"/>
      <c r="CA115" s="1016" t="s">
        <v>395</v>
      </c>
      <c r="CB115" s="1016"/>
      <c r="CC115" s="1016"/>
      <c r="CD115" s="1016"/>
      <c r="CE115" s="1016"/>
      <c r="CF115" s="1010" t="s">
        <v>415</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445</v>
      </c>
      <c r="DH115" s="1055"/>
      <c r="DI115" s="1055"/>
      <c r="DJ115" s="1055"/>
      <c r="DK115" s="1056"/>
      <c r="DL115" s="1057" t="s">
        <v>445</v>
      </c>
      <c r="DM115" s="1055"/>
      <c r="DN115" s="1055"/>
      <c r="DO115" s="1055"/>
      <c r="DP115" s="1056"/>
      <c r="DQ115" s="1057" t="s">
        <v>445</v>
      </c>
      <c r="DR115" s="1055"/>
      <c r="DS115" s="1055"/>
      <c r="DT115" s="1055"/>
      <c r="DU115" s="1056"/>
      <c r="DV115" s="1058" t="s">
        <v>443</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445</v>
      </c>
      <c r="AB116" s="1055"/>
      <c r="AC116" s="1055"/>
      <c r="AD116" s="1055"/>
      <c r="AE116" s="1056"/>
      <c r="AF116" s="1057" t="s">
        <v>445</v>
      </c>
      <c r="AG116" s="1055"/>
      <c r="AH116" s="1055"/>
      <c r="AI116" s="1055"/>
      <c r="AJ116" s="1056"/>
      <c r="AK116" s="1057" t="s">
        <v>395</v>
      </c>
      <c r="AL116" s="1055"/>
      <c r="AM116" s="1055"/>
      <c r="AN116" s="1055"/>
      <c r="AO116" s="1056"/>
      <c r="AP116" s="1058" t="s">
        <v>395</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445</v>
      </c>
      <c r="BR116" s="1016"/>
      <c r="BS116" s="1016"/>
      <c r="BT116" s="1016"/>
      <c r="BU116" s="1016"/>
      <c r="BV116" s="1016" t="s">
        <v>395</v>
      </c>
      <c r="BW116" s="1016"/>
      <c r="BX116" s="1016"/>
      <c r="BY116" s="1016"/>
      <c r="BZ116" s="1016"/>
      <c r="CA116" s="1016" t="s">
        <v>395</v>
      </c>
      <c r="CB116" s="1016"/>
      <c r="CC116" s="1016"/>
      <c r="CD116" s="1016"/>
      <c r="CE116" s="1016"/>
      <c r="CF116" s="1010" t="s">
        <v>445</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445</v>
      </c>
      <c r="DH116" s="1055"/>
      <c r="DI116" s="1055"/>
      <c r="DJ116" s="1055"/>
      <c r="DK116" s="1056"/>
      <c r="DL116" s="1057" t="s">
        <v>395</v>
      </c>
      <c r="DM116" s="1055"/>
      <c r="DN116" s="1055"/>
      <c r="DO116" s="1055"/>
      <c r="DP116" s="1056"/>
      <c r="DQ116" s="1057" t="s">
        <v>445</v>
      </c>
      <c r="DR116" s="1055"/>
      <c r="DS116" s="1055"/>
      <c r="DT116" s="1055"/>
      <c r="DU116" s="1056"/>
      <c r="DV116" s="1058" t="s">
        <v>445</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2650457</v>
      </c>
      <c r="AB117" s="1073"/>
      <c r="AC117" s="1073"/>
      <c r="AD117" s="1073"/>
      <c r="AE117" s="1074"/>
      <c r="AF117" s="1075">
        <v>2456523</v>
      </c>
      <c r="AG117" s="1073"/>
      <c r="AH117" s="1073"/>
      <c r="AI117" s="1073"/>
      <c r="AJ117" s="1074"/>
      <c r="AK117" s="1075">
        <v>2391119</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445</v>
      </c>
      <c r="BR117" s="1016"/>
      <c r="BS117" s="1016"/>
      <c r="BT117" s="1016"/>
      <c r="BU117" s="1016"/>
      <c r="BV117" s="1016" t="s">
        <v>128</v>
      </c>
      <c r="BW117" s="1016"/>
      <c r="BX117" s="1016"/>
      <c r="BY117" s="1016"/>
      <c r="BZ117" s="1016"/>
      <c r="CA117" s="1016" t="s">
        <v>442</v>
      </c>
      <c r="CB117" s="1016"/>
      <c r="CC117" s="1016"/>
      <c r="CD117" s="1016"/>
      <c r="CE117" s="1016"/>
      <c r="CF117" s="1010" t="s">
        <v>445</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443</v>
      </c>
      <c r="DH117" s="1055"/>
      <c r="DI117" s="1055"/>
      <c r="DJ117" s="1055"/>
      <c r="DK117" s="1056"/>
      <c r="DL117" s="1057" t="s">
        <v>445</v>
      </c>
      <c r="DM117" s="1055"/>
      <c r="DN117" s="1055"/>
      <c r="DO117" s="1055"/>
      <c r="DP117" s="1056"/>
      <c r="DQ117" s="1057" t="s">
        <v>445</v>
      </c>
      <c r="DR117" s="1055"/>
      <c r="DS117" s="1055"/>
      <c r="DT117" s="1055"/>
      <c r="DU117" s="1056"/>
      <c r="DV117" s="1058" t="s">
        <v>445</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306</v>
      </c>
      <c r="AL118" s="981"/>
      <c r="AM118" s="981"/>
      <c r="AN118" s="981"/>
      <c r="AO118" s="982"/>
      <c r="AP118" s="1067" t="s">
        <v>436</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443</v>
      </c>
      <c r="BR118" s="1094"/>
      <c r="BS118" s="1094"/>
      <c r="BT118" s="1094"/>
      <c r="BU118" s="1094"/>
      <c r="BV118" s="1094" t="s">
        <v>443</v>
      </c>
      <c r="BW118" s="1094"/>
      <c r="BX118" s="1094"/>
      <c r="BY118" s="1094"/>
      <c r="BZ118" s="1094"/>
      <c r="CA118" s="1094" t="s">
        <v>445</v>
      </c>
      <c r="CB118" s="1094"/>
      <c r="CC118" s="1094"/>
      <c r="CD118" s="1094"/>
      <c r="CE118" s="1094"/>
      <c r="CF118" s="1010" t="s">
        <v>443</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445</v>
      </c>
      <c r="DH118" s="1055"/>
      <c r="DI118" s="1055"/>
      <c r="DJ118" s="1055"/>
      <c r="DK118" s="1056"/>
      <c r="DL118" s="1057" t="s">
        <v>442</v>
      </c>
      <c r="DM118" s="1055"/>
      <c r="DN118" s="1055"/>
      <c r="DO118" s="1055"/>
      <c r="DP118" s="1056"/>
      <c r="DQ118" s="1057" t="s">
        <v>443</v>
      </c>
      <c r="DR118" s="1055"/>
      <c r="DS118" s="1055"/>
      <c r="DT118" s="1055"/>
      <c r="DU118" s="1056"/>
      <c r="DV118" s="1058" t="s">
        <v>443</v>
      </c>
      <c r="DW118" s="1059"/>
      <c r="DX118" s="1059"/>
      <c r="DY118" s="1059"/>
      <c r="DZ118" s="1060"/>
    </row>
    <row r="119" spans="1:130" s="248" customFormat="1" ht="26.25" customHeight="1" x14ac:dyDescent="0.15">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442</v>
      </c>
      <c r="AG119" s="988"/>
      <c r="AH119" s="988"/>
      <c r="AI119" s="988"/>
      <c r="AJ119" s="989"/>
      <c r="AK119" s="990" t="s">
        <v>443</v>
      </c>
      <c r="AL119" s="988"/>
      <c r="AM119" s="988"/>
      <c r="AN119" s="988"/>
      <c r="AO119" s="989"/>
      <c r="AP119" s="991" t="s">
        <v>443</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469</v>
      </c>
      <c r="BP119" s="1102"/>
      <c r="BQ119" s="1093">
        <v>22949961</v>
      </c>
      <c r="BR119" s="1094"/>
      <c r="BS119" s="1094"/>
      <c r="BT119" s="1094"/>
      <c r="BU119" s="1094"/>
      <c r="BV119" s="1094">
        <v>21605993</v>
      </c>
      <c r="BW119" s="1094"/>
      <c r="BX119" s="1094"/>
      <c r="BY119" s="1094"/>
      <c r="BZ119" s="1094"/>
      <c r="CA119" s="1094">
        <v>21352970</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26778</v>
      </c>
      <c r="DH119" s="1080"/>
      <c r="DI119" s="1080"/>
      <c r="DJ119" s="1080"/>
      <c r="DK119" s="1081"/>
      <c r="DL119" s="1079">
        <v>25255</v>
      </c>
      <c r="DM119" s="1080"/>
      <c r="DN119" s="1080"/>
      <c r="DO119" s="1080"/>
      <c r="DP119" s="1081"/>
      <c r="DQ119" s="1079">
        <v>39210</v>
      </c>
      <c r="DR119" s="1080"/>
      <c r="DS119" s="1080"/>
      <c r="DT119" s="1080"/>
      <c r="DU119" s="1081"/>
      <c r="DV119" s="1082">
        <v>0.4</v>
      </c>
      <c r="DW119" s="1083"/>
      <c r="DX119" s="1083"/>
      <c r="DY119" s="1083"/>
      <c r="DZ119" s="1084"/>
    </row>
    <row r="120" spans="1:130" s="248" customFormat="1" ht="26.25" customHeight="1" x14ac:dyDescent="0.15">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443</v>
      </c>
      <c r="AB120" s="1055"/>
      <c r="AC120" s="1055"/>
      <c r="AD120" s="1055"/>
      <c r="AE120" s="1056"/>
      <c r="AF120" s="1057" t="s">
        <v>442</v>
      </c>
      <c r="AG120" s="1055"/>
      <c r="AH120" s="1055"/>
      <c r="AI120" s="1055"/>
      <c r="AJ120" s="1056"/>
      <c r="AK120" s="1057" t="s">
        <v>445</v>
      </c>
      <c r="AL120" s="1055"/>
      <c r="AM120" s="1055"/>
      <c r="AN120" s="1055"/>
      <c r="AO120" s="1056"/>
      <c r="AP120" s="1058" t="s">
        <v>443</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11195539</v>
      </c>
      <c r="BR120" s="1023"/>
      <c r="BS120" s="1023"/>
      <c r="BT120" s="1023"/>
      <c r="BU120" s="1023"/>
      <c r="BV120" s="1023">
        <v>11458758</v>
      </c>
      <c r="BW120" s="1023"/>
      <c r="BX120" s="1023"/>
      <c r="BY120" s="1023"/>
      <c r="BZ120" s="1023"/>
      <c r="CA120" s="1023">
        <v>11162013</v>
      </c>
      <c r="CB120" s="1023"/>
      <c r="CC120" s="1023"/>
      <c r="CD120" s="1023"/>
      <c r="CE120" s="1023"/>
      <c r="CF120" s="1037">
        <v>105.2</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t="s">
        <v>442</v>
      </c>
      <c r="DH120" s="1023"/>
      <c r="DI120" s="1023"/>
      <c r="DJ120" s="1023"/>
      <c r="DK120" s="1023"/>
      <c r="DL120" s="1023">
        <v>2637032</v>
      </c>
      <c r="DM120" s="1023"/>
      <c r="DN120" s="1023"/>
      <c r="DO120" s="1023"/>
      <c r="DP120" s="1023"/>
      <c r="DQ120" s="1023">
        <v>2457110</v>
      </c>
      <c r="DR120" s="1023"/>
      <c r="DS120" s="1023"/>
      <c r="DT120" s="1023"/>
      <c r="DU120" s="1023"/>
      <c r="DV120" s="1024">
        <v>23.2</v>
      </c>
      <c r="DW120" s="1024"/>
      <c r="DX120" s="1024"/>
      <c r="DY120" s="1024"/>
      <c r="DZ120" s="1025"/>
    </row>
    <row r="121" spans="1:130" s="248"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128</v>
      </c>
      <c r="AB121" s="1055"/>
      <c r="AC121" s="1055"/>
      <c r="AD121" s="1055"/>
      <c r="AE121" s="1056"/>
      <c r="AF121" s="1057" t="s">
        <v>445</v>
      </c>
      <c r="AG121" s="1055"/>
      <c r="AH121" s="1055"/>
      <c r="AI121" s="1055"/>
      <c r="AJ121" s="1056"/>
      <c r="AK121" s="1057" t="s">
        <v>442</v>
      </c>
      <c r="AL121" s="1055"/>
      <c r="AM121" s="1055"/>
      <c r="AN121" s="1055"/>
      <c r="AO121" s="1056"/>
      <c r="AP121" s="1058" t="s">
        <v>445</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1458186</v>
      </c>
      <c r="BR121" s="1016"/>
      <c r="BS121" s="1016"/>
      <c r="BT121" s="1016"/>
      <c r="BU121" s="1016"/>
      <c r="BV121" s="1016">
        <v>1345005</v>
      </c>
      <c r="BW121" s="1016"/>
      <c r="BX121" s="1016"/>
      <c r="BY121" s="1016"/>
      <c r="BZ121" s="1016"/>
      <c r="CA121" s="1016">
        <v>1329975</v>
      </c>
      <c r="CB121" s="1016"/>
      <c r="CC121" s="1016"/>
      <c r="CD121" s="1016"/>
      <c r="CE121" s="1016"/>
      <c r="CF121" s="1010">
        <v>12.5</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t="s">
        <v>442</v>
      </c>
      <c r="DH121" s="1016"/>
      <c r="DI121" s="1016"/>
      <c r="DJ121" s="1016"/>
      <c r="DK121" s="1016"/>
      <c r="DL121" s="1016" t="s">
        <v>445</v>
      </c>
      <c r="DM121" s="1016"/>
      <c r="DN121" s="1016"/>
      <c r="DO121" s="1016"/>
      <c r="DP121" s="1016"/>
      <c r="DQ121" s="1016" t="s">
        <v>442</v>
      </c>
      <c r="DR121" s="1016"/>
      <c r="DS121" s="1016"/>
      <c r="DT121" s="1016"/>
      <c r="DU121" s="1016"/>
      <c r="DV121" s="1017" t="s">
        <v>443</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442</v>
      </c>
      <c r="AB122" s="1055"/>
      <c r="AC122" s="1055"/>
      <c r="AD122" s="1055"/>
      <c r="AE122" s="1056"/>
      <c r="AF122" s="1057" t="s">
        <v>128</v>
      </c>
      <c r="AG122" s="1055"/>
      <c r="AH122" s="1055"/>
      <c r="AI122" s="1055"/>
      <c r="AJ122" s="1056"/>
      <c r="AK122" s="1057" t="s">
        <v>442</v>
      </c>
      <c r="AL122" s="1055"/>
      <c r="AM122" s="1055"/>
      <c r="AN122" s="1055"/>
      <c r="AO122" s="1056"/>
      <c r="AP122" s="1058" t="s">
        <v>445</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17378897</v>
      </c>
      <c r="BR122" s="1094"/>
      <c r="BS122" s="1094"/>
      <c r="BT122" s="1094"/>
      <c r="BU122" s="1094"/>
      <c r="BV122" s="1094">
        <v>16683769</v>
      </c>
      <c r="BW122" s="1094"/>
      <c r="BX122" s="1094"/>
      <c r="BY122" s="1094"/>
      <c r="BZ122" s="1094"/>
      <c r="CA122" s="1094">
        <v>16076892</v>
      </c>
      <c r="CB122" s="1094"/>
      <c r="CC122" s="1094"/>
      <c r="CD122" s="1094"/>
      <c r="CE122" s="1094"/>
      <c r="CF122" s="1114">
        <v>151.6</v>
      </c>
      <c r="CG122" s="1115"/>
      <c r="CH122" s="1115"/>
      <c r="CI122" s="1115"/>
      <c r="CJ122" s="1115"/>
      <c r="CK122" s="1106"/>
      <c r="CL122" s="1107"/>
      <c r="CM122" s="1107"/>
      <c r="CN122" s="1107"/>
      <c r="CO122" s="1108"/>
      <c r="CP122" s="1116" t="s">
        <v>479</v>
      </c>
      <c r="CQ122" s="1117"/>
      <c r="CR122" s="1117"/>
      <c r="CS122" s="1117"/>
      <c r="CT122" s="1117"/>
      <c r="CU122" s="1117"/>
      <c r="CV122" s="1117"/>
      <c r="CW122" s="1117"/>
      <c r="CX122" s="1117"/>
      <c r="CY122" s="1117"/>
      <c r="CZ122" s="1117"/>
      <c r="DA122" s="1117"/>
      <c r="DB122" s="1117"/>
      <c r="DC122" s="1117"/>
      <c r="DD122" s="1117"/>
      <c r="DE122" s="1117"/>
      <c r="DF122" s="1118"/>
      <c r="DG122" s="1015" t="s">
        <v>128</v>
      </c>
      <c r="DH122" s="1016"/>
      <c r="DI122" s="1016"/>
      <c r="DJ122" s="1016"/>
      <c r="DK122" s="1016"/>
      <c r="DL122" s="1016" t="s">
        <v>443</v>
      </c>
      <c r="DM122" s="1016"/>
      <c r="DN122" s="1016"/>
      <c r="DO122" s="1016"/>
      <c r="DP122" s="1016"/>
      <c r="DQ122" s="1016" t="s">
        <v>442</v>
      </c>
      <c r="DR122" s="1016"/>
      <c r="DS122" s="1016"/>
      <c r="DT122" s="1016"/>
      <c r="DU122" s="1016"/>
      <c r="DV122" s="1017" t="s">
        <v>128</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442</v>
      </c>
      <c r="AB123" s="1055"/>
      <c r="AC123" s="1055"/>
      <c r="AD123" s="1055"/>
      <c r="AE123" s="1056"/>
      <c r="AF123" s="1057" t="s">
        <v>443</v>
      </c>
      <c r="AG123" s="1055"/>
      <c r="AH123" s="1055"/>
      <c r="AI123" s="1055"/>
      <c r="AJ123" s="1056"/>
      <c r="AK123" s="1057" t="s">
        <v>443</v>
      </c>
      <c r="AL123" s="1055"/>
      <c r="AM123" s="1055"/>
      <c r="AN123" s="1055"/>
      <c r="AO123" s="1056"/>
      <c r="AP123" s="1058" t="s">
        <v>443</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480</v>
      </c>
      <c r="BP123" s="1102"/>
      <c r="BQ123" s="1161">
        <v>30032622</v>
      </c>
      <c r="BR123" s="1162"/>
      <c r="BS123" s="1162"/>
      <c r="BT123" s="1162"/>
      <c r="BU123" s="1162"/>
      <c r="BV123" s="1162">
        <v>29487532</v>
      </c>
      <c r="BW123" s="1162"/>
      <c r="BX123" s="1162"/>
      <c r="BY123" s="1162"/>
      <c r="BZ123" s="1162"/>
      <c r="CA123" s="1162">
        <v>28568880</v>
      </c>
      <c r="CB123" s="1162"/>
      <c r="CC123" s="1162"/>
      <c r="CD123" s="1162"/>
      <c r="CE123" s="1162"/>
      <c r="CF123" s="1095"/>
      <c r="CG123" s="1096"/>
      <c r="CH123" s="1096"/>
      <c r="CI123" s="1096"/>
      <c r="CJ123" s="1097"/>
      <c r="CK123" s="1106"/>
      <c r="CL123" s="1107"/>
      <c r="CM123" s="1107"/>
      <c r="CN123" s="1107"/>
      <c r="CO123" s="1108"/>
      <c r="CP123" s="1116" t="s">
        <v>481</v>
      </c>
      <c r="CQ123" s="1117"/>
      <c r="CR123" s="1117"/>
      <c r="CS123" s="1117"/>
      <c r="CT123" s="1117"/>
      <c r="CU123" s="1117"/>
      <c r="CV123" s="1117"/>
      <c r="CW123" s="1117"/>
      <c r="CX123" s="1117"/>
      <c r="CY123" s="1117"/>
      <c r="CZ123" s="1117"/>
      <c r="DA123" s="1117"/>
      <c r="DB123" s="1117"/>
      <c r="DC123" s="1117"/>
      <c r="DD123" s="1117"/>
      <c r="DE123" s="1117"/>
      <c r="DF123" s="1118"/>
      <c r="DG123" s="1054" t="s">
        <v>443</v>
      </c>
      <c r="DH123" s="1055"/>
      <c r="DI123" s="1055"/>
      <c r="DJ123" s="1055"/>
      <c r="DK123" s="1056"/>
      <c r="DL123" s="1057" t="s">
        <v>128</v>
      </c>
      <c r="DM123" s="1055"/>
      <c r="DN123" s="1055"/>
      <c r="DO123" s="1055"/>
      <c r="DP123" s="1056"/>
      <c r="DQ123" s="1057" t="s">
        <v>128</v>
      </c>
      <c r="DR123" s="1055"/>
      <c r="DS123" s="1055"/>
      <c r="DT123" s="1055"/>
      <c r="DU123" s="1056"/>
      <c r="DV123" s="1058" t="s">
        <v>415</v>
      </c>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415</v>
      </c>
      <c r="AB124" s="1055"/>
      <c r="AC124" s="1055"/>
      <c r="AD124" s="1055"/>
      <c r="AE124" s="1056"/>
      <c r="AF124" s="1057" t="s">
        <v>443</v>
      </c>
      <c r="AG124" s="1055"/>
      <c r="AH124" s="1055"/>
      <c r="AI124" s="1055"/>
      <c r="AJ124" s="1056"/>
      <c r="AK124" s="1057" t="s">
        <v>415</v>
      </c>
      <c r="AL124" s="1055"/>
      <c r="AM124" s="1055"/>
      <c r="AN124" s="1055"/>
      <c r="AO124" s="1056"/>
      <c r="AP124" s="1058" t="s">
        <v>128</v>
      </c>
      <c r="AQ124" s="1059"/>
      <c r="AR124" s="1059"/>
      <c r="AS124" s="1059"/>
      <c r="AT124" s="1060"/>
      <c r="AU124" s="1157" t="s">
        <v>482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128</v>
      </c>
      <c r="BR124" s="1124"/>
      <c r="BS124" s="1124"/>
      <c r="BT124" s="1124"/>
      <c r="BU124" s="1124"/>
      <c r="BV124" s="1124" t="s">
        <v>443</v>
      </c>
      <c r="BW124" s="1124"/>
      <c r="BX124" s="1124"/>
      <c r="BY124" s="1124"/>
      <c r="BZ124" s="1124"/>
      <c r="CA124" s="1124" t="s">
        <v>415</v>
      </c>
      <c r="CB124" s="1124"/>
      <c r="CC124" s="1124"/>
      <c r="CD124" s="1124"/>
      <c r="CE124" s="1124"/>
      <c r="CF124" s="1125"/>
      <c r="CG124" s="1126"/>
      <c r="CH124" s="1126"/>
      <c r="CI124" s="1126"/>
      <c r="CJ124" s="1127"/>
      <c r="CK124" s="1109"/>
      <c r="CL124" s="1109"/>
      <c r="CM124" s="1109"/>
      <c r="CN124" s="1109"/>
      <c r="CO124" s="1110"/>
      <c r="CP124" s="1116" t="s">
        <v>483</v>
      </c>
      <c r="CQ124" s="1117"/>
      <c r="CR124" s="1117"/>
      <c r="CS124" s="1117"/>
      <c r="CT124" s="1117"/>
      <c r="CU124" s="1117"/>
      <c r="CV124" s="1117"/>
      <c r="CW124" s="1117"/>
      <c r="CX124" s="1117"/>
      <c r="CY124" s="1117"/>
      <c r="CZ124" s="1117"/>
      <c r="DA124" s="1117"/>
      <c r="DB124" s="1117"/>
      <c r="DC124" s="1117"/>
      <c r="DD124" s="1117"/>
      <c r="DE124" s="1117"/>
      <c r="DF124" s="1118"/>
      <c r="DG124" s="1101">
        <v>3442586</v>
      </c>
      <c r="DH124" s="1080"/>
      <c r="DI124" s="1080"/>
      <c r="DJ124" s="1080"/>
      <c r="DK124" s="1081"/>
      <c r="DL124" s="1079" t="s">
        <v>443</v>
      </c>
      <c r="DM124" s="1080"/>
      <c r="DN124" s="1080"/>
      <c r="DO124" s="1080"/>
      <c r="DP124" s="1081"/>
      <c r="DQ124" s="1079" t="s">
        <v>443</v>
      </c>
      <c r="DR124" s="1080"/>
      <c r="DS124" s="1080"/>
      <c r="DT124" s="1080"/>
      <c r="DU124" s="1081"/>
      <c r="DV124" s="1082" t="s">
        <v>128</v>
      </c>
      <c r="DW124" s="1083"/>
      <c r="DX124" s="1083"/>
      <c r="DY124" s="1083"/>
      <c r="DZ124" s="1084"/>
    </row>
    <row r="125" spans="1:130" s="248"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128</v>
      </c>
      <c r="AB125" s="1055"/>
      <c r="AC125" s="1055"/>
      <c r="AD125" s="1055"/>
      <c r="AE125" s="1056"/>
      <c r="AF125" s="1057" t="s">
        <v>443</v>
      </c>
      <c r="AG125" s="1055"/>
      <c r="AH125" s="1055"/>
      <c r="AI125" s="1055"/>
      <c r="AJ125" s="1056"/>
      <c r="AK125" s="1057" t="s">
        <v>415</v>
      </c>
      <c r="AL125" s="1055"/>
      <c r="AM125" s="1055"/>
      <c r="AN125" s="1055"/>
      <c r="AO125" s="1056"/>
      <c r="AP125" s="1058" t="s">
        <v>484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415</v>
      </c>
      <c r="DH125" s="1023"/>
      <c r="DI125" s="1023"/>
      <c r="DJ125" s="1023"/>
      <c r="DK125" s="1023"/>
      <c r="DL125" s="1023" t="s">
        <v>415</v>
      </c>
      <c r="DM125" s="1023"/>
      <c r="DN125" s="1023"/>
      <c r="DO125" s="1023"/>
      <c r="DP125" s="1023"/>
      <c r="DQ125" s="1023" t="s">
        <v>128</v>
      </c>
      <c r="DR125" s="1023"/>
      <c r="DS125" s="1023"/>
      <c r="DT125" s="1023"/>
      <c r="DU125" s="1023"/>
      <c r="DV125" s="1024" t="s">
        <v>128</v>
      </c>
      <c r="DW125" s="1024"/>
      <c r="DX125" s="1024"/>
      <c r="DY125" s="1024"/>
      <c r="DZ125" s="1025"/>
    </row>
    <row r="126" spans="1:130" s="248"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241275</v>
      </c>
      <c r="AB126" s="1055"/>
      <c r="AC126" s="1055"/>
      <c r="AD126" s="1055"/>
      <c r="AE126" s="1056"/>
      <c r="AF126" s="1057">
        <v>26280</v>
      </c>
      <c r="AG126" s="1055"/>
      <c r="AH126" s="1055"/>
      <c r="AI126" s="1055"/>
      <c r="AJ126" s="1056"/>
      <c r="AK126" s="1057">
        <v>11689</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128</v>
      </c>
      <c r="DM126" s="1016"/>
      <c r="DN126" s="1016"/>
      <c r="DO126" s="1016"/>
      <c r="DP126" s="1016"/>
      <c r="DQ126" s="1016" t="s">
        <v>415</v>
      </c>
      <c r="DR126" s="1016"/>
      <c r="DS126" s="1016"/>
      <c r="DT126" s="1016"/>
      <c r="DU126" s="1016"/>
      <c r="DV126" s="1017" t="s">
        <v>128</v>
      </c>
      <c r="DW126" s="1017"/>
      <c r="DX126" s="1017"/>
      <c r="DY126" s="1017"/>
      <c r="DZ126" s="1018"/>
    </row>
    <row r="127" spans="1:130" s="248" customFormat="1" ht="26.25" customHeight="1" x14ac:dyDescent="0.15">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4408</v>
      </c>
      <c r="AB127" s="1055"/>
      <c r="AC127" s="1055"/>
      <c r="AD127" s="1055"/>
      <c r="AE127" s="1056"/>
      <c r="AF127" s="1057" t="s">
        <v>415</v>
      </c>
      <c r="AG127" s="1055"/>
      <c r="AH127" s="1055"/>
      <c r="AI127" s="1055"/>
      <c r="AJ127" s="1056"/>
      <c r="AK127" s="1057" t="s">
        <v>443</v>
      </c>
      <c r="AL127" s="1055"/>
      <c r="AM127" s="1055"/>
      <c r="AN127" s="1055"/>
      <c r="AO127" s="1056"/>
      <c r="AP127" s="1058" t="s">
        <v>415</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128</v>
      </c>
      <c r="DM127" s="1016"/>
      <c r="DN127" s="1016"/>
      <c r="DO127" s="1016"/>
      <c r="DP127" s="1016"/>
      <c r="DQ127" s="1016" t="s">
        <v>415</v>
      </c>
      <c r="DR127" s="1016"/>
      <c r="DS127" s="1016"/>
      <c r="DT127" s="1016"/>
      <c r="DU127" s="1016"/>
      <c r="DV127" s="1017" t="s">
        <v>443</v>
      </c>
      <c r="DW127" s="1017"/>
      <c r="DX127" s="1017"/>
      <c r="DY127" s="1017"/>
      <c r="DZ127" s="1018"/>
    </row>
    <row r="128" spans="1:130" s="248" customFormat="1" ht="26.25" customHeight="1" thickBot="1" x14ac:dyDescent="0.2">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150217</v>
      </c>
      <c r="AB128" s="1144"/>
      <c r="AC128" s="1144"/>
      <c r="AD128" s="1144"/>
      <c r="AE128" s="1145"/>
      <c r="AF128" s="1146">
        <v>133882</v>
      </c>
      <c r="AG128" s="1144"/>
      <c r="AH128" s="1144"/>
      <c r="AI128" s="1144"/>
      <c r="AJ128" s="1145"/>
      <c r="AK128" s="1146">
        <v>115998</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415</v>
      </c>
      <c r="BG128" s="1151"/>
      <c r="BH128" s="1151"/>
      <c r="BI128" s="1151"/>
      <c r="BJ128" s="1151"/>
      <c r="BK128" s="1151"/>
      <c r="BL128" s="1152"/>
      <c r="BM128" s="1150">
        <v>13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t="s">
        <v>415</v>
      </c>
      <c r="DH128" s="1136"/>
      <c r="DI128" s="1136"/>
      <c r="DJ128" s="1136"/>
      <c r="DK128" s="1136"/>
      <c r="DL128" s="1136" t="s">
        <v>128</v>
      </c>
      <c r="DM128" s="1136"/>
      <c r="DN128" s="1136"/>
      <c r="DO128" s="1136"/>
      <c r="DP128" s="1136"/>
      <c r="DQ128" s="1136" t="s">
        <v>443</v>
      </c>
      <c r="DR128" s="1136"/>
      <c r="DS128" s="1136"/>
      <c r="DT128" s="1136"/>
      <c r="DU128" s="1136"/>
      <c r="DV128" s="1137" t="s">
        <v>128</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12315468</v>
      </c>
      <c r="AB129" s="1055"/>
      <c r="AC129" s="1055"/>
      <c r="AD129" s="1055"/>
      <c r="AE129" s="1056"/>
      <c r="AF129" s="1057">
        <v>12284079</v>
      </c>
      <c r="AG129" s="1055"/>
      <c r="AH129" s="1055"/>
      <c r="AI129" s="1055"/>
      <c r="AJ129" s="1056"/>
      <c r="AK129" s="1057">
        <v>12467198</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415</v>
      </c>
      <c r="BG129" s="1165"/>
      <c r="BH129" s="1165"/>
      <c r="BI129" s="1165"/>
      <c r="BJ129" s="1165"/>
      <c r="BK129" s="1165"/>
      <c r="BL129" s="1166"/>
      <c r="BM129" s="1164">
        <v>18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1927885</v>
      </c>
      <c r="AB130" s="1055"/>
      <c r="AC130" s="1055"/>
      <c r="AD130" s="1055"/>
      <c r="AE130" s="1056"/>
      <c r="AF130" s="1057">
        <v>1906664</v>
      </c>
      <c r="AG130" s="1055"/>
      <c r="AH130" s="1055"/>
      <c r="AI130" s="1055"/>
      <c r="AJ130" s="1056"/>
      <c r="AK130" s="1057">
        <v>1860644</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4.4000000000000004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10387583</v>
      </c>
      <c r="AB131" s="1080"/>
      <c r="AC131" s="1080"/>
      <c r="AD131" s="1080"/>
      <c r="AE131" s="1081"/>
      <c r="AF131" s="1079">
        <v>10377415</v>
      </c>
      <c r="AG131" s="1080"/>
      <c r="AH131" s="1080"/>
      <c r="AI131" s="1080"/>
      <c r="AJ131" s="1081"/>
      <c r="AK131" s="1079">
        <v>10606554</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t="s">
        <v>443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5.5099920740000004</v>
      </c>
      <c r="AB132" s="1196"/>
      <c r="AC132" s="1196"/>
      <c r="AD132" s="1196"/>
      <c r="AE132" s="1197"/>
      <c r="AF132" s="1198">
        <v>4.0084838080000003</v>
      </c>
      <c r="AG132" s="1196"/>
      <c r="AH132" s="1196"/>
      <c r="AI132" s="1196"/>
      <c r="AJ132" s="1197"/>
      <c r="AK132" s="1198">
        <v>3.9077442119999999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5</v>
      </c>
      <c r="AB133" s="1179"/>
      <c r="AC133" s="1179"/>
      <c r="AD133" s="1179"/>
      <c r="AE133" s="1180"/>
      <c r="AF133" s="1178">
        <v>4.5</v>
      </c>
      <c r="AG133" s="1179"/>
      <c r="AH133" s="1179"/>
      <c r="AI133" s="1179"/>
      <c r="AJ133" s="1180"/>
      <c r="AK133" s="1178">
        <v>4.4000000000000004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lThNZHHKER89iPAvg8dNQ1/y3J9IathlldRwN51vxbBiB4iu7jXNhf0XDBD4PGfLhZ8bjbYcyxkmIbVIMV+Ww==" saltValue="vqKSw2gtmnO09NBti/h3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55"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5WLv+GUGNXkeGeD4U2uPgysgTEhYEgbRf7iCpMCrOf7cWlEtwemNxFiHZT0B5yKLLsuk8LR5nTcHSUlvvywZA==" saltValue="A2VHdmPo+boHHKV7Xbujj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TV5fe22raxuuPK7f21VzYAKtxF+c0kzX6EQozZ3EPtauOO2bKo/Yw8JgQJmtWcvqN6GssPf02qob4W7WwQmHQ==" saltValue="rEx99zrSqvlGTh3LmkDnX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2246916</v>
      </c>
      <c r="AP9" s="314">
        <v>49213</v>
      </c>
      <c r="AQ9" s="315">
        <v>100177</v>
      </c>
      <c r="AR9" s="316">
        <v>-50.9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707008</v>
      </c>
      <c r="AP10" s="317">
        <v>15485</v>
      </c>
      <c r="AQ10" s="318">
        <v>9943</v>
      </c>
      <c r="AR10" s="319">
        <v>55.7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t="s">
        <v>519</v>
      </c>
      <c r="AP11" s="317" t="s">
        <v>519</v>
      </c>
      <c r="AQ11" s="318">
        <v>1487</v>
      </c>
      <c r="AR11" s="319" t="s">
        <v>519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t="s">
        <v>519</v>
      </c>
      <c r="AP12" s="317" t="s">
        <v>519</v>
      </c>
      <c r="AQ12" s="318">
        <v>23</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89288</v>
      </c>
      <c r="AP13" s="317">
        <v>1956</v>
      </c>
      <c r="AQ13" s="318">
        <v>4025</v>
      </c>
      <c r="AR13" s="319">
        <v>-51.4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1752</v>
      </c>
      <c r="AP14" s="317">
        <v>38</v>
      </c>
      <c r="AQ14" s="318">
        <v>2366</v>
      </c>
      <c r="AR14" s="319">
        <v>-98.4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-151612</v>
      </c>
      <c r="AP15" s="317">
        <v>-3321</v>
      </c>
      <c r="AQ15" s="318">
        <v>-7732</v>
      </c>
      <c r="AR15" s="319">
        <v>-57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2893352</v>
      </c>
      <c r="AP16" s="317">
        <v>63371</v>
      </c>
      <c r="AQ16" s="318">
        <v>110288</v>
      </c>
      <c r="AR16" s="319">
        <v>-42.5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4.91</v>
      </c>
      <c r="AP21" s="331">
        <v>10.26</v>
      </c>
      <c r="AQ21" s="332">
        <v>-5.35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98.9</v>
      </c>
      <c r="AP22" s="336">
        <v>97.6</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1991597</v>
      </c>
      <c r="AP32" s="345">
        <v>43621</v>
      </c>
      <c r="AQ32" s="346">
        <v>68741</v>
      </c>
      <c r="AR32" s="347">
        <v>-36.5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519</v>
      </c>
      <c r="AP34" s="345" t="s">
        <v>519</v>
      </c>
      <c r="AQ34" s="346">
        <v>1</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303886</v>
      </c>
      <c r="AP35" s="345">
        <v>6656</v>
      </c>
      <c r="AQ35" s="346">
        <v>17075</v>
      </c>
      <c r="AR35" s="347">
        <v>-61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v>83947</v>
      </c>
      <c r="AP36" s="345">
        <v>1839</v>
      </c>
      <c r="AQ36" s="346">
        <v>2445</v>
      </c>
      <c r="AR36" s="347">
        <v>-24.8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v>11689</v>
      </c>
      <c r="AP37" s="345">
        <v>256</v>
      </c>
      <c r="AQ37" s="346">
        <v>621</v>
      </c>
      <c r="AR37" s="347">
        <v>-58.8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t="s">
        <v>519</v>
      </c>
      <c r="AP38" s="348" t="s">
        <v>519</v>
      </c>
      <c r="AQ38" s="349">
        <v>4</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v>-115998</v>
      </c>
      <c r="AP39" s="345">
        <v>-2541</v>
      </c>
      <c r="AQ39" s="346">
        <v>-4161</v>
      </c>
      <c r="AR39" s="347">
        <v>-38.9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-1860644</v>
      </c>
      <c r="AP40" s="345">
        <v>-40753</v>
      </c>
      <c r="AQ40" s="346">
        <v>-59663</v>
      </c>
      <c r="AR40" s="347">
        <v>-31.7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414477</v>
      </c>
      <c r="AP41" s="345">
        <v>9078</v>
      </c>
      <c r="AQ41" s="346">
        <v>25063</v>
      </c>
      <c r="AR41" s="347">
        <v>-63.8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2111314</v>
      </c>
      <c r="AN51" s="367">
        <v>44749</v>
      </c>
      <c r="AO51" s="368">
        <v>1.4</v>
      </c>
      <c r="AP51" s="369">
        <v>83280</v>
      </c>
      <c r="AQ51" s="370">
        <v>30.7</v>
      </c>
      <c r="AR51" s="371">
        <v>-29.3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1677797</v>
      </c>
      <c r="AN52" s="375">
        <v>35561</v>
      </c>
      <c r="AO52" s="376">
        <v>65.7</v>
      </c>
      <c r="AP52" s="377">
        <v>43123</v>
      </c>
      <c r="AQ52" s="378">
        <v>24.7</v>
      </c>
      <c r="AR52" s="379">
        <v>41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2583076</v>
      </c>
      <c r="AN53" s="367">
        <v>55160</v>
      </c>
      <c r="AO53" s="368">
        <v>23.3</v>
      </c>
      <c r="AP53" s="369">
        <v>88968</v>
      </c>
      <c r="AQ53" s="370">
        <v>6.8</v>
      </c>
      <c r="AR53" s="371">
        <v>16.5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1915095</v>
      </c>
      <c r="AN54" s="375">
        <v>40895</v>
      </c>
      <c r="AO54" s="376">
        <v>15</v>
      </c>
      <c r="AP54" s="377">
        <v>45482</v>
      </c>
      <c r="AQ54" s="378">
        <v>5.5</v>
      </c>
      <c r="AR54" s="379">
        <v>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2234448</v>
      </c>
      <c r="AN55" s="367">
        <v>48066</v>
      </c>
      <c r="AO55" s="368">
        <v>-12.9</v>
      </c>
      <c r="AP55" s="369">
        <v>85173</v>
      </c>
      <c r="AQ55" s="370">
        <v>-4.3</v>
      </c>
      <c r="AR55" s="371">
        <v>-8.6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1688736</v>
      </c>
      <c r="AN56" s="375">
        <v>36327</v>
      </c>
      <c r="AO56" s="376">
        <v>-11.2</v>
      </c>
      <c r="AP56" s="377">
        <v>43913</v>
      </c>
      <c r="AQ56" s="378">
        <v>-3.4</v>
      </c>
      <c r="AR56" s="379">
        <v>-7.8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1812866</v>
      </c>
      <c r="AN57" s="367">
        <v>39384</v>
      </c>
      <c r="AO57" s="368">
        <v>-18.100000000000001</v>
      </c>
      <c r="AP57" s="369">
        <v>94081</v>
      </c>
      <c r="AQ57" s="370">
        <v>10.5</v>
      </c>
      <c r="AR57" s="371">
        <v>-28.6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1351092</v>
      </c>
      <c r="AN58" s="375">
        <v>29352</v>
      </c>
      <c r="AO58" s="376">
        <v>-19.2</v>
      </c>
      <c r="AP58" s="377">
        <v>48949</v>
      </c>
      <c r="AQ58" s="378">
        <v>11.5</v>
      </c>
      <c r="AR58" s="379">
        <v>-30.7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2318606</v>
      </c>
      <c r="AN59" s="367">
        <v>50783</v>
      </c>
      <c r="AO59" s="368">
        <v>28.9</v>
      </c>
      <c r="AP59" s="369">
        <v>92632</v>
      </c>
      <c r="AQ59" s="370">
        <v>-1.5</v>
      </c>
      <c r="AR59" s="371">
        <v>30.4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1352436</v>
      </c>
      <c r="AN60" s="375">
        <v>29622</v>
      </c>
      <c r="AO60" s="376">
        <v>0.9</v>
      </c>
      <c r="AP60" s="377">
        <v>47978</v>
      </c>
      <c r="AQ60" s="378">
        <v>-2</v>
      </c>
      <c r="AR60" s="379">
        <v>2.9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2212062</v>
      </c>
      <c r="AN61" s="382">
        <v>47628</v>
      </c>
      <c r="AO61" s="383">
        <v>4.5</v>
      </c>
      <c r="AP61" s="384">
        <v>88827</v>
      </c>
      <c r="AQ61" s="385">
        <v>8.4</v>
      </c>
      <c r="AR61" s="371">
        <v>-3.9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1597031</v>
      </c>
      <c r="AN62" s="375">
        <v>34351</v>
      </c>
      <c r="AO62" s="376">
        <v>10.199999999999999</v>
      </c>
      <c r="AP62" s="377">
        <v>45889</v>
      </c>
      <c r="AQ62" s="378">
        <v>7.3</v>
      </c>
      <c r="AR62" s="379">
        <v>2.9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sFFgQON1wOccjhZYKYV7qeanPJ+ushZKOI3k3vSgnGdL8a50RmHyqC9lWaSOtVOZI5jU/3vgwsml6mv0pr44Q==" saltValue="0KWnMq+NG4xc7LAOxJ8M9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1" spans="125:125" ht="13.5" hidden="1" customHeight="1" x14ac:dyDescent="0.15">
      <c r="DU121" s="292"/>
    </row>
  </sheetData>
  <sheetProtection algorithmName="SHA-512" hashValue="CmvFijM9AtBkHyvUvluRJoQfQ4Sep/bXkn7WU/UlIUOM1c7HO9LaKEZh21LQ5V6ArARt2Gw2NZ+ZhAlmC/UuDQ==" saltValue="8uZ4s+v0kY0799Ejej0mU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3r7+zV5w66EtrAL4xzFzbWGxRFSz4ql3chwE5JL5VWZVIXdj3yOoSoMvRXs6sumzhPiz6QASt53GYJSABkPN2Q==" saltValue="9keujDs47kCu5SJEyggxK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25.69</v>
      </c>
      <c r="G47" s="12">
        <v>27.51</v>
      </c>
      <c r="H47" s="12">
        <v>29.26</v>
      </c>
      <c r="I47" s="12">
        <v>30.43</v>
      </c>
      <c r="J47" s="13">
        <v>32.6</v>
      </c>
    </row>
    <row r="48" spans="2:10" ht="57.75" customHeight="1" x14ac:dyDescent="0.15">
      <c r="B48" s="14"/>
      <c r="C48" s="1240" t="s">
        <v>4</v>
      </c>
      <c r="D48" s="1240"/>
      <c r="E48" s="1241"/>
      <c r="F48" s="15">
        <v>3.71</v>
      </c>
      <c r="G48" s="16">
        <v>3.98</v>
      </c>
      <c r="H48" s="16">
        <v>3.33</v>
      </c>
      <c r="I48" s="16">
        <v>3.66</v>
      </c>
      <c r="J48" s="17">
        <v>4.72</v>
      </c>
    </row>
    <row r="49" spans="2:10" ht="57.75" customHeight="1" thickBot="1" x14ac:dyDescent="0.2">
      <c r="B49" s="18"/>
      <c r="C49" s="1242" t="s">
        <v>5</v>
      </c>
      <c r="D49" s="1242"/>
      <c r="E49" s="1243"/>
      <c r="F49" s="19" t="s">
        <v>566</v>
      </c>
      <c r="G49" s="20">
        <v>0.14000000000000001</v>
      </c>
      <c r="H49" s="20" t="s">
        <v>567</v>
      </c>
      <c r="I49" s="20" t="s">
        <v>568</v>
      </c>
      <c r="J49" s="21">
        <v>1.92</v>
      </c>
    </row>
    <row r="50" spans="2:10" ht="13.5" customHeight="1" x14ac:dyDescent="0.15"/>
  </sheetData>
  <sheetProtection algorithmName="SHA-512" hashValue="TRk6nFh6C9rNVhCLnXXZMvxjwXNQjFERkhdnchHkpz8CsVTZbEh9uDlmp+oCjhX5Jyzp7H68kYIiuzMAyFpWtg==" saltValue="pSRhH2TzbPA+NeZJnyApx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嶋村　圭介</cp:lastModifiedBy>
  <cp:lastPrinted>2022-09-26T04:11:44Z</cp:lastPrinted>
  <dcterms:created xsi:type="dcterms:W3CDTF">2022-02-02T03:06:52Z</dcterms:created>
  <dcterms:modified xsi:type="dcterms:W3CDTF">2022-09-26T05:40:40Z</dcterms:modified>
  <cp:category/>
</cp:coreProperties>
</file>