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fl11\share\04_財政課\00_共通\07_ホームページ\財政状況\"/>
    </mc:Choice>
  </mc:AlternateContent>
  <xr:revisionPtr revIDLastSave="0" documentId="8_{8C88598F-EBB4-41A3-84E0-5FC9A17707A4}" xr6:coauthVersionLast="47" xr6:coauthVersionMax="47" xr10:uidLastSave="{00000000-0000-0000-0000-000000000000}"/>
  <workbookProtection workbookPassword="A1DB" lockStructure="1"/>
  <bookViews>
    <workbookView xWindow="-120" yWindow="-120" windowWidth="29040" windowHeight="158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2" i="9" l="1"/>
  <c r="BG31" i="9"/>
  <c r="AO31" i="9"/>
  <c r="W33" i="9"/>
  <c r="W32"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C32" i="9" s="1"/>
  <c r="E31" i="9"/>
  <c r="C31" i="9"/>
  <c r="C33" i="9"/>
  <c r="C34" i="9"/>
  <c r="C35" i="9"/>
  <c r="C36" i="9"/>
  <c r="C37" i="9"/>
  <c r="C38" i="9"/>
  <c r="C39" i="9"/>
  <c r="C40" i="9"/>
  <c r="U34" i="9"/>
  <c r="U35" i="9"/>
  <c r="U36" i="9"/>
  <c r="U37" i="9"/>
  <c r="U38" i="9"/>
  <c r="U39" i="9"/>
  <c r="U40" i="9"/>
  <c r="AM32" i="9"/>
  <c r="AM33" i="9"/>
  <c r="AM34" i="9"/>
  <c r="AM35" i="9"/>
  <c r="AM36" i="9"/>
  <c r="AM37" i="9"/>
  <c r="AM38" i="9"/>
  <c r="AM39" i="9"/>
  <c r="AM40" i="9"/>
  <c r="BW38" i="9"/>
  <c r="BW39" i="9"/>
  <c r="BW40" i="9"/>
  <c r="CO32" i="9"/>
  <c r="BE33" i="9"/>
  <c r="CO33" i="9"/>
  <c r="BE34" i="9"/>
  <c r="CO34" i="9"/>
  <c r="BE35" i="9"/>
  <c r="CO35" i="9"/>
  <c r="BE36" i="9"/>
  <c r="CO36" i="9"/>
  <c r="BE37" i="9"/>
  <c r="CO37" i="9"/>
  <c r="BE38" i="9"/>
  <c r="CO38" i="9"/>
  <c r="BE39" i="9"/>
  <c r="CO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U33" i="9" s="1"/>
  <c r="AM31" i="9"/>
  <c r="BE31" i="9" s="1"/>
  <c r="BE32" i="9" l="1"/>
  <c r="BW31" i="9"/>
  <c r="BW32" i="9" s="1"/>
  <c r="BW33" i="9" s="1"/>
  <c r="BW34" i="9" s="1"/>
  <c r="BW35" i="9" s="1"/>
  <c r="BW36" i="9" s="1"/>
  <c r="BW37" i="9" s="1"/>
  <c r="CO31" i="9" l="1"/>
</calcChain>
</file>

<file path=xl/sharedStrings.xml><?xml version="1.0" encoding="utf-8"?>
<sst xmlns="http://schemas.openxmlformats.org/spreadsheetml/2006/main" count="948" uniqueCount="593">
  <si>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</si>
  <si>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</si>
  <si>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</si>
  <si>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</si>
  <si>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</si>
  <si>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</si>
  <si>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</si>
  <si>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</si>
  <si>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</si>
  <si>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</si>
  <si>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</si>
  <si>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</si>
  <si>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</si>
  <si>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</si>
  <si>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</si>
  <si>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</si>
  <si>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</si>
  <si>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</si>
  <si>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</si>
  <si>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</si>
  <si>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</si>
  <si>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</si>
  <si>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</si>
  <si>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</si>
  <si>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</si>
  <si>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</si>
  <si>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</si>
  <si>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</si>
  <si>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</si>
  <si>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</si>
  <si>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</si>
  <si>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</si>
  <si>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</si>
  <si>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</si>
  <si>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</si>
  <si>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</si>
  <si>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</si>
  <si>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</si>
  <si>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</si>
  <si>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</si>
  <si>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</si>
  <si>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</si>
  <si>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</si>
  <si>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</si>
  <si>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</si>
  <si>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</si>
  <si>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</si>
  <si>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</si>
  <si>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</si>
  <si>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</si>
  <si>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</si>
  <si>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</si>
  <si>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</si>
  <si>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</si>
  <si>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</si>
  <si>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</si>
  <si>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</si>
  <si>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</si>
  <si>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</si>
  <si>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</si>
  <si>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</si>
  <si>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</si>
  <si>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</si>
  <si>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</si>
  <si>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</si>
  <si>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</si>
  <si>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</si>
  <si>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</si>
  <si>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</si>
  <si>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0.20</t>
  </si>
  <si>
    <t>▲ 0.55</t>
  </si>
  <si>
    <t>国民健康保険事業特別会計</t>
  </si>
  <si>
    <t>▲ 3.93</t>
  </si>
  <si>
    <t>▲ 6.03</t>
  </si>
  <si>
    <t>▲ 7.11</t>
  </si>
  <si>
    <t>▲ 5.11</t>
  </si>
  <si>
    <t>▲ 4.23</t>
  </si>
  <si>
    <t>一般会計</t>
  </si>
  <si>
    <t>水道事業会計</t>
  </si>
  <si>
    <t>介護保険事業特別会計</t>
  </si>
  <si>
    <t>下水道事業特別会計</t>
  </si>
  <si>
    <t>土地区画整理事業特別会計</t>
  </si>
  <si>
    <t>後期高齢者医療事業特別会計</t>
  </si>
  <si>
    <t>渡島公平委員会特別会計</t>
  </si>
  <si>
    <t>その他会計（赤字）</t>
  </si>
  <si>
    <t>▲ 0.12</t>
  </si>
  <si>
    <t>▲ 0.32</t>
  </si>
  <si>
    <t>▲ 0.40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</si>
  <si>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</si>
  <si>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</si>
  <si>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</si>
  <si>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</si>
  <si>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</si>
  <si>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</si>
  <si>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</si>
  <si>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</si>
  <si>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</si>
  <si>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</si>
  <si>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</si>
  <si>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</si>
  <si>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</si>
  <si>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</si>
  <si>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</si>
  <si>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</si>
  <si>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</si>
  <si>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</si>
  <si>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</si>
  <si>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</si>
  <si>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</si>
  <si>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</si>
  <si>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</si>
  <si>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</si>
  <si>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</si>
  <si>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</si>
  <si>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</si>
  <si>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</si>
  <si>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</si>
  <si>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</si>
  <si>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</si>
  <si>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</si>
  <si>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</si>
  <si>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</si>
  <si>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</si>
  <si>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</si>
  <si>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</si>
  <si>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</si>
  <si>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</si>
  <si>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</si>
  <si>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</si>
  <si>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</si>
  <si>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</si>
  <si>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</si>
  <si>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</si>
  <si>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</si>
  <si>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</si>
  <si>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</si>
  <si>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</si>
  <si>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</si>
  <si>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</si>
  <si>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</si>
  <si>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</si>
  <si>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</si>
  <si>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</si>
  <si>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</si>
  <si>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</si>
  <si>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</si>
  <si>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</si>
  <si>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</si>
  <si>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</si>
  <si>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</si>
  <si>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</si>
  <si>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</si>
  <si>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</si>
  <si>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</si>
  <si>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</si>
  <si>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</si>
  <si>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</si>
  <si>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</si>
  <si>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</si>
  <si>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</si>
  <si>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</si>
  <si>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</si>
  <si>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北海道</t>
    <phoneticPr fontId="22"/>
  </si>
  <si>
    <t>市町村類型</t>
    <phoneticPr fontId="22"/>
  </si>
  <si>
    <t>Ⅰ－１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</si>
  <si>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</si>
  <si>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</si>
  <si>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</si>
  <si>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</si>
  <si>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</si>
  <si>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</si>
  <si>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</si>
  <si>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</si>
  <si>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</si>
  <si>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</si>
  <si>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</si>
  <si>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</si>
  <si>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北斗市</t>
    <phoneticPr fontId="22"/>
  </si>
  <si>
    <t>地方交付税種地</t>
    <rPh sb="0" eb="2">
      <t>チホウ</t>
    </rPh>
    <rPh sb="2" eb="5">
      <t>コウフゼイ</t>
    </rPh>
    <rPh sb="5" eb="6">
      <t>シュ</t>
    </rPh>
    <rPh sb="6" eb="7">
      <t>チ</t>
    </rPh>
    <phoneticPr fontId="22"/>
  </si>
  <si>
    <t>1-3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</si>
  <si>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</si>
  <si>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</si>
  <si>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</si>
  <si>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</si>
  <si>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</si>
  <si>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</si>
  <si>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</si>
  <si>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</si>
  <si>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</si>
  <si>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</si>
  <si>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</si>
  <si>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</si>
  <si>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</si>
  <si>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</si>
  <si>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</si>
  <si>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</si>
  <si>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</si>
  <si>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</si>
  <si>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</si>
  <si>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</si>
  <si>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</si>
  <si>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</si>
  <si>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</si>
  <si>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</si>
  <si>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-0.0</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</si>
  <si>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</si>
  <si>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</si>
  <si>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</si>
  <si>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</si>
  <si>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</si>
  <si>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</si>
  <si>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</si>
  <si>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</si>
  <si>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</si>
  <si>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</si>
  <si>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</si>
  <si>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</si>
  <si>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</si>
  <si>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</si>
  <si>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</si>
  <si>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</si>
  <si>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</si>
  <si>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</si>
  <si>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</si>
  <si>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</si>
  <si>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</si>
  <si>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-0.7</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</si>
  <si>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</si>
  <si>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</si>
  <si>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</si>
  <si>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</si>
  <si>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</si>
  <si>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</si>
  <si>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</si>
  <si>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</si>
  <si>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</si>
  <si>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</si>
  <si>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</si>
  <si>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</si>
  <si>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</si>
  <si>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</si>
  <si>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</si>
  <si>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</si>
  <si>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</si>
  <si>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</si>
  <si>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</si>
  <si>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</si>
  <si>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</si>
  <si>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</si>
  <si>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</si>
  <si>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</si>
  <si>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</si>
  <si>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</si>
  <si>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</si>
  <si>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</si>
  <si>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</si>
  <si>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</si>
  <si>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</si>
  <si>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</si>
  <si>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</si>
  <si>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</si>
  <si>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</si>
  <si>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</si>
  <si>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</si>
  <si>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</si>
  <si>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</si>
  <si>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</si>
  <si>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</si>
  <si>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</si>
  <si>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104.0                 ( 96.1 )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</si>
  <si>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</si>
  <si>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</si>
  <si>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</si>
  <si>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</si>
  <si>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</si>
  <si>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</si>
  <si>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</si>
  <si>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</si>
  <si>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</si>
  <si>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</si>
  <si>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</si>
  <si>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</si>
  <si>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</si>
  <si>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</si>
  <si>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</si>
  <si>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</si>
  <si>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</si>
  <si>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</si>
  <si>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</si>
  <si>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</si>
  <si>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</si>
  <si>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</si>
  <si>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</si>
  <si>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</si>
  <si>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</si>
  <si>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</si>
  <si>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</si>
  <si>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</si>
  <si>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</si>
  <si>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</si>
  <si>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</si>
  <si>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</si>
  <si>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</si>
  <si>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</si>
  <si>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</si>
  <si>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</si>
  <si>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</si>
  <si>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</si>
  <si>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</si>
  <si>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</si>
  <si>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</si>
  <si>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</si>
  <si>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</si>
  <si>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</si>
  <si>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</si>
  <si>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</si>
  <si>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</si>
  <si>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</si>
  <si>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</si>
  <si>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</si>
  <si>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</si>
  <si>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</si>
  <si>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</si>
  <si>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</si>
  <si>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</si>
  <si>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</si>
  <si>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</si>
  <si>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</si>
  <si>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</si>
  <si>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</si>
  <si>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</si>
  <si>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</si>
  <si>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</si>
  <si>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</si>
  <si>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</si>
  <si>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</si>
  <si>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</si>
  <si>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</si>
  <si>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</si>
  <si>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旧法による税</t>
  </si>
  <si>
    <t>　　うち職員給</t>
    <rPh sb="4" eb="6">
      <t>ショクイン</t>
    </rPh>
    <rPh sb="6" eb="7">
      <t>キュウ</t>
    </rPh>
    <phoneticPr fontId="22"/>
  </si>
  <si>
    <t>国庫支出金</t>
  </si>
  <si>
    <t>合計</t>
  </si>
  <si>
    <t>国有提供交付金(特別区財調交付金)</t>
  </si>
  <si>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</si>
  <si>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</si>
  <si>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</si>
  <si>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</si>
  <si>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</si>
  <si>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</si>
  <si>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</si>
  <si>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</si>
  <si>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</si>
  <si>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</si>
  <si>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</si>
  <si>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</si>
  <si>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</si>
  <si>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</si>
  <si>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</si>
  <si>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</si>
  <si>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地方債</t>
  </si>
  <si>
    <t>実質収支</t>
    <rPh sb="0" eb="2">
      <t>ジッシツ</t>
    </rPh>
    <rPh sb="2" eb="4">
      <t>シュウシ</t>
    </rPh>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</si>
  <si>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</si>
  <si>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</si>
  <si>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</si>
  <si>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</si>
  <si>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</si>
  <si>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</si>
  <si>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</si>
  <si>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</si>
  <si>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</si>
  <si>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</si>
  <si>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北海道北斗市</t>
    <phoneticPr fontId="34"/>
  </si>
  <si>
    <t>歳出の状況（単位 千円・％）</t>
    <phoneticPr fontId="22"/>
  </si>
  <si>
    <t>目的別歳出の状況（単位 千円・％）</t>
    <phoneticPr fontId="22"/>
  </si>
  <si>
    <t>普通税</t>
    <rPh sb="0" eb="2">
      <t>フツウ</t>
    </rPh>
    <rPh sb="2" eb="3">
      <t>ゼイ</t>
    </rPh>
    <phoneticPr fontId="20"/>
  </si>
  <si>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</si>
  <si>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</si>
  <si>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</si>
  <si>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</si>
  <si>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</si>
  <si>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</si>
  <si>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</si>
  <si>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</si>
  <si>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</si>
  <si>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</si>
  <si>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</si>
  <si>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</si>
  <si>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</si>
  <si>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</si>
  <si>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</si>
  <si>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</si>
  <si>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</si>
  <si>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</si>
  <si>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4"/>
  </si>
  <si>
    <t>　　特別土地保有税</t>
    <phoneticPr fontId="22"/>
  </si>
  <si>
    <t>-</t>
    <phoneticPr fontId="34"/>
  </si>
  <si>
    <t>　法定外普通税</t>
    <phoneticPr fontId="22"/>
  </si>
  <si>
    <t>　普通交付税</t>
    <phoneticPr fontId="22"/>
  </si>
  <si>
    <t>前年度繰上充用金</t>
    <phoneticPr fontId="22"/>
  </si>
  <si>
    <t>　特別交付税</t>
    <phoneticPr fontId="22"/>
  </si>
  <si>
    <t>　法定目的税</t>
    <phoneticPr fontId="22"/>
  </si>
  <si>
    <t>　震災復興特別交付税</t>
    <phoneticPr fontId="34"/>
  </si>
  <si>
    <t>　　入湯税</t>
    <phoneticPr fontId="22"/>
  </si>
  <si>
    <t>(一般財源計)</t>
    <phoneticPr fontId="22"/>
  </si>
  <si>
    <t>　　事業所税</t>
    <phoneticPr fontId="22"/>
  </si>
  <si>
    <t>-</t>
    <phoneticPr fontId="34"/>
  </si>
  <si>
    <t>経常収支比率</t>
    <rPh sb="0" eb="2">
      <t>ケイジョウ</t>
    </rPh>
    <rPh sb="2" eb="4">
      <t>シュウシ</t>
    </rPh>
    <rPh sb="4" eb="6">
      <t>ヒリツ</t>
    </rPh>
    <phoneticPr fontId="7"/>
  </si>
  <si>
    <t>-</t>
    <phoneticPr fontId="34"/>
  </si>
  <si>
    <t>　　水利地益税等</t>
    <phoneticPr fontId="22"/>
  </si>
  <si>
    <t>　法定外目的税</t>
    <phoneticPr fontId="22"/>
  </si>
  <si>
    <t>-</t>
    <phoneticPr fontId="34"/>
  </si>
  <si>
    <t>　人件費</t>
    <phoneticPr fontId="22"/>
  </si>
  <si>
    <t>　扶助費</t>
    <phoneticPr fontId="22"/>
  </si>
  <si>
    <t>　公債費</t>
    <phoneticPr fontId="22"/>
  </si>
  <si>
    <t>元利償還金</t>
    <phoneticPr fontId="22"/>
  </si>
  <si>
    <t>　うち元金</t>
    <phoneticPr fontId="34"/>
  </si>
  <si>
    <t>・計</t>
    <phoneticPr fontId="22"/>
  </si>
  <si>
    <t>　うち利子</t>
    <phoneticPr fontId="34"/>
  </si>
  <si>
    <t>-</t>
    <phoneticPr fontId="34"/>
  </si>
  <si>
    <t>一時借入金利子</t>
    <phoneticPr fontId="22"/>
  </si>
  <si>
    <t>-</t>
    <phoneticPr fontId="34"/>
  </si>
  <si>
    <t>　物件費</t>
    <phoneticPr fontId="22"/>
  </si>
  <si>
    <t>合計</t>
    <phoneticPr fontId="22"/>
  </si>
  <si>
    <t>　維持補修費</t>
    <phoneticPr fontId="22"/>
  </si>
  <si>
    <t>-</t>
    <phoneticPr fontId="34"/>
  </si>
  <si>
    <t>下水道</t>
    <phoneticPr fontId="34"/>
  </si>
  <si>
    <t>　うち臨時財政対策債</t>
    <phoneticPr fontId="22"/>
  </si>
  <si>
    <t>-</t>
    <phoneticPr fontId="34"/>
  </si>
  <si>
    <t>上水道</t>
    <phoneticPr fontId="34"/>
  </si>
  <si>
    <t>　　うち一部事務組合負担金</t>
    <phoneticPr fontId="22"/>
  </si>
  <si>
    <t>歳入合計</t>
    <phoneticPr fontId="22"/>
  </si>
  <si>
    <t>工業用水道</t>
    <phoneticPr fontId="34"/>
  </si>
  <si>
    <t>　繰出金</t>
    <phoneticPr fontId="22"/>
  </si>
  <si>
    <t>交通</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</si>
  <si>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</si>
  <si>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</si>
  <si>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</si>
  <si>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</si>
  <si>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</si>
  <si>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</si>
  <si>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</si>
  <si>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</si>
  <si>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</si>
  <si>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</si>
  <si>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</si>
  <si>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</si>
  <si>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</si>
  <si>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</si>
  <si>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</si>
  <si>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</si>
  <si>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</si>
  <si>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北海道北斗市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</si>
  <si>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</si>
  <si>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</si>
  <si>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</si>
  <si>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</si>
  <si>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</si>
  <si>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</si>
  <si>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</si>
  <si>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</si>
  <si>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</si>
  <si>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</si>
  <si>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</si>
  <si>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</si>
  <si>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</si>
  <si>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</si>
  <si>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</si>
  <si>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</si>
  <si>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</si>
  <si>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</si>
  <si>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</si>
  <si>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</si>
  <si>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</si>
  <si>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</si>
  <si>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渡島公平委員会特別会計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</si>
  <si>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</si>
  <si>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</si>
  <si>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</si>
  <si>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</si>
  <si>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</si>
  <si>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</si>
  <si>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</si>
  <si>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</si>
  <si>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</si>
  <si>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</si>
  <si>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</si>
  <si>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</si>
  <si>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</si>
  <si>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</si>
  <si>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</si>
  <si>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</si>
  <si>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後期高齢者医療事業特別会計</t>
    <phoneticPr fontId="22"/>
  </si>
  <si>
    <t>水道事業会計</t>
    <phoneticPr fontId="22"/>
  </si>
  <si>
    <t>法適用企業</t>
    <phoneticPr fontId="22"/>
  </si>
  <si>
    <t>下水道事業特別会計</t>
    <phoneticPr fontId="22"/>
  </si>
  <si>
    <t>法非適用企業</t>
    <phoneticPr fontId="22"/>
  </si>
  <si>
    <t>土地区画整理事業特別会計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</si>
  <si>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</si>
  <si>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</si>
  <si>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</si>
  <si>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</si>
  <si>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</si>
  <si>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</si>
  <si>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</si>
  <si>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</si>
  <si>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</si>
  <si>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</si>
  <si>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</si>
  <si>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</si>
  <si>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</si>
  <si>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</si>
  <si>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</si>
  <si>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</si>
  <si>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</si>
  <si>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</si>
  <si>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</si>
  <si>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</si>
  <si>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</si>
  <si>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</si>
  <si>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</si>
  <si>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</si>
  <si>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</si>
  <si>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</si>
  <si>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</si>
  <si>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</si>
  <si>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</si>
  <si>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</si>
  <si>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</si>
  <si>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</si>
  <si>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</si>
  <si>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</si>
  <si>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</si>
  <si>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</si>
  <si>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</si>
  <si>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</si>
  <si>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</si>
  <si>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</si>
  <si>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</si>
  <si>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</si>
  <si>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</si>
  <si>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</si>
  <si>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</si>
  <si>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</si>
  <si>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</si>
  <si>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</si>
  <si>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</si>
  <si>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</si>
  <si>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</si>
  <si>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</si>
  <si>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</si>
  <si>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</si>
  <si>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</si>
  <si>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</si>
  <si>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</si>
  <si>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</si>
  <si>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t>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</si>
  <si>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</si>
  <si>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</si>
  <si>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</si>
  <si>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</si>
  <si>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</si>
  <si>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</si>
  <si>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</si>
  <si>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</si>
  <si>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</si>
  <si>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</si>
  <si>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t>
    <phoneticPr fontId="22"/>
  </si>
  <si>
    <t xml:space="preserve">基準財政需要額算入見込額 </t>
    <rPh sb="0" eb="2">
      <t>キジュン</t>
    </rPh>
    <rPh sb="2" eb="4">
      <t>ザイセイ</t>
    </rPh>
    <rPh sb="4" eb="7">
      <t>ジュヨウガク</t>
    </rPh>
    <rPh sb="7" eb="9">
      <t>サンニュウ</t>
    </rPh>
    <rPh sb="9" eb="12">
      <t>ミコミガク</t>
    </rPh>
    <phoneticPr fontId="38"/>
  </si>
  <si>
    <t>土地区画整理事業特別会計</t>
    <phoneticPr fontId="22"/>
  </si>
  <si>
    <t>-</t>
    <phoneticPr fontId="22"/>
  </si>
  <si>
    <t>(Ｆ)</t>
    <phoneticPr fontId="22"/>
  </si>
  <si>
    <t>水道事業会計</t>
    <phoneticPr fontId="22"/>
  </si>
  <si>
    <t>-</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</si>
  <si>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</si>
  <si>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</si>
  <si>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</si>
  <si>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</si>
  <si>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</si>
  <si>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</si>
  <si>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</si>
  <si>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</si>
  <si>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</si>
  <si>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</si>
  <si>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</si>
  <si>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南渡島青少年指導センター</t>
    <rPh sb="0" eb="1">
      <t>ミナミ</t>
    </rPh>
    <rPh sb="1" eb="3">
      <t>オシマ</t>
    </rPh>
    <rPh sb="3" eb="6">
      <t>セイショウネン</t>
    </rPh>
    <rPh sb="6" eb="8">
      <t>シドウ</t>
    </rPh>
    <phoneticPr fontId="22"/>
  </si>
  <si>
    <t>南渡島衛生施設組合</t>
    <rPh sb="0" eb="1">
      <t>ミナミ</t>
    </rPh>
    <rPh sb="1" eb="3">
      <t>オシマ</t>
    </rPh>
    <rPh sb="3" eb="5">
      <t>エイセイ</t>
    </rPh>
    <rPh sb="5" eb="7">
      <t>シセツ</t>
    </rPh>
    <rPh sb="7" eb="9">
      <t>クミアイ</t>
    </rPh>
    <phoneticPr fontId="22"/>
  </si>
  <si>
    <t>函館圏公立大学広域連合</t>
    <rPh sb="0" eb="2">
      <t>ハコダテ</t>
    </rPh>
    <rPh sb="2" eb="3">
      <t>ケン</t>
    </rPh>
    <rPh sb="3" eb="5">
      <t>コウリツ</t>
    </rPh>
    <rPh sb="5" eb="7">
      <t>ダイガク</t>
    </rPh>
    <rPh sb="7" eb="9">
      <t>コウイキ</t>
    </rPh>
    <rPh sb="9" eb="11">
      <t>レンゴウ</t>
    </rPh>
    <phoneticPr fontId="22"/>
  </si>
  <si>
    <t>渡島・檜山地方税滞納生理機構</t>
    <rPh sb="0" eb="2">
      <t>オシマ</t>
    </rPh>
    <rPh sb="3" eb="5">
      <t>ヒヤマ</t>
    </rPh>
    <rPh sb="5" eb="7">
      <t>チホウ</t>
    </rPh>
    <rPh sb="7" eb="8">
      <t>ゼイ</t>
    </rPh>
    <rPh sb="8" eb="10">
      <t>タイノウ</t>
    </rPh>
    <rPh sb="10" eb="12">
      <t>セイリ</t>
    </rPh>
    <rPh sb="12" eb="14">
      <t>キコウ</t>
    </rPh>
    <phoneticPr fontId="22"/>
  </si>
  <si>
    <t>南渡島消防事務組合</t>
    <rPh sb="0" eb="1">
      <t>ミナミ</t>
    </rPh>
    <rPh sb="1" eb="3">
      <t>オシマ</t>
    </rPh>
    <rPh sb="3" eb="5">
      <t>ショウボウ</t>
    </rPh>
    <rPh sb="5" eb="7">
      <t>ジム</t>
    </rPh>
    <rPh sb="7" eb="9">
      <t>クミアイ</t>
    </rPh>
    <phoneticPr fontId="22"/>
  </si>
  <si>
    <t>渡島廃棄物処理広域連合</t>
    <rPh sb="0" eb="2">
      <t>オシマ</t>
    </rPh>
    <rPh sb="2" eb="5">
      <t>ハイキブツ</t>
    </rPh>
    <rPh sb="5" eb="7">
      <t>ショリ</t>
    </rPh>
    <rPh sb="7" eb="9">
      <t>コウイキ</t>
    </rPh>
    <rPh sb="9" eb="11">
      <t>レンゴウ</t>
    </rPh>
    <phoneticPr fontId="22"/>
  </si>
  <si>
    <t>函館湾流域下水道事務組合</t>
    <rPh sb="0" eb="3">
      <t>ハコダテワン</t>
    </rPh>
    <rPh sb="3" eb="5">
      <t>リュウイキ</t>
    </rPh>
    <rPh sb="5" eb="8">
      <t>ゲスイドウ</t>
    </rPh>
    <rPh sb="8" eb="10">
      <t>ジム</t>
    </rPh>
    <rPh sb="10" eb="12">
      <t>クミアイ</t>
    </rPh>
    <phoneticPr fontId="22"/>
  </si>
  <si>
    <t>北斗市土地開発公社</t>
    <rPh sb="0" eb="3">
      <t>ホ</t>
    </rPh>
    <rPh sb="3" eb="5">
      <t>トチ</t>
    </rPh>
    <rPh sb="5" eb="7">
      <t>カイハツ</t>
    </rPh>
    <rPh sb="7" eb="9">
      <t>コウシャ</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</si>
</sst>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3" fontId="7" fillId="0" borderId="55" xfId="68" applyNumberFormat="1" applyFont="1" applyFill="1" applyBorder="1" applyAlignment="1">
      <alignment vertical="center"/>
    </xf>
    <xf numFmtId="183" fontId="7" fillId="0" borderId="56" xfId="68" applyNumberFormat="1" applyFont="1" applyFill="1" applyBorder="1" applyAlignment="1">
      <alignment vertical="center"/>
    </xf>
    <xf numFmtId="183"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8"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2" xfId="70" applyFont="1" applyBorder="1" applyAlignment="1" applyProtection="1">
      <alignment horizontal="center" vertical="center" shrinkToFit="1"/>
      <protection locked="0"/>
    </xf>
    <xf numFmtId="0" fontId="40" fillId="0" borderId="62" xfId="70"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70" applyFont="1" applyBorder="1" applyAlignment="1" applyProtection="1">
      <alignment horizontal="center" vertical="center" shrinkToFit="1"/>
      <protection locked="0"/>
    </xf>
    <xf numFmtId="0" fontId="40" fillId="0" borderId="64" xfId="70"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6" xfId="70" applyFont="1" applyBorder="1" applyAlignment="1" applyProtection="1">
      <alignment horizontal="center" vertical="center" shrinkToFit="1"/>
      <protection locked="0"/>
    </xf>
    <xf numFmtId="0" fontId="40" fillId="26" borderId="65"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8" xfId="70" applyFont="1" applyFill="1" applyBorder="1" applyAlignment="1" applyProtection="1">
      <alignment vertical="center"/>
    </xf>
    <xf numFmtId="0" fontId="40" fillId="26" borderId="58" xfId="70" applyFont="1" applyFill="1" applyBorder="1" applyAlignment="1" applyProtection="1">
      <alignment horizontal="center"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68" xfId="70" applyFont="1" applyFill="1" applyBorder="1" applyProtection="1">
      <alignment vertical="center"/>
    </xf>
    <xf numFmtId="0" fontId="40" fillId="26" borderId="18"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1" xfId="71" applyFont="1" applyFill="1" applyBorder="1">
      <alignment vertical="center"/>
    </xf>
    <xf numFmtId="176" fontId="23" fillId="0" borderId="0" xfId="71" applyNumberFormat="1" applyFont="1" applyFill="1" applyBorder="1">
      <alignment vertical="center"/>
    </xf>
    <xf numFmtId="0" fontId="2" fillId="0" borderId="69"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8"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0"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0"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1"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8"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0"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1"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0"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69"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0"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0" xfId="71" applyNumberFormat="1" applyFont="1" applyFill="1" applyBorder="1">
      <alignment vertical="center"/>
    </xf>
    <xf numFmtId="190" fontId="23" fillId="0" borderId="60"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69" xfId="71" applyFont="1" applyFill="1" applyBorder="1" applyAlignment="1"/>
    <xf numFmtId="184" fontId="23" fillId="26" borderId="33" xfId="71" applyNumberFormat="1" applyFont="1" applyFill="1" applyBorder="1" applyAlignment="1">
      <alignment horizontal="right" vertical="center"/>
    </xf>
    <xf numFmtId="184" fontId="23" fillId="26" borderId="70"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0"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0"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0" xfId="71" applyFont="1" applyFill="1" applyBorder="1">
      <alignment vertical="center"/>
    </xf>
    <xf numFmtId="0" fontId="40" fillId="0" borderId="61" xfId="71" applyFont="1" applyFill="1" applyBorder="1">
      <alignment vertical="center"/>
    </xf>
    <xf numFmtId="0" fontId="2" fillId="0" borderId="60" xfId="72" applyFont="1" applyFill="1" applyBorder="1">
      <alignment vertical="center"/>
    </xf>
    <xf numFmtId="190" fontId="23" fillId="0" borderId="60"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0"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93"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7" fillId="0" borderId="22" xfId="68" applyFont="1" applyFill="1" applyBorder="1" applyAlignment="1">
      <alignment vertical="center"/>
    </xf>
    <xf numFmtId="0" fontId="7" fillId="0" borderId="73" xfId="68" applyFont="1" applyFill="1" applyBorder="1" applyAlignment="1">
      <alignment vertical="center"/>
    </xf>
    <xf numFmtId="0" fontId="7" fillId="0" borderId="72"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36" xfId="68" applyFont="1" applyFill="1" applyBorder="1" applyAlignment="1">
      <alignmen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91" xfId="68" applyFont="1" applyFill="1" applyBorder="1" applyAlignment="1">
      <alignment horizontal="center" vertical="center"/>
    </xf>
    <xf numFmtId="205" fontId="7" fillId="0" borderId="38" xfId="68" applyNumberFormat="1" applyFont="1" applyFill="1" applyBorder="1" applyAlignment="1">
      <alignment horizontal="right" vertical="center"/>
    </xf>
    <xf numFmtId="205" fontId="7" fillId="0" borderId="73" xfId="68" applyNumberFormat="1" applyFont="1" applyFill="1" applyBorder="1" applyAlignment="1">
      <alignment horizontal="right" vertical="center"/>
    </xf>
    <xf numFmtId="205" fontId="7" fillId="0" borderId="75"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93" fontId="7" fillId="0" borderId="55" xfId="68" applyNumberFormat="1" applyFont="1" applyFill="1" applyBorder="1" applyAlignment="1">
      <alignment horizontal="right" vertical="center"/>
    </xf>
    <xf numFmtId="193" fontId="7" fillId="0" borderId="56" xfId="68" applyNumberFormat="1" applyFont="1" applyFill="1" applyBorder="1" applyAlignment="1">
      <alignment horizontal="right" vertical="center"/>
    </xf>
    <xf numFmtId="193" fontId="7" fillId="0" borderId="57" xfId="68" applyNumberFormat="1" applyFont="1" applyFill="1" applyBorder="1" applyAlignment="1">
      <alignment horizontal="right" vertical="center"/>
    </xf>
    <xf numFmtId="203" fontId="7" fillId="0" borderId="16" xfId="68" applyNumberFormat="1" applyFont="1" applyFill="1" applyBorder="1" applyAlignment="1">
      <alignment horizontal="right" vertical="center"/>
    </xf>
    <xf numFmtId="203" fontId="7" fillId="0" borderId="0" xfId="68" applyNumberFormat="1" applyFont="1" applyFill="1" applyBorder="1" applyAlignment="1">
      <alignment horizontal="right" vertical="center"/>
    </xf>
    <xf numFmtId="203" fontId="7" fillId="0" borderId="53" xfId="68" applyNumberFormat="1" applyFont="1" applyFill="1" applyBorder="1" applyAlignment="1">
      <alignment horizontal="right" vertical="center"/>
    </xf>
    <xf numFmtId="193" fontId="7" fillId="0" borderId="16" xfId="68" applyNumberFormat="1" applyFont="1" applyFill="1" applyBorder="1" applyAlignment="1">
      <alignment horizontal="right" vertical="center"/>
    </xf>
    <xf numFmtId="193" fontId="7" fillId="0" borderId="0" xfId="68" applyNumberFormat="1" applyFont="1" applyFill="1" applyBorder="1" applyAlignment="1">
      <alignment horizontal="right" vertical="center"/>
    </xf>
    <xf numFmtId="193" fontId="7" fillId="0" borderId="53" xfId="68" applyNumberFormat="1" applyFont="1" applyFill="1" applyBorder="1" applyAlignment="1">
      <alignment horizontal="righ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0"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2"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176" fontId="7" fillId="0" borderId="74"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86" xfId="68" applyFont="1" applyFill="1" applyBorder="1" applyAlignment="1">
      <alignment vertical="center"/>
    </xf>
    <xf numFmtId="0" fontId="7" fillId="0" borderId="78" xfId="68" applyFont="1" applyFill="1" applyBorder="1" applyAlignment="1">
      <alignment vertical="center"/>
    </xf>
    <xf numFmtId="0" fontId="7" fillId="0" borderId="87" xfId="68" applyFont="1" applyFill="1" applyBorder="1" applyAlignment="1">
      <alignment vertical="center"/>
    </xf>
    <xf numFmtId="176" fontId="7" fillId="0" borderId="86"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79" xfId="68" applyNumberFormat="1" applyFont="1" applyFill="1" applyBorder="1" applyAlignment="1">
      <alignment horizontal="right" vertical="center"/>
    </xf>
    <xf numFmtId="193" fontId="7" fillId="0" borderId="54" xfId="68" applyNumberFormat="1" applyFont="1" applyFill="1" applyBorder="1" applyAlignment="1">
      <alignment horizontal="right" vertical="center"/>
    </xf>
    <xf numFmtId="193" fontId="7" fillId="0" borderId="58" xfId="68" applyNumberFormat="1" applyFont="1" applyFill="1" applyBorder="1" applyAlignment="1">
      <alignment horizontal="right" vertical="center"/>
    </xf>
    <xf numFmtId="193" fontId="7" fillId="0" borderId="59" xfId="68" applyNumberFormat="1" applyFont="1" applyFill="1" applyBorder="1" applyAlignment="1">
      <alignment horizontal="right" vertical="center"/>
    </xf>
    <xf numFmtId="183" fontId="7" fillId="0" borderId="55" xfId="68" applyNumberFormat="1" applyFont="1" applyFill="1" applyBorder="1" applyAlignment="1">
      <alignment horizontal="right" vertical="center"/>
    </xf>
    <xf numFmtId="183" fontId="7" fillId="0" borderId="56" xfId="68" applyNumberFormat="1" applyFont="1" applyFill="1" applyBorder="1" applyAlignment="1">
      <alignment horizontal="right" vertical="center"/>
    </xf>
    <xf numFmtId="183" fontId="7" fillId="0" borderId="57" xfId="68" applyNumberFormat="1" applyFont="1" applyFill="1" applyBorder="1" applyAlignment="1">
      <alignment horizontal="right" vertical="center"/>
    </xf>
    <xf numFmtId="193" fontId="7" fillId="0" borderId="36" xfId="68" applyNumberFormat="1" applyFont="1" applyFill="1" applyBorder="1" applyAlignment="1">
      <alignment horizontal="right" vertical="center"/>
    </xf>
    <xf numFmtId="193" fontId="7" fillId="0" borderId="68" xfId="68" applyNumberFormat="1" applyFont="1" applyFill="1" applyBorder="1" applyAlignment="1">
      <alignment horizontal="right" vertical="center"/>
    </xf>
    <xf numFmtId="193" fontId="7" fillId="0" borderId="40" xfId="68" applyNumberFormat="1" applyFont="1" applyFill="1" applyBorder="1" applyAlignment="1">
      <alignment horizontal="right" vertical="center"/>
    </xf>
    <xf numFmtId="193" fontId="7" fillId="0" borderId="74" xfId="68" applyNumberFormat="1" applyFont="1" applyFill="1" applyBorder="1" applyAlignment="1">
      <alignment horizontal="right" vertical="center"/>
    </xf>
    <xf numFmtId="0" fontId="7" fillId="0" borderId="81" xfId="68" applyFont="1" applyFill="1" applyBorder="1" applyAlignment="1">
      <alignment horizontal="center" vertical="center"/>
    </xf>
    <xf numFmtId="0" fontId="7" fillId="0" borderId="83" xfId="68" applyFont="1" applyFill="1" applyBorder="1" applyAlignment="1">
      <alignment horizontal="center" vertical="center"/>
    </xf>
    <xf numFmtId="180" fontId="7" fillId="0" borderId="83" xfId="68" applyNumberFormat="1" applyFont="1" applyFill="1" applyBorder="1" applyAlignment="1">
      <alignment horizontal="right" vertical="center"/>
    </xf>
    <xf numFmtId="180" fontId="7" fillId="0" borderId="84"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2" xfId="68" applyFont="1" applyFill="1" applyBorder="1" applyAlignment="1">
      <alignment horizontal="center" vertical="center" wrapText="1"/>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93" fontId="7" fillId="0" borderId="38" xfId="68" applyNumberFormat="1" applyFont="1" applyFill="1" applyBorder="1" applyAlignment="1">
      <alignment horizontal="right" vertical="center"/>
    </xf>
    <xf numFmtId="193" fontId="7" fillId="0" borderId="73" xfId="68" applyNumberFormat="1" applyFont="1" applyFill="1" applyBorder="1" applyAlignment="1">
      <alignment horizontal="right" vertical="center"/>
    </xf>
    <xf numFmtId="193" fontId="7" fillId="0" borderId="72" xfId="68" applyNumberFormat="1" applyFont="1" applyFill="1" applyBorder="1" applyAlignment="1">
      <alignment horizontal="right" vertical="center"/>
    </xf>
    <xf numFmtId="193" fontId="7" fillId="0" borderId="75"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3" xfId="68" applyFont="1" applyFill="1" applyBorder="1" applyAlignment="1">
      <alignment vertical="center" shrinkToFit="1"/>
    </xf>
    <xf numFmtId="0" fontId="7" fillId="0" borderId="72"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204"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93"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100"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6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5" applyAlignment="1">
      <alignment vertical="center"/>
    </xf>
    <xf numFmtId="0" fontId="1" fillId="0" borderId="69" xfId="75" applyBorder="1" applyAlignment="1">
      <alignment vertical="center"/>
    </xf>
    <xf numFmtId="0" fontId="1" fillId="0" borderId="0" xfId="75" applyBorder="1" applyAlignment="1">
      <alignment vertical="center"/>
    </xf>
    <xf numFmtId="193" fontId="2" fillId="0" borderId="0" xfId="58" applyNumberFormat="1" applyFill="1" applyAlignment="1">
      <alignment horizontal="right" vertical="center"/>
    </xf>
    <xf numFmtId="193" fontId="2" fillId="0" borderId="69" xfId="58" applyNumberFormat="1" applyFill="1" applyBorder="1" applyAlignment="1">
      <alignment horizontal="right" vertical="center"/>
    </xf>
    <xf numFmtId="200" fontId="7" fillId="0" borderId="100"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99"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93"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93" fontId="7" fillId="0" borderId="37"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3"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99"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4" xfId="58" applyFill="1" applyBorder="1" applyAlignment="1">
      <alignment horizontal="right" vertical="center"/>
    </xf>
    <xf numFmtId="200" fontId="7" fillId="0" borderId="103"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4" xfId="58" applyNumberFormat="1" applyFill="1" applyBorder="1" applyAlignment="1">
      <alignment horizontal="right" vertical="center"/>
    </xf>
    <xf numFmtId="176" fontId="7" fillId="0" borderId="103" xfId="58" applyNumberFormat="1" applyFon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184" fontId="40" fillId="0" borderId="170" xfId="67" applyNumberFormat="1" applyFont="1" applyBorder="1" applyAlignment="1" applyProtection="1">
      <alignment horizontal="right" vertical="center" shrinkToFit="1"/>
      <protection locked="0"/>
    </xf>
    <xf numFmtId="184" fontId="40" fillId="0" borderId="171" xfId="67" applyNumberFormat="1" applyFont="1" applyBorder="1" applyAlignment="1" applyProtection="1">
      <alignment horizontal="right" vertical="center" shrinkToFit="1"/>
      <protection locked="0"/>
    </xf>
    <xf numFmtId="184" fontId="40" fillId="0" borderId="172" xfId="67"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7" applyNumberFormat="1" applyFont="1" applyBorder="1" applyAlignment="1" applyProtection="1">
      <alignment horizontal="right" vertical="center" shrinkToFit="1"/>
      <protection locked="0"/>
    </xf>
    <xf numFmtId="184" fontId="40" fillId="0" borderId="156" xfId="67" applyNumberFormat="1" applyFont="1" applyBorder="1" applyAlignment="1" applyProtection="1">
      <alignment horizontal="righ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50" xfId="67" applyNumberFormat="1" applyFont="1" applyBorder="1" applyAlignment="1" applyProtection="1">
      <alignment horizontal="right" vertical="center" shrinkToFit="1"/>
      <protection locked="0"/>
    </xf>
    <xf numFmtId="184" fontId="40" fillId="0" borderId="151" xfId="67" applyNumberFormat="1" applyFont="1" applyBorder="1" applyAlignment="1" applyProtection="1">
      <alignment horizontal="right" vertical="center" shrinkToFit="1"/>
      <protection locked="0"/>
    </xf>
    <xf numFmtId="184" fontId="40" fillId="0" borderId="152" xfId="67" applyNumberFormat="1" applyFont="1" applyBorder="1" applyAlignment="1" applyProtection="1">
      <alignment horizontal="right" vertical="center" shrinkToFit="1"/>
      <protection locked="0"/>
    </xf>
    <xf numFmtId="0" fontId="40" fillId="29" borderId="9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57"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96" xfId="70" applyFont="1" applyFill="1" applyBorder="1" applyAlignment="1" applyProtection="1">
      <alignment horizontal="center" vertical="center" wrapText="1"/>
      <protection locked="0"/>
    </xf>
    <xf numFmtId="0" fontId="2" fillId="29" borderId="56"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protection locked="0"/>
    </xf>
    <xf numFmtId="0" fontId="40" fillId="29" borderId="5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184" fontId="40" fillId="0" borderId="168" xfId="67" applyNumberFormat="1" applyFont="1" applyBorder="1" applyAlignment="1" applyProtection="1">
      <alignment horizontal="right" vertical="center" shrinkToFi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8" xfId="70" applyFont="1" applyFill="1" applyBorder="1" applyAlignment="1" applyProtection="1">
      <alignment horizontal="left" vertical="center"/>
    </xf>
    <xf numFmtId="0" fontId="40" fillId="29" borderId="55"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50" xfId="67"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0" fontId="40" fillId="0" borderId="152" xfId="67" applyFont="1" applyBorder="1" applyAlignment="1" applyProtection="1">
      <alignment horizontal="lef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35" fillId="0" borderId="170" xfId="69" applyFont="1" applyBorder="1" applyAlignment="1" applyProtection="1">
      <alignment horizontal="left" vertical="center"/>
      <protection locked="0"/>
    </xf>
    <xf numFmtId="0" fontId="35" fillId="0" borderId="171" xfId="69" applyFont="1" applyBorder="1" applyAlignment="1" applyProtection="1">
      <alignment horizontal="left" vertical="center"/>
      <protection locked="0"/>
    </xf>
    <xf numFmtId="0" fontId="35" fillId="0" borderId="172" xfId="69" applyFont="1" applyBorder="1" applyAlignment="1" applyProtection="1">
      <alignment horizontal="left" vertical="center"/>
      <protection locked="0"/>
    </xf>
    <xf numFmtId="184" fontId="40" fillId="0" borderId="194" xfId="67" applyNumberFormat="1" applyFont="1" applyBorder="1" applyAlignment="1" applyProtection="1">
      <alignment horizontal="right" vertical="center" shrinkToFit="1"/>
      <protection locked="0"/>
    </xf>
    <xf numFmtId="0" fontId="40" fillId="0" borderId="150" xfId="67" applyNumberFormat="1" applyFont="1" applyBorder="1" applyAlignment="1" applyProtection="1">
      <alignment horizontal="left" vertical="center" shrinkToFit="1"/>
      <protection locked="0"/>
    </xf>
    <xf numFmtId="0" fontId="40" fillId="0" borderId="151"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184" fontId="40" fillId="0" borderId="190" xfId="67" applyNumberFormat="1" applyFont="1" applyBorder="1" applyAlignment="1" applyProtection="1">
      <alignment horizontal="right" vertical="center" shrinkToFit="1"/>
      <protection locked="0"/>
    </xf>
    <xf numFmtId="184" fontId="40" fillId="0" borderId="148" xfId="67" applyNumberFormat="1" applyFont="1" applyBorder="1" applyAlignment="1" applyProtection="1">
      <alignment horizontal="righ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79" xfId="70" applyFont="1" applyBorder="1" applyAlignment="1" applyProtection="1">
      <alignment horizontal="center" vertical="center"/>
      <protection locked="0"/>
    </xf>
    <xf numFmtId="0" fontId="40" fillId="27" borderId="144" xfId="67" applyNumberFormat="1" applyFont="1" applyFill="1" applyBorder="1" applyAlignment="1" applyProtection="1">
      <alignment horizontal="left" vertical="center" shrinkToFit="1"/>
      <protection locked="0"/>
    </xf>
    <xf numFmtId="0" fontId="40" fillId="27" borderId="149" xfId="67"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2" xfId="70" applyFont="1" applyFill="1" applyBorder="1" applyAlignment="1" applyProtection="1">
      <alignment horizontal="left" vertical="center" shrinkToFit="1"/>
      <protection locked="0"/>
    </xf>
    <xf numFmtId="184" fontId="40" fillId="27" borderId="143" xfId="67" applyNumberFormat="1" applyFont="1" applyFill="1" applyBorder="1" applyAlignment="1" applyProtection="1">
      <alignment horizontal="right" vertical="center" shrinkToFit="1"/>
      <protection locked="0"/>
    </xf>
    <xf numFmtId="184" fontId="40" fillId="27" borderId="144" xfId="67" applyNumberFormat="1" applyFont="1" applyFill="1" applyBorder="1" applyAlignment="1" applyProtection="1">
      <alignment horizontal="right" vertical="center" shrinkToFit="1"/>
      <protection locked="0"/>
    </xf>
    <xf numFmtId="184" fontId="40" fillId="27" borderId="123" xfId="67" applyNumberFormat="1" applyFont="1" applyFill="1" applyBorder="1" applyAlignment="1" applyProtection="1">
      <alignment horizontal="right" vertical="center" shrinkToFit="1"/>
      <protection locked="0"/>
    </xf>
    <xf numFmtId="184" fontId="40" fillId="27" borderId="182" xfId="67" applyNumberFormat="1" applyFont="1" applyFill="1" applyBorder="1" applyAlignment="1" applyProtection="1">
      <alignment horizontal="right" vertical="center" shrinkToFit="1"/>
      <protection locked="0"/>
    </xf>
    <xf numFmtId="184" fontId="40" fillId="27" borderId="149" xfId="67" applyNumberFormat="1" applyFont="1" applyFill="1" applyBorder="1" applyAlignment="1" applyProtection="1">
      <alignment horizontal="right" vertical="center" shrinkToFit="1"/>
      <protection locked="0"/>
    </xf>
    <xf numFmtId="184" fontId="40" fillId="27" borderId="178" xfId="67" applyNumberFormat="1" applyFont="1" applyFill="1" applyBorder="1" applyAlignment="1" applyProtection="1">
      <alignment horizontal="right" vertical="center" shrinkToFit="1"/>
      <protection locked="0"/>
    </xf>
    <xf numFmtId="184" fontId="40" fillId="27" borderId="154" xfId="67" applyNumberFormat="1" applyFont="1" applyFill="1" applyBorder="1" applyAlignment="1" applyProtection="1">
      <alignment horizontal="right" vertical="center" shrinkToFit="1"/>
      <protection locked="0"/>
    </xf>
    <xf numFmtId="0" fontId="40" fillId="29" borderId="55"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57"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7" applyNumberFormat="1" applyFont="1" applyFill="1" applyBorder="1" applyAlignment="1" applyProtection="1">
      <alignment horizontal="right" vertical="center" shrinkToFit="1"/>
      <protection locked="0"/>
    </xf>
    <xf numFmtId="184" fontId="40" fillId="27" borderId="73" xfId="67" applyNumberFormat="1" applyFont="1" applyFill="1" applyBorder="1" applyAlignment="1" applyProtection="1">
      <alignment horizontal="right" vertical="center" shrinkToFit="1"/>
      <protection locked="0"/>
    </xf>
    <xf numFmtId="184" fontId="40" fillId="27" borderId="75" xfId="67" applyNumberFormat="1" applyFont="1" applyFill="1" applyBorder="1" applyAlignment="1" applyProtection="1">
      <alignment horizontal="right" vertical="center" shrinkToFit="1"/>
      <protection locked="0"/>
    </xf>
    <xf numFmtId="0" fontId="40" fillId="26" borderId="56" xfId="70" applyFont="1" applyFill="1" applyBorder="1" applyAlignment="1" applyProtection="1">
      <alignment horizontal="left" vertical="center"/>
    </xf>
    <xf numFmtId="184" fontId="40" fillId="0" borderId="187"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6" xfId="79" applyNumberFormat="1" applyFont="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3"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4"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3"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0" fontId="40" fillId="0" borderId="77" xfId="70" applyFont="1" applyBorder="1" applyAlignment="1" applyProtection="1">
      <alignment horizontal="center"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0" fontId="40" fillId="29" borderId="9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35" fillId="0" borderId="170" xfId="69" applyFont="1" applyBorder="1" applyAlignment="1" applyProtection="1">
      <alignment horizontal="left" vertical="center" wrapText="1"/>
      <protection locked="0"/>
    </xf>
    <xf numFmtId="0" fontId="35" fillId="0" borderId="171" xfId="69" applyFont="1" applyBorder="1" applyAlignment="1" applyProtection="1">
      <alignment horizontal="left" vertical="center" wrapText="1"/>
      <protection locked="0"/>
    </xf>
    <xf numFmtId="0" fontId="35" fillId="0" borderId="172" xfId="69" applyFont="1" applyBorder="1" applyAlignment="1" applyProtection="1">
      <alignment horizontal="left" vertical="center" wrapText="1"/>
      <protection locked="0"/>
    </xf>
    <xf numFmtId="184" fontId="40" fillId="0" borderId="173" xfId="70" applyNumberFormat="1" applyFont="1" applyBorder="1" applyAlignment="1" applyProtection="1">
      <alignment horizontal="right" vertical="center" shrinkToFit="1"/>
      <protection locked="0"/>
    </xf>
    <xf numFmtId="0" fontId="35" fillId="0" borderId="150" xfId="69" applyFont="1" applyBorder="1" applyAlignment="1" applyProtection="1">
      <alignment horizontal="left" vertical="center" wrapText="1"/>
      <protection locked="0"/>
    </xf>
    <xf numFmtId="0" fontId="35" fillId="0" borderId="151" xfId="69" applyFont="1" applyBorder="1" applyAlignment="1" applyProtection="1">
      <alignment horizontal="left" vertical="center" wrapText="1"/>
      <protection locked="0"/>
    </xf>
    <xf numFmtId="0" fontId="35" fillId="0" borderId="152" xfId="69" applyFont="1" applyBorder="1" applyAlignment="1" applyProtection="1">
      <alignment horizontal="left" vertical="center" wrapText="1"/>
      <protection locked="0"/>
    </xf>
    <xf numFmtId="184" fontId="40" fillId="0" borderId="155"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50"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2"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75"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68"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148" xfId="70" applyNumberFormat="1" applyFont="1" applyFill="1" applyBorder="1" applyAlignment="1" applyProtection="1">
      <alignment horizontal="right" vertical="center" shrinkToFit="1"/>
      <protection locked="0"/>
    </xf>
    <xf numFmtId="184" fontId="40" fillId="26" borderId="132"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89" xfId="79"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0" xfId="70" applyFont="1" applyFill="1" applyBorder="1" applyProtection="1">
      <alignment vertical="center"/>
    </xf>
    <xf numFmtId="0" fontId="40" fillId="26" borderId="69"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0"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184" fontId="40" fillId="26" borderId="100"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91" fontId="40" fillId="26" borderId="100"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0" fontId="40" fillId="26" borderId="74" xfId="70" applyFont="1" applyFill="1" applyBorder="1" applyAlignment="1" applyProtection="1">
      <alignment horizontal="center" vertical="center"/>
    </xf>
    <xf numFmtId="184" fontId="40" fillId="26" borderId="147" xfId="70" applyNumberFormat="1" applyFont="1" applyFill="1" applyBorder="1" applyAlignment="1" applyProtection="1">
      <alignment horizontal="right" vertical="center" shrinkToFit="1"/>
      <protection locked="0"/>
    </xf>
    <xf numFmtId="191" fontId="40" fillId="26" borderId="101" xfId="79" applyNumberFormat="1" applyFont="1" applyFill="1" applyBorder="1" applyAlignment="1" applyProtection="1">
      <alignment horizontal="right" vertical="center" shrinkToFit="1"/>
    </xf>
    <xf numFmtId="191"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191" fontId="40" fillId="26" borderId="139"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1" xfId="70" applyFont="1" applyFill="1" applyBorder="1" applyAlignment="1" applyProtection="1">
      <alignment horizontal="center" vertical="center" textRotation="255" wrapText="1"/>
    </xf>
    <xf numFmtId="0" fontId="40" fillId="26" borderId="69"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3"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6" xfId="70" applyFont="1" applyFill="1" applyBorder="1" applyAlignment="1" applyProtection="1">
      <alignment horizontal="left" vertical="center" wrapText="1"/>
    </xf>
    <xf numFmtId="184" fontId="40" fillId="26" borderId="105" xfId="79" applyNumberFormat="1" applyFont="1" applyFill="1" applyBorder="1" applyAlignment="1" applyProtection="1">
      <alignment horizontal="right" vertical="center" shrinkToFit="1"/>
    </xf>
    <xf numFmtId="0" fontId="40" fillId="26" borderId="61"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69"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93"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69"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0" xfId="70" applyFont="1" applyFill="1" applyBorder="1" applyAlignment="1" applyProtection="1">
      <alignment horizontal="center" vertical="top"/>
    </xf>
    <xf numFmtId="191" fontId="40" fillId="26" borderId="100"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61" xfId="78" applyNumberFormat="1" applyFont="1" applyFill="1" applyBorder="1" applyAlignment="1" applyProtection="1">
      <alignment horizontal="right" vertical="center" shrinkToFit="1"/>
    </xf>
    <xf numFmtId="0" fontId="40" fillId="26" borderId="60"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69"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0" xfId="70" applyFont="1" applyFill="1" applyProtection="1">
      <alignment vertical="center"/>
    </xf>
    <xf numFmtId="184" fontId="40" fillId="26" borderId="138" xfId="79" applyNumberFormat="1" applyFont="1" applyFill="1" applyBorder="1" applyAlignment="1" applyProtection="1">
      <alignment horizontal="right" vertical="center" shrinkToFit="1"/>
    </xf>
    <xf numFmtId="0" fontId="40" fillId="26" borderId="68"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8"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8" xfId="79" applyFont="1" applyFill="1" applyBorder="1" applyAlignment="1" applyProtection="1">
      <alignment horizontal="center" vertical="center"/>
    </xf>
    <xf numFmtId="0" fontId="40" fillId="26" borderId="40" xfId="79" applyFont="1" applyFill="1" applyBorder="1" applyAlignment="1" applyProtection="1">
      <alignment horizontal="center" vertical="center"/>
    </xf>
    <xf numFmtId="0" fontId="40" fillId="26" borderId="74"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35" xfId="70" applyFont="1" applyFill="1" applyBorder="1" applyProtection="1">
      <alignment vertical="center"/>
    </xf>
    <xf numFmtId="184" fontId="40" fillId="26" borderId="103" xfId="79" applyNumberFormat="1" applyFont="1" applyFill="1" applyBorder="1" applyAlignment="1" applyProtection="1">
      <alignment horizontal="right" vertical="center" shrinkToFit="1"/>
    </xf>
    <xf numFmtId="184" fontId="40" fillId="26" borderId="60"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91" fontId="40" fillId="26" borderId="103" xfId="79" applyNumberFormat="1" applyFont="1" applyFill="1" applyBorder="1" applyAlignment="1" applyProtection="1">
      <alignment horizontal="right" vertical="center" shrinkToFit="1"/>
    </xf>
    <xf numFmtId="191" fontId="40" fillId="26" borderId="60" xfId="79" applyNumberFormat="1" applyFont="1" applyFill="1" applyBorder="1" applyAlignment="1" applyProtection="1">
      <alignment horizontal="right" vertical="center" shrinkToFit="1"/>
    </xf>
    <xf numFmtId="191" fontId="40" fillId="26" borderId="88" xfId="79" applyNumberFormat="1" applyFont="1" applyFill="1" applyBorder="1" applyAlignment="1" applyProtection="1">
      <alignment horizontal="right" vertical="center" shrinkToFit="1"/>
    </xf>
    <xf numFmtId="0" fontId="40" fillId="26" borderId="61"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69" xfId="70" applyFont="1" applyFill="1" applyBorder="1" applyAlignment="1" applyProtection="1">
      <alignment vertical="center" shrinkToFit="1"/>
    </xf>
    <xf numFmtId="0" fontId="40" fillId="26" borderId="61"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69"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0"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91" fontId="40" fillId="26" borderId="145"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69" xfId="70" applyFont="1" applyFill="1" applyBorder="1" applyAlignment="1" applyProtection="1">
      <alignment horizontal="center" vertical="center" wrapText="1"/>
    </xf>
    <xf numFmtId="0" fontId="40" fillId="26" borderId="60"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2"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44" xfId="79" applyNumberFormat="1" applyFont="1" applyFill="1" applyBorder="1" applyAlignment="1" applyProtection="1">
      <alignment horizontal="right" vertical="center" shrinkToFit="1"/>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0"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0"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58" xfId="70" applyFont="1" applyFill="1" applyBorder="1" applyAlignment="1" applyProtection="1">
      <alignment horizontal="center" vertical="center" wrapText="1"/>
    </xf>
    <xf numFmtId="0" fontId="40" fillId="26" borderId="76" xfId="70" applyFont="1" applyFill="1" applyBorder="1" applyAlignment="1" applyProtection="1">
      <alignment horizontal="center" vertical="center" wrapTex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87" xfId="70" applyFont="1" applyFill="1" applyBorder="1" applyAlignment="1" applyProtection="1">
      <alignment horizontal="center" vertical="center"/>
    </xf>
    <xf numFmtId="0" fontId="40" fillId="26" borderId="86"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36"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93" xfId="79" applyNumberFormat="1" applyFont="1" applyFill="1" applyBorder="1" applyAlignment="1" applyProtection="1">
      <alignment horizontal="right" vertical="center" shrinkToFit="1"/>
    </xf>
    <xf numFmtId="0" fontId="40" fillId="26" borderId="80" xfId="70" applyFont="1" applyFill="1" applyBorder="1" applyProtection="1">
      <alignment vertical="center"/>
    </xf>
    <xf numFmtId="0" fontId="40" fillId="26" borderId="58" xfId="70" applyFont="1" applyFill="1" applyBorder="1" applyProtection="1">
      <alignment vertical="center"/>
    </xf>
    <xf numFmtId="0" fontId="40" fillId="26" borderId="76" xfId="70" applyFont="1" applyFill="1" applyBorder="1" applyProtection="1">
      <alignment vertical="center"/>
    </xf>
    <xf numFmtId="184" fontId="40" fillId="26" borderId="13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0" xfId="70" applyFont="1" applyFill="1" applyBorder="1" applyAlignment="1" applyProtection="1">
      <alignment horizontal="left" vertical="center"/>
    </xf>
    <xf numFmtId="0" fontId="40" fillId="26" borderId="60" xfId="70" applyFont="1" applyFill="1" applyBorder="1" applyAlignment="1" applyProtection="1">
      <alignment horizontal="right" vertical="center" wrapText="1"/>
    </xf>
    <xf numFmtId="0" fontId="40" fillId="26" borderId="60"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210" fontId="40" fillId="26" borderId="61"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69"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179" fontId="40" fillId="26" borderId="61"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69"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69"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4" xfId="70" applyFont="1" applyFill="1" applyBorder="1" applyAlignment="1" applyProtection="1">
      <alignment horizontal="left" vertical="center" wrapText="1"/>
    </xf>
    <xf numFmtId="0" fontId="40" fillId="26" borderId="58"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8"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8"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4" xfId="70" applyFont="1" applyFill="1" applyBorder="1" applyProtection="1">
      <alignment vertical="center"/>
    </xf>
    <xf numFmtId="210" fontId="40" fillId="26" borderId="80" xfId="79" applyNumberFormat="1" applyFont="1" applyFill="1" applyBorder="1" applyAlignment="1" applyProtection="1">
      <alignment horizontal="right" vertical="center" shrinkToFit="1"/>
    </xf>
    <xf numFmtId="210" fontId="40" fillId="26" borderId="58" xfId="79" applyNumberFormat="1" applyFont="1" applyFill="1" applyBorder="1" applyAlignment="1" applyProtection="1">
      <alignment horizontal="right" vertical="center" shrinkToFit="1"/>
    </xf>
    <xf numFmtId="210" fontId="40" fillId="26" borderId="76" xfId="79" applyNumberFormat="1" applyFont="1" applyFill="1" applyBorder="1" applyAlignment="1" applyProtection="1">
      <alignment horizontal="right" vertical="center" shrinkToFit="1"/>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8"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8"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8"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8"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8"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79" xfId="80" applyFont="1" applyFill="1" applyBorder="1" applyAlignment="1">
      <alignment horizontal="left" vertical="center" wrapText="1"/>
    </xf>
    <xf numFmtId="0" fontId="26" fillId="0" borderId="68" xfId="80" applyFont="1" applyFill="1" applyBorder="1" applyAlignment="1">
      <alignment horizontal="left" vertical="center" wrapText="1"/>
    </xf>
    <xf numFmtId="0" fontId="26" fillId="0" borderId="68" xfId="80" applyFont="1" applyBorder="1" applyAlignment="1">
      <alignment horizontal="left" vertical="center" wrapText="1"/>
    </xf>
    <xf numFmtId="0" fontId="26" fillId="0" borderId="7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75" xfId="80" applyFont="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2" xfId="64" applyFont="1" applyFill="1" applyBorder="1" applyAlignment="1">
      <alignment vertical="center"/>
    </xf>
    <xf numFmtId="0" fontId="26" fillId="0" borderId="78" xfId="64" applyFont="1" applyFill="1" applyBorder="1" applyAlignment="1">
      <alignment vertical="center"/>
    </xf>
    <xf numFmtId="0" fontId="26" fillId="0" borderId="79" xfId="64" applyFont="1" applyFill="1" applyBorder="1" applyAlignment="1">
      <alignment vertical="center"/>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3" xfId="64" applyFont="1" applyFill="1" applyBorder="1" applyAlignment="1">
      <alignment vertical="center"/>
    </xf>
    <xf numFmtId="0" fontId="26" fillId="0" borderId="75" xfId="64" applyFont="1" applyFill="1" applyBorder="1" applyAlignment="1">
      <alignment vertical="center"/>
    </xf>
    <xf numFmtId="0" fontId="26" fillId="0" borderId="73" xfId="63" applyFont="1" applyFill="1" applyBorder="1" applyAlignment="1">
      <alignment horizontal="left" vertical="center"/>
    </xf>
    <xf numFmtId="0" fontId="26" fillId="0" borderId="75"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2" xfId="63" applyFont="1" applyFill="1" applyBorder="1" applyAlignment="1">
      <alignment vertical="center"/>
    </xf>
    <xf numFmtId="0" fontId="26" fillId="0" borderId="78" xfId="63" applyFont="1" applyFill="1" applyBorder="1" applyAlignment="1">
      <alignment horizontal="left" vertical="center"/>
    </xf>
    <xf numFmtId="0" fontId="26" fillId="0" borderId="79"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12360_北斗市_2011" xfId="54"/>
    <cellStyle name="標準 3" xfId="55"/>
    <cellStyle name="標準 3 2" xfId="56"/>
    <cellStyle name="標準 3_APAHO401000" xfId="57"/>
    <cellStyle name="標準 3_ZJ01_012360_北斗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615367809428"/>
          <c:y val="0.18301255909484676"/>
          <c:w val="0.80146903201063235"/>
          <c:h val="0.52942918881009249"/>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F922-474F-90DC-2A18C821F8DB}"/>
              </c:ext>
            </c:extLst>
          </c:dPt>
          <c:dPt>
            <c:idx val="2"/>
            <c:bubble3D val="0"/>
            <c:extLst>
              <c:ext xmlns:c16="http://schemas.microsoft.com/office/drawing/2014/chart" uri="{C3380CC4-5D6E-409C-BE32-E72D297353CC}">
                <c16:uniqueId val="{00000003-F922-474F-90DC-2A18C821F8DB}"/>
              </c:ext>
            </c:extLst>
          </c:dPt>
          <c:dPt>
            <c:idx val="3"/>
            <c:bubble3D val="0"/>
            <c:extLst>
              <c:ext xmlns:c16="http://schemas.microsoft.com/office/drawing/2014/chart" uri="{C3380CC4-5D6E-409C-BE32-E72D297353CC}">
                <c16:uniqueId val="{00000005-F922-474F-90DC-2A18C821F8DB}"/>
              </c:ext>
            </c:extLst>
          </c:dPt>
          <c:dPt>
            <c:idx val="4"/>
            <c:bubble3D val="0"/>
            <c:extLst>
              <c:ext xmlns:c16="http://schemas.microsoft.com/office/drawing/2014/chart" uri="{C3380CC4-5D6E-409C-BE32-E72D297353CC}">
                <c16:uniqueId val="{00000007-F922-474F-90DC-2A18C821F8DB}"/>
              </c:ext>
            </c:extLst>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58137</c:v>
                </c:pt>
                <c:pt idx="1">
                  <c:v>61050</c:v>
                </c:pt>
                <c:pt idx="2">
                  <c:v>76282</c:v>
                </c:pt>
                <c:pt idx="3">
                  <c:v>78670</c:v>
                </c:pt>
                <c:pt idx="4">
                  <c:v>67201</c:v>
                </c:pt>
              </c:numCache>
            </c:numRef>
          </c:val>
          <c:smooth val="0"/>
          <c:extLst>
            <c:ext xmlns:c16="http://schemas.microsoft.com/office/drawing/2014/chart" uri="{C3380CC4-5D6E-409C-BE32-E72D297353CC}">
              <c16:uniqueId val="{00000008-F922-474F-90DC-2A18C821F8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42340</c:v>
                </c:pt>
                <c:pt idx="1">
                  <c:v>41859</c:v>
                </c:pt>
                <c:pt idx="2">
                  <c:v>60791</c:v>
                </c:pt>
                <c:pt idx="3">
                  <c:v>76604</c:v>
                </c:pt>
                <c:pt idx="4">
                  <c:v>118492</c:v>
                </c:pt>
              </c:numCache>
            </c:numRef>
          </c:val>
          <c:smooth val="0"/>
          <c:extLst>
            <c:ext xmlns:c16="http://schemas.microsoft.com/office/drawing/2014/chart" uri="{C3380CC4-5D6E-409C-BE32-E72D297353CC}">
              <c16:uniqueId val="{00000009-F922-474F-90DC-2A18C821F8DB}"/>
            </c:ext>
          </c:extLst>
        </c:ser>
        <c:dLbls>
          <c:showLegendKey val="0"/>
          <c:showVal val="0"/>
          <c:showCatName val="0"/>
          <c:showSerName val="0"/>
          <c:showPercent val="0"/>
          <c:showBubbleSize val="0"/>
        </c:dLbls>
        <c:marker val="1"/>
        <c:smooth val="0"/>
        <c:axId val="1707178928"/>
        <c:axId val="1"/>
      </c:lineChart>
      <c:catAx>
        <c:axId val="1707178928"/>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5742487731718E-2"/>
              <c:y val="8.1702035310199456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7178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9003600909489E-2"/>
          <c:y val="7.7728639720481427E-2"/>
          <c:w val="0.91565695739772857"/>
          <c:h val="0.84689413426793203"/>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3.05</c:v>
                </c:pt>
                <c:pt idx="1">
                  <c:v>3.51</c:v>
                </c:pt>
                <c:pt idx="2">
                  <c:v>3.5</c:v>
                </c:pt>
                <c:pt idx="3">
                  <c:v>3.25</c:v>
                </c:pt>
                <c:pt idx="4">
                  <c:v>2.84</c:v>
                </c:pt>
              </c:numCache>
            </c:numRef>
          </c:val>
          <c:extLst>
            <c:ext xmlns:c16="http://schemas.microsoft.com/office/drawing/2014/chart" uri="{C3380CC4-5D6E-409C-BE32-E72D297353CC}">
              <c16:uniqueId val="{00000000-9CDA-4C60-B4F4-3157B4731545}"/>
            </c:ext>
          </c:extLst>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19.690000000000001</c:v>
                </c:pt>
                <c:pt idx="1">
                  <c:v>21.08</c:v>
                </c:pt>
                <c:pt idx="2">
                  <c:v>22.03</c:v>
                </c:pt>
                <c:pt idx="3">
                  <c:v>22.81</c:v>
                </c:pt>
                <c:pt idx="4">
                  <c:v>23.96</c:v>
                </c:pt>
              </c:numCache>
            </c:numRef>
          </c:val>
          <c:extLst>
            <c:ext xmlns:c16="http://schemas.microsoft.com/office/drawing/2014/chart" uri="{C3380CC4-5D6E-409C-BE32-E72D297353CC}">
              <c16:uniqueId val="{00000001-9CDA-4C60-B4F4-3157B4731545}"/>
            </c:ext>
          </c:extLst>
        </c:ser>
        <c:dLbls>
          <c:showLegendKey val="0"/>
          <c:showVal val="0"/>
          <c:showCatName val="0"/>
          <c:showSerName val="0"/>
          <c:showPercent val="0"/>
          <c:showBubbleSize val="0"/>
        </c:dLbls>
        <c:gapWidth val="250"/>
        <c:overlap val="100"/>
        <c:axId val="1707182672"/>
        <c:axId val="1"/>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2.46</c:v>
                </c:pt>
                <c:pt idx="1">
                  <c:v>0.82</c:v>
                </c:pt>
                <c:pt idx="2">
                  <c:v>0.88</c:v>
                </c:pt>
                <c:pt idx="3">
                  <c:v>-0.2</c:v>
                </c:pt>
                <c:pt idx="4">
                  <c:v>-0.55000000000000004</c:v>
                </c:pt>
              </c:numCache>
            </c:numRef>
          </c:val>
          <c:smooth val="0"/>
          <c:extLst>
            <c:ext xmlns:c16="http://schemas.microsoft.com/office/drawing/2014/chart" uri="{C3380CC4-5D6E-409C-BE32-E72D297353CC}">
              <c16:uniqueId val="{00000002-9CDA-4C60-B4F4-3157B4731545}"/>
            </c:ext>
          </c:extLst>
        </c:ser>
        <c:dLbls>
          <c:showLegendKey val="0"/>
          <c:showVal val="0"/>
          <c:showCatName val="0"/>
          <c:showSerName val="0"/>
          <c:showPercent val="0"/>
          <c:showBubbleSize val="0"/>
        </c:dLbls>
        <c:marker val="1"/>
        <c:smooth val="0"/>
        <c:axId val="1707182672"/>
        <c:axId val="1"/>
      </c:lineChart>
      <c:catAx>
        <c:axId val="170718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7182672"/>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99C4-4C8A-BCA3-47D94524C5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0.12</c:v>
                </c:pt>
                <c:pt idx="1">
                  <c:v>#N/A</c:v>
                </c:pt>
                <c:pt idx="2">
                  <c:v>0.32</c:v>
                </c:pt>
                <c:pt idx="3">
                  <c:v>#N/A</c:v>
                </c:pt>
                <c:pt idx="4">
                  <c:v>0.4</c:v>
                </c:pt>
                <c:pt idx="5">
                  <c:v>#N/A</c:v>
                </c:pt>
                <c:pt idx="6">
                  <c:v>0</c:v>
                </c:pt>
                <c:pt idx="7">
                  <c:v>0</c:v>
                </c:pt>
                <c:pt idx="8">
                  <c:v>0</c:v>
                </c:pt>
                <c:pt idx="9">
                  <c:v>0</c:v>
                </c:pt>
              </c:numCache>
            </c:numRef>
          </c:val>
          <c:extLst>
            <c:ext xmlns:c16="http://schemas.microsoft.com/office/drawing/2014/chart" uri="{C3380CC4-5D6E-409C-BE32-E72D297353CC}">
              <c16:uniqueId val="{00000001-99C4-4C8A-BCA3-47D94524C5E8}"/>
            </c:ext>
          </c:extLst>
        </c:ser>
        <c:ser>
          <c:idx val="2"/>
          <c:order val="2"/>
          <c:tx>
            <c:strRef>
              <c:f>データシート!$A$29</c:f>
              <c:strCache>
                <c:ptCount val="1"/>
                <c:pt idx="0">
                  <c:v>渡島公平委員会特別会計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2-99C4-4C8A-BCA3-47D94524C5E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99C4-4C8A-BCA3-47D94524C5E8}"/>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0.01</c:v>
                </c:pt>
                <c:pt idx="8">
                  <c:v>#N/A</c:v>
                </c:pt>
                <c:pt idx="9">
                  <c:v>0.02</c:v>
                </c:pt>
              </c:numCache>
            </c:numRef>
          </c:val>
          <c:extLst>
            <c:ext xmlns:c16="http://schemas.microsoft.com/office/drawing/2014/chart" uri="{C3380CC4-5D6E-409C-BE32-E72D297353CC}">
              <c16:uniqueId val="{00000004-99C4-4C8A-BCA3-47D94524C5E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0.16</c:v>
                </c:pt>
                <c:pt idx="2">
                  <c:v>#N/A</c:v>
                </c:pt>
                <c:pt idx="3">
                  <c:v>0.15</c:v>
                </c:pt>
                <c:pt idx="4">
                  <c:v>#N/A</c:v>
                </c:pt>
                <c:pt idx="5">
                  <c:v>0.21</c:v>
                </c:pt>
                <c:pt idx="6">
                  <c:v>#N/A</c:v>
                </c:pt>
                <c:pt idx="7">
                  <c:v>0.28999999999999998</c:v>
                </c:pt>
                <c:pt idx="8">
                  <c:v>#N/A</c:v>
                </c:pt>
                <c:pt idx="9">
                  <c:v>0.22</c:v>
                </c:pt>
              </c:numCache>
            </c:numRef>
          </c:val>
          <c:extLst>
            <c:ext xmlns:c16="http://schemas.microsoft.com/office/drawing/2014/chart" uri="{C3380CC4-5D6E-409C-BE32-E72D297353CC}">
              <c16:uniqueId val="{00000005-99C4-4C8A-BCA3-47D94524C5E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0.31</c:v>
                </c:pt>
                <c:pt idx="2">
                  <c:v>#N/A</c:v>
                </c:pt>
                <c:pt idx="3">
                  <c:v>0.53</c:v>
                </c:pt>
                <c:pt idx="4">
                  <c:v>#N/A</c:v>
                </c:pt>
                <c:pt idx="5">
                  <c:v>0.51</c:v>
                </c:pt>
                <c:pt idx="6">
                  <c:v>#N/A</c:v>
                </c:pt>
                <c:pt idx="7">
                  <c:v>0.43</c:v>
                </c:pt>
                <c:pt idx="8">
                  <c:v>#N/A</c:v>
                </c:pt>
                <c:pt idx="9">
                  <c:v>0.35</c:v>
                </c:pt>
              </c:numCache>
            </c:numRef>
          </c:val>
          <c:extLst>
            <c:ext xmlns:c16="http://schemas.microsoft.com/office/drawing/2014/chart" uri="{C3380CC4-5D6E-409C-BE32-E72D297353CC}">
              <c16:uniqueId val="{00000006-99C4-4C8A-BCA3-47D94524C5E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2.21</c:v>
                </c:pt>
                <c:pt idx="2">
                  <c:v>#N/A</c:v>
                </c:pt>
                <c:pt idx="3">
                  <c:v>1.5</c:v>
                </c:pt>
                <c:pt idx="4">
                  <c:v>#N/A</c:v>
                </c:pt>
                <c:pt idx="5">
                  <c:v>1.59</c:v>
                </c:pt>
                <c:pt idx="6">
                  <c:v>#N/A</c:v>
                </c:pt>
                <c:pt idx="7">
                  <c:v>1.98</c:v>
                </c:pt>
                <c:pt idx="8">
                  <c:v>#N/A</c:v>
                </c:pt>
                <c:pt idx="9">
                  <c:v>1.76</c:v>
                </c:pt>
              </c:numCache>
            </c:numRef>
          </c:val>
          <c:extLst>
            <c:ext xmlns:c16="http://schemas.microsoft.com/office/drawing/2014/chart" uri="{C3380CC4-5D6E-409C-BE32-E72D297353CC}">
              <c16:uniqueId val="{00000007-99C4-4C8A-BCA3-47D94524C5E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3.04</c:v>
                </c:pt>
                <c:pt idx="2">
                  <c:v>#N/A</c:v>
                </c:pt>
                <c:pt idx="3">
                  <c:v>3.78</c:v>
                </c:pt>
                <c:pt idx="4">
                  <c:v>#N/A</c:v>
                </c:pt>
                <c:pt idx="5">
                  <c:v>3.88</c:v>
                </c:pt>
                <c:pt idx="6">
                  <c:v>#N/A</c:v>
                </c:pt>
                <c:pt idx="7">
                  <c:v>3.23</c:v>
                </c:pt>
                <c:pt idx="8">
                  <c:v>#N/A</c:v>
                </c:pt>
                <c:pt idx="9">
                  <c:v>2.81</c:v>
                </c:pt>
              </c:numCache>
            </c:numRef>
          </c:val>
          <c:extLst>
            <c:ext xmlns:c16="http://schemas.microsoft.com/office/drawing/2014/chart" uri="{C3380CC4-5D6E-409C-BE32-E72D297353CC}">
              <c16:uniqueId val="{00000008-99C4-4C8A-BCA3-47D94524C5E8}"/>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3.93</c:v>
                </c:pt>
                <c:pt idx="1">
                  <c:v>#N/A</c:v>
                </c:pt>
                <c:pt idx="2">
                  <c:v>6.03</c:v>
                </c:pt>
                <c:pt idx="3">
                  <c:v>#N/A</c:v>
                </c:pt>
                <c:pt idx="4">
                  <c:v>7.11</c:v>
                </c:pt>
                <c:pt idx="5">
                  <c:v>#N/A</c:v>
                </c:pt>
                <c:pt idx="6">
                  <c:v>5.1100000000000003</c:v>
                </c:pt>
                <c:pt idx="7">
                  <c:v>#N/A</c:v>
                </c:pt>
                <c:pt idx="8">
                  <c:v>4.2300000000000004</c:v>
                </c:pt>
                <c:pt idx="9">
                  <c:v>#N/A</c:v>
                </c:pt>
              </c:numCache>
            </c:numRef>
          </c:val>
          <c:extLst>
            <c:ext xmlns:c16="http://schemas.microsoft.com/office/drawing/2014/chart" uri="{C3380CC4-5D6E-409C-BE32-E72D297353CC}">
              <c16:uniqueId val="{00000009-99C4-4C8A-BCA3-47D94524C5E8}"/>
            </c:ext>
          </c:extLst>
        </c:ser>
        <c:dLbls>
          <c:showLegendKey val="0"/>
          <c:showVal val="0"/>
          <c:showCatName val="0"/>
          <c:showSerName val="0"/>
          <c:showPercent val="0"/>
          <c:showBubbleSize val="0"/>
        </c:dLbls>
        <c:gapWidth val="150"/>
        <c:overlap val="100"/>
        <c:axId val="1707176848"/>
        <c:axId val="1"/>
      </c:barChart>
      <c:catAx>
        <c:axId val="170717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7176848"/>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8398258688141E-2"/>
          <c:y val="8.7979271745635509E-2"/>
          <c:w val="0.90308122084454567"/>
          <c:h val="0.6393160413516181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1761</c:v>
                </c:pt>
                <c:pt idx="5">
                  <c:v>1728</c:v>
                </c:pt>
                <c:pt idx="8">
                  <c:v>1915</c:v>
                </c:pt>
                <c:pt idx="11">
                  <c:v>1917</c:v>
                </c:pt>
                <c:pt idx="14">
                  <c:v>1971</c:v>
                </c:pt>
              </c:numCache>
            </c:numRef>
          </c:val>
          <c:extLst>
            <c:ext xmlns:c16="http://schemas.microsoft.com/office/drawing/2014/chart" uri="{C3380CC4-5D6E-409C-BE32-E72D297353CC}">
              <c16:uniqueId val="{00000000-213E-43B3-AE20-A0C6E19CFE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3E-43B3-AE20-A0C6E19CFE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139</c:v>
                </c:pt>
                <c:pt idx="3">
                  <c:v>96</c:v>
                </c:pt>
                <c:pt idx="6">
                  <c:v>168</c:v>
                </c:pt>
                <c:pt idx="9">
                  <c:v>101</c:v>
                </c:pt>
                <c:pt idx="12">
                  <c:v>65</c:v>
                </c:pt>
              </c:numCache>
            </c:numRef>
          </c:val>
          <c:extLst>
            <c:ext xmlns:c16="http://schemas.microsoft.com/office/drawing/2014/chart" uri="{C3380CC4-5D6E-409C-BE32-E72D297353CC}">
              <c16:uniqueId val="{00000002-213E-43B3-AE20-A0C6E19CFE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211</c:v>
                </c:pt>
                <c:pt idx="3">
                  <c:v>202</c:v>
                </c:pt>
                <c:pt idx="6">
                  <c:v>162</c:v>
                </c:pt>
                <c:pt idx="9">
                  <c:v>134</c:v>
                </c:pt>
                <c:pt idx="12">
                  <c:v>129</c:v>
                </c:pt>
              </c:numCache>
            </c:numRef>
          </c:val>
          <c:extLst>
            <c:ext xmlns:c16="http://schemas.microsoft.com/office/drawing/2014/chart" uri="{C3380CC4-5D6E-409C-BE32-E72D297353CC}">
              <c16:uniqueId val="{00000003-213E-43B3-AE20-A0C6E19CFE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417</c:v>
                </c:pt>
                <c:pt idx="3">
                  <c:v>443</c:v>
                </c:pt>
                <c:pt idx="6">
                  <c:v>460</c:v>
                </c:pt>
                <c:pt idx="9">
                  <c:v>426</c:v>
                </c:pt>
                <c:pt idx="12">
                  <c:v>377</c:v>
                </c:pt>
              </c:numCache>
            </c:numRef>
          </c:val>
          <c:extLst>
            <c:ext xmlns:c16="http://schemas.microsoft.com/office/drawing/2014/chart" uri="{C3380CC4-5D6E-409C-BE32-E72D297353CC}">
              <c16:uniqueId val="{00000004-213E-43B3-AE20-A0C6E19CFE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3E-43B3-AE20-A0C6E19CFE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3E-43B3-AE20-A0C6E19CFE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2306</c:v>
                </c:pt>
                <c:pt idx="3">
                  <c:v>2182</c:v>
                </c:pt>
                <c:pt idx="6">
                  <c:v>2299</c:v>
                </c:pt>
                <c:pt idx="9">
                  <c:v>2298</c:v>
                </c:pt>
                <c:pt idx="12">
                  <c:v>2324</c:v>
                </c:pt>
              </c:numCache>
            </c:numRef>
          </c:val>
          <c:extLst>
            <c:ext xmlns:c16="http://schemas.microsoft.com/office/drawing/2014/chart" uri="{C3380CC4-5D6E-409C-BE32-E72D297353CC}">
              <c16:uniqueId val="{00000007-213E-43B3-AE20-A0C6E19CFE74}"/>
            </c:ext>
          </c:extLst>
        </c:ser>
        <c:dLbls>
          <c:showLegendKey val="0"/>
          <c:showVal val="0"/>
          <c:showCatName val="0"/>
          <c:showSerName val="0"/>
          <c:showPercent val="0"/>
          <c:showBubbleSize val="0"/>
        </c:dLbls>
        <c:gapWidth val="100"/>
        <c:overlap val="100"/>
        <c:axId val="1707184752"/>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1312</c:v>
                </c:pt>
                <c:pt idx="2">
                  <c:v>#N/A</c:v>
                </c:pt>
                <c:pt idx="3">
                  <c:v>#N/A</c:v>
                </c:pt>
                <c:pt idx="4">
                  <c:v>1195</c:v>
                </c:pt>
                <c:pt idx="5">
                  <c:v>#N/A</c:v>
                </c:pt>
                <c:pt idx="6">
                  <c:v>#N/A</c:v>
                </c:pt>
                <c:pt idx="7">
                  <c:v>1174</c:v>
                </c:pt>
                <c:pt idx="8">
                  <c:v>#N/A</c:v>
                </c:pt>
                <c:pt idx="9">
                  <c:v>#N/A</c:v>
                </c:pt>
                <c:pt idx="10">
                  <c:v>1042</c:v>
                </c:pt>
                <c:pt idx="11">
                  <c:v>#N/A</c:v>
                </c:pt>
                <c:pt idx="12">
                  <c:v>#N/A</c:v>
                </c:pt>
                <c:pt idx="13">
                  <c:v>924</c:v>
                </c:pt>
                <c:pt idx="14">
                  <c:v>#N/A</c:v>
                </c:pt>
              </c:numCache>
            </c:numRef>
          </c:val>
          <c:smooth val="0"/>
          <c:extLst>
            <c:ext xmlns:c16="http://schemas.microsoft.com/office/drawing/2014/chart" uri="{C3380CC4-5D6E-409C-BE32-E72D297353CC}">
              <c16:uniqueId val="{00000008-213E-43B3-AE20-A0C6E19CFE74}"/>
            </c:ext>
          </c:extLst>
        </c:ser>
        <c:dLbls>
          <c:showLegendKey val="0"/>
          <c:showVal val="0"/>
          <c:showCatName val="0"/>
          <c:showSerName val="0"/>
          <c:showPercent val="0"/>
          <c:showBubbleSize val="0"/>
        </c:dLbls>
        <c:marker val="1"/>
        <c:smooth val="0"/>
        <c:axId val="1707184752"/>
        <c:axId val="1"/>
      </c:lineChart>
      <c:catAx>
        <c:axId val="170718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7184752"/>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61582412788"/>
          <c:y val="8.6260045018721906E-2"/>
          <c:w val="0.87296662777228473"/>
          <c:h val="0.589199968517710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19022</c:v>
                </c:pt>
                <c:pt idx="5">
                  <c:v>18817</c:v>
                </c:pt>
                <c:pt idx="8">
                  <c:v>18628</c:v>
                </c:pt>
                <c:pt idx="11">
                  <c:v>18875</c:v>
                </c:pt>
                <c:pt idx="14">
                  <c:v>19445</c:v>
                </c:pt>
              </c:numCache>
            </c:numRef>
          </c:val>
          <c:extLst>
            <c:ext xmlns:c16="http://schemas.microsoft.com/office/drawing/2014/chart" uri="{C3380CC4-5D6E-409C-BE32-E72D297353CC}">
              <c16:uniqueId val="{00000000-6146-4969-B1F3-45FFCAE3FA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2139</c:v>
                </c:pt>
                <c:pt idx="5">
                  <c:v>1822</c:v>
                </c:pt>
                <c:pt idx="8">
                  <c:v>1783</c:v>
                </c:pt>
                <c:pt idx="11">
                  <c:v>2093</c:v>
                </c:pt>
                <c:pt idx="14">
                  <c:v>2417</c:v>
                </c:pt>
              </c:numCache>
            </c:numRef>
          </c:val>
          <c:extLst>
            <c:ext xmlns:c16="http://schemas.microsoft.com/office/drawing/2014/chart" uri="{C3380CC4-5D6E-409C-BE32-E72D297353CC}">
              <c16:uniqueId val="{00000001-6146-4969-B1F3-45FFCAE3FA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5965</c:v>
                </c:pt>
                <c:pt idx="5">
                  <c:v>6559</c:v>
                </c:pt>
                <c:pt idx="8">
                  <c:v>7165</c:v>
                </c:pt>
                <c:pt idx="11">
                  <c:v>7887</c:v>
                </c:pt>
                <c:pt idx="14">
                  <c:v>7911</c:v>
                </c:pt>
              </c:numCache>
            </c:numRef>
          </c:val>
          <c:extLst>
            <c:ext xmlns:c16="http://schemas.microsoft.com/office/drawing/2014/chart" uri="{C3380CC4-5D6E-409C-BE32-E72D297353CC}">
              <c16:uniqueId val="{00000002-6146-4969-B1F3-45FFCAE3FA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46-4969-B1F3-45FFCAE3FA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42</c:v>
                </c:pt>
                <c:pt idx="6">
                  <c:v>152</c:v>
                </c:pt>
                <c:pt idx="9">
                  <c:v>0</c:v>
                </c:pt>
                <c:pt idx="12">
                  <c:v>0</c:v>
                </c:pt>
              </c:numCache>
            </c:numRef>
          </c:val>
          <c:extLst>
            <c:ext xmlns:c16="http://schemas.microsoft.com/office/drawing/2014/chart" uri="{C3380CC4-5D6E-409C-BE32-E72D297353CC}">
              <c16:uniqueId val="{00000004-6146-4969-B1F3-45FFCAE3FA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46-4969-B1F3-45FFCAE3FA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2910</c:v>
                </c:pt>
                <c:pt idx="3">
                  <c:v>3668</c:v>
                </c:pt>
                <c:pt idx="6">
                  <c:v>3633</c:v>
                </c:pt>
                <c:pt idx="9">
                  <c:v>3462</c:v>
                </c:pt>
                <c:pt idx="12">
                  <c:v>3307</c:v>
                </c:pt>
              </c:numCache>
            </c:numRef>
          </c:val>
          <c:extLst>
            <c:ext xmlns:c16="http://schemas.microsoft.com/office/drawing/2014/chart" uri="{C3380CC4-5D6E-409C-BE32-E72D297353CC}">
              <c16:uniqueId val="{00000006-6146-4969-B1F3-45FFCAE3FA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1409</c:v>
                </c:pt>
                <c:pt idx="3">
                  <c:v>1215</c:v>
                </c:pt>
                <c:pt idx="6">
                  <c:v>1112</c:v>
                </c:pt>
                <c:pt idx="9">
                  <c:v>891</c:v>
                </c:pt>
                <c:pt idx="12">
                  <c:v>803</c:v>
                </c:pt>
              </c:numCache>
            </c:numRef>
          </c:val>
          <c:extLst>
            <c:ext xmlns:c16="http://schemas.microsoft.com/office/drawing/2014/chart" uri="{C3380CC4-5D6E-409C-BE32-E72D297353CC}">
              <c16:uniqueId val="{00000007-6146-4969-B1F3-45FFCAE3FA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5533</c:v>
                </c:pt>
                <c:pt idx="3">
                  <c:v>5661</c:v>
                </c:pt>
                <c:pt idx="6">
                  <c:v>5631</c:v>
                </c:pt>
                <c:pt idx="9">
                  <c:v>5677</c:v>
                </c:pt>
                <c:pt idx="12">
                  <c:v>5387</c:v>
                </c:pt>
              </c:numCache>
            </c:numRef>
          </c:val>
          <c:extLst>
            <c:ext xmlns:c16="http://schemas.microsoft.com/office/drawing/2014/chart" uri="{C3380CC4-5D6E-409C-BE32-E72D297353CC}">
              <c16:uniqueId val="{00000008-6146-4969-B1F3-45FFCAE3FA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418</c:v>
                </c:pt>
                <c:pt idx="3">
                  <c:v>404</c:v>
                </c:pt>
                <c:pt idx="6">
                  <c:v>330</c:v>
                </c:pt>
                <c:pt idx="9">
                  <c:v>247</c:v>
                </c:pt>
                <c:pt idx="12">
                  <c:v>197</c:v>
                </c:pt>
              </c:numCache>
            </c:numRef>
          </c:val>
          <c:extLst>
            <c:ext xmlns:c16="http://schemas.microsoft.com/office/drawing/2014/chart" uri="{C3380CC4-5D6E-409C-BE32-E72D297353CC}">
              <c16:uniqueId val="{00000009-6146-4969-B1F3-45FFCAE3FA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20465</c:v>
                </c:pt>
                <c:pt idx="3">
                  <c:v>19838</c:v>
                </c:pt>
                <c:pt idx="6">
                  <c:v>19560</c:v>
                </c:pt>
                <c:pt idx="9">
                  <c:v>19399</c:v>
                </c:pt>
                <c:pt idx="12">
                  <c:v>19629</c:v>
                </c:pt>
              </c:numCache>
            </c:numRef>
          </c:val>
          <c:extLst>
            <c:ext xmlns:c16="http://schemas.microsoft.com/office/drawing/2014/chart" uri="{C3380CC4-5D6E-409C-BE32-E72D297353CC}">
              <c16:uniqueId val="{0000000A-6146-4969-B1F3-45FFCAE3FA05}"/>
            </c:ext>
          </c:extLst>
        </c:ser>
        <c:dLbls>
          <c:showLegendKey val="0"/>
          <c:showVal val="0"/>
          <c:showCatName val="0"/>
          <c:showSerName val="0"/>
          <c:showPercent val="0"/>
          <c:showBubbleSize val="0"/>
        </c:dLbls>
        <c:gapWidth val="100"/>
        <c:overlap val="100"/>
        <c:axId val="1707176016"/>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3610</c:v>
                </c:pt>
                <c:pt idx="2">
                  <c:v>#N/A</c:v>
                </c:pt>
                <c:pt idx="3">
                  <c:v>#N/A</c:v>
                </c:pt>
                <c:pt idx="4">
                  <c:v>3630</c:v>
                </c:pt>
                <c:pt idx="5">
                  <c:v>#N/A</c:v>
                </c:pt>
                <c:pt idx="6">
                  <c:v>#N/A</c:v>
                </c:pt>
                <c:pt idx="7">
                  <c:v>2841</c:v>
                </c:pt>
                <c:pt idx="8">
                  <c:v>#N/A</c:v>
                </c:pt>
                <c:pt idx="9">
                  <c:v>#N/A</c:v>
                </c:pt>
                <c:pt idx="10">
                  <c:v>822</c:v>
                </c:pt>
                <c:pt idx="11">
                  <c:v>#N/A</c:v>
                </c:pt>
                <c:pt idx="12">
                  <c:v>#N/A</c:v>
                </c:pt>
                <c:pt idx="13">
                  <c:v>0</c:v>
                </c:pt>
                <c:pt idx="14">
                  <c:v>#N/A</c:v>
                </c:pt>
              </c:numCache>
            </c:numRef>
          </c:val>
          <c:smooth val="0"/>
          <c:extLst>
            <c:ext xmlns:c16="http://schemas.microsoft.com/office/drawing/2014/chart" uri="{C3380CC4-5D6E-409C-BE32-E72D297353CC}">
              <c16:uniqueId val="{0000000B-6146-4969-B1F3-45FFCAE3FA05}"/>
            </c:ext>
          </c:extLst>
        </c:ser>
        <c:dLbls>
          <c:showLegendKey val="0"/>
          <c:showVal val="0"/>
          <c:showCatName val="0"/>
          <c:showSerName val="0"/>
          <c:showPercent val="0"/>
          <c:showBubbleSize val="0"/>
        </c:dLbls>
        <c:marker val="1"/>
        <c:smooth val="0"/>
        <c:axId val="1707176016"/>
        <c:axId val="1"/>
      </c:lineChart>
      <c:catAx>
        <c:axId val="170717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717601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a:extLst>
            <a:ext uri="{FF2B5EF4-FFF2-40B4-BE49-F238E27FC236}">
              <a16:creationId xmlns:a16="http://schemas.microsoft.com/office/drawing/2014/main" id="{B36F0949-8B0D-44A9-A1EC-BFB92B84DAB8}"/>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a:extLst>
            <a:ext uri="{FF2B5EF4-FFF2-40B4-BE49-F238E27FC236}">
              <a16:creationId xmlns:a16="http://schemas.microsoft.com/office/drawing/2014/main" id="{BB4A3CC0-31C6-49E4-B1EB-CADA59AAEC79}"/>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a:extLst>
            <a:ext uri="{FF2B5EF4-FFF2-40B4-BE49-F238E27FC236}">
              <a16:creationId xmlns:a16="http://schemas.microsoft.com/office/drawing/2014/main" id="{60A6AE81-2019-4E1A-B022-45EDBDE577EA}"/>
            </a:ext>
          </a:extLst>
        </xdr:cNvPr>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a:extLst>
            <a:ext uri="{FF2B5EF4-FFF2-40B4-BE49-F238E27FC236}">
              <a16:creationId xmlns:a16="http://schemas.microsoft.com/office/drawing/2014/main" id="{B53F3700-B4C1-4719-BE25-2D08D07F6BDC}"/>
            </a:ext>
          </a:extLst>
        </xdr:cNvPr>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a:extLst>
            <a:ext uri="{FF2B5EF4-FFF2-40B4-BE49-F238E27FC236}">
              <a16:creationId xmlns:a16="http://schemas.microsoft.com/office/drawing/2014/main" id="{4A85A03B-AE96-4844-A6AB-8EC725B1A28D}"/>
            </a:ext>
          </a:extLst>
        </xdr:cNvPr>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a:extLst>
            <a:ext uri="{FF2B5EF4-FFF2-40B4-BE49-F238E27FC236}">
              <a16:creationId xmlns:a16="http://schemas.microsoft.com/office/drawing/2014/main" id="{39FB31C2-9BC2-4AC8-A7D1-3FA6269D52DE}"/>
            </a:ext>
          </a:extLst>
        </xdr:cNvPr>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北海道北斗市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a:extLst>
            <a:ext uri="{FF2B5EF4-FFF2-40B4-BE49-F238E27FC236}">
              <a16:creationId xmlns:a16="http://schemas.microsoft.com/office/drawing/2014/main" id="{5B72EFD9-3496-49E3-A442-5DFDEC0B1A1E}"/>
            </a:ext>
          </a:extLst>
        </xdr:cNvPr>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a:extLst>
            <a:ext uri="{FF2B5EF4-FFF2-40B4-BE49-F238E27FC236}">
              <a16:creationId xmlns:a16="http://schemas.microsoft.com/office/drawing/2014/main" id="{B20124D9-E8D6-4E54-BE12-A213634391E1}"/>
            </a:ext>
          </a:extLst>
        </xdr:cNvPr>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a:extLst>
            <a:ext uri="{FF2B5EF4-FFF2-40B4-BE49-F238E27FC236}">
              <a16:creationId xmlns:a16="http://schemas.microsoft.com/office/drawing/2014/main" id="{7F56C721-E666-478A-868A-B3D8FA08064F}"/>
            </a:ext>
          </a:extLst>
        </xdr:cNvPr>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a:extLst>
            <a:ext uri="{FF2B5EF4-FFF2-40B4-BE49-F238E27FC236}">
              <a16:creationId xmlns:a16="http://schemas.microsoft.com/office/drawing/2014/main" id="{B56E936A-65FF-455E-AACC-3FA3E0E8C5BE}"/>
            </a:ext>
          </a:extLst>
        </xdr:cNvPr>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a:extLst>
            <a:ext uri="{FF2B5EF4-FFF2-40B4-BE49-F238E27FC236}">
              <a16:creationId xmlns:a16="http://schemas.microsoft.com/office/drawing/2014/main" id="{DF038745-F2F3-4069-8806-7197DFD06E8D}"/>
            </a:ext>
          </a:extLst>
        </xdr:cNvPr>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a:extLst>
            <a:ext uri="{FF2B5EF4-FFF2-40B4-BE49-F238E27FC236}">
              <a16:creationId xmlns:a16="http://schemas.microsoft.com/office/drawing/2014/main" id="{DE2EA351-EE55-4373-8942-E764D4BEA069}"/>
            </a:ext>
          </a:extLst>
        </xdr:cNvPr>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48,779</a:t>
          </a:r>
        </a:p>
        <a:p>
          <a:pPr algn="r" rtl="0">
            <a:defRPr sz="1000"/>
          </a:pPr>
          <a:r>
            <a:rPr lang="ja-JP" altLang="en-US" sz="1100" b="1" i="0" u="none" strike="noStrike" baseline="0">
              <a:solidFill>
                <a:srgbClr val="000000"/>
              </a:solidFill>
              <a:latin typeface="ＭＳ ゴシック"/>
              <a:ea typeface="ＭＳ ゴシック"/>
            </a:rPr>
            <a:t>397.30</a:t>
          </a:r>
        </a:p>
        <a:p>
          <a:pPr algn="r" rtl="0">
            <a:lnSpc>
              <a:spcPts val="1300"/>
            </a:lnSpc>
            <a:defRPr sz="1000"/>
          </a:pPr>
          <a:r>
            <a:rPr lang="ja-JP" altLang="en-US" sz="1100" b="1" i="0" u="none" strike="noStrike" baseline="0">
              <a:solidFill>
                <a:srgbClr val="000000"/>
              </a:solidFill>
              <a:latin typeface="ＭＳ ゴシック"/>
              <a:ea typeface="ＭＳ ゴシック"/>
            </a:rPr>
            <a:t>24,132,267</a:t>
          </a:r>
        </a:p>
        <a:p>
          <a:pPr algn="r" rtl="0">
            <a:lnSpc>
              <a:spcPts val="1300"/>
            </a:lnSpc>
            <a:defRPr sz="1000"/>
          </a:pPr>
          <a:r>
            <a:rPr lang="ja-JP" altLang="en-US" sz="1100" b="1" i="0" u="none" strike="noStrike" baseline="0">
              <a:solidFill>
                <a:srgbClr val="000000"/>
              </a:solidFill>
              <a:latin typeface="ＭＳ ゴシック"/>
              <a:ea typeface="ＭＳ ゴシック"/>
            </a:rPr>
            <a:t>23,502,743</a:t>
          </a:r>
        </a:p>
        <a:p>
          <a:pPr algn="r" rtl="0">
            <a:defRPr sz="1000"/>
          </a:pPr>
          <a:r>
            <a:rPr lang="ja-JP" altLang="en-US" sz="1100" b="1" i="0" u="none" strike="noStrike" baseline="0">
              <a:solidFill>
                <a:srgbClr val="000000"/>
              </a:solidFill>
              <a:latin typeface="ＭＳ ゴシック"/>
              <a:ea typeface="ＭＳ ゴシック"/>
            </a:rPr>
            <a:t>350,860</a:t>
          </a:r>
        </a:p>
        <a:p>
          <a:pPr algn="r" rtl="0">
            <a:lnSpc>
              <a:spcPts val="1300"/>
            </a:lnSpc>
            <a:defRPr sz="1000"/>
          </a:pPr>
          <a:r>
            <a:rPr lang="ja-JP" altLang="en-US" sz="1100" b="1" i="0" u="none" strike="noStrike" baseline="0">
              <a:solidFill>
                <a:srgbClr val="000000"/>
              </a:solidFill>
              <a:latin typeface="ＭＳ ゴシック"/>
              <a:ea typeface="ＭＳ ゴシック"/>
            </a:rPr>
            <a:t>12,352,083</a:t>
          </a:r>
        </a:p>
        <a:p>
          <a:pPr algn="r" rtl="0">
            <a:lnSpc>
              <a:spcPts val="1300"/>
            </a:lnSpc>
            <a:defRPr sz="1000"/>
          </a:pPr>
          <a:r>
            <a:rPr lang="ja-JP" altLang="en-US" sz="1100" b="1" i="0" u="none" strike="noStrike" baseline="0">
              <a:solidFill>
                <a:srgbClr val="000000"/>
              </a:solidFill>
              <a:latin typeface="ＭＳ ゴシック"/>
              <a:ea typeface="ＭＳ ゴシック"/>
            </a:rPr>
            <a:t>19,781,139</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a:extLst>
            <a:ext uri="{FF2B5EF4-FFF2-40B4-BE49-F238E27FC236}">
              <a16:creationId xmlns:a16="http://schemas.microsoft.com/office/drawing/2014/main" id="{46ABA56D-2A1B-4450-8500-064AF6A1AB90}"/>
            </a:ext>
          </a:extLst>
        </xdr:cNvPr>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人(H24.3.31現在)</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a:extLst>
            <a:ext uri="{FF2B5EF4-FFF2-40B4-BE49-F238E27FC236}">
              <a16:creationId xmlns:a16="http://schemas.microsoft.com/office/drawing/2014/main" id="{38AACC37-03CE-4DCE-BEA2-392CAB4A8466}"/>
            </a:ext>
          </a:extLst>
        </xdr:cNvPr>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a:extLst>
            <a:ext uri="{FF2B5EF4-FFF2-40B4-BE49-F238E27FC236}">
              <a16:creationId xmlns:a16="http://schemas.microsoft.com/office/drawing/2014/main" id="{70F453D2-7D36-4D4B-8B41-871C042A7587}"/>
            </a:ext>
          </a:extLst>
        </xdr:cNvPr>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defRPr sz="1000"/>
          </a:pPr>
          <a:r>
            <a:rPr lang="ja-JP" altLang="en-US" sz="1100" b="1" i="0" u="none" strike="noStrike" baseline="0">
              <a:solidFill>
                <a:srgbClr val="000000"/>
              </a:solidFill>
              <a:latin typeface="ＭＳ ゴシック"/>
              <a:ea typeface="ＭＳ ゴシック"/>
            </a:rPr>
            <a:t>10.1</a:t>
          </a:r>
        </a:p>
        <a:p>
          <a:pPr algn="r"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a:extLst>
            <a:ext uri="{FF2B5EF4-FFF2-40B4-BE49-F238E27FC236}">
              <a16:creationId xmlns:a16="http://schemas.microsoft.com/office/drawing/2014/main" id="{8DD359DB-7732-4BCB-A497-4583154845AB}"/>
            </a:ext>
          </a:extLst>
        </xdr:cNvPr>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a:extLst>
            <a:ext uri="{FF2B5EF4-FFF2-40B4-BE49-F238E27FC236}">
              <a16:creationId xmlns:a16="http://schemas.microsoft.com/office/drawing/2014/main" id="{C7E9C2FA-2721-47B1-87E2-BC6327CF2146}"/>
            </a:ext>
          </a:extLst>
        </xdr:cNvPr>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a:extLst>
            <a:ext uri="{FF2B5EF4-FFF2-40B4-BE49-F238E27FC236}">
              <a16:creationId xmlns:a16="http://schemas.microsoft.com/office/drawing/2014/main" id="{E24B2D5F-B7FD-45C0-A5D6-65AAD1B5F314}"/>
            </a:ext>
          </a:extLst>
        </xdr:cNvPr>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Ⅰ－１  H20  Ⅰ－１  H21  Ⅰ－１  </a:t>
          </a:r>
        </a:p>
        <a:p>
          <a:pPr algn="l" rtl="0">
            <a:lnSpc>
              <a:spcPts val="1200"/>
            </a:lnSpc>
            <a:defRPr sz="1000"/>
          </a:pPr>
          <a:r>
            <a:rPr lang="ja-JP" altLang="en-US" sz="1100" b="1" i="0" u="none" strike="noStrike" baseline="0">
              <a:solidFill>
                <a:srgbClr val="000000"/>
              </a:solidFill>
              <a:latin typeface="ＭＳ ゴシック"/>
              <a:ea typeface="ＭＳ ゴシック"/>
            </a:rPr>
            <a:t>H22  Ⅰ－１  H23  Ⅰ－１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a:extLst>
            <a:ext uri="{FF2B5EF4-FFF2-40B4-BE49-F238E27FC236}">
              <a16:creationId xmlns:a16="http://schemas.microsoft.com/office/drawing/2014/main" id="{001F499A-526E-4616-8830-E008BE0D8FF1}"/>
            </a:ext>
          </a:extLst>
        </xdr:cNvPr>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a:extLst>
            <a:ext uri="{FF2B5EF4-FFF2-40B4-BE49-F238E27FC236}">
              <a16:creationId xmlns:a16="http://schemas.microsoft.com/office/drawing/2014/main" id="{16EB0440-1EC2-4E3A-B556-84AF3D360732}"/>
            </a:ext>
          </a:extLst>
        </xdr:cNvPr>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a:extLst>
            <a:ext uri="{FF2B5EF4-FFF2-40B4-BE49-F238E27FC236}">
              <a16:creationId xmlns:a16="http://schemas.microsoft.com/office/drawing/2014/main" id="{ADCC0645-FF1B-44A7-8BFE-38D71C8B3A32}"/>
            </a:ext>
          </a:extLst>
        </xdr:cNvPr>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a:extLst>
            <a:ext uri="{FF2B5EF4-FFF2-40B4-BE49-F238E27FC236}">
              <a16:creationId xmlns:a16="http://schemas.microsoft.com/office/drawing/2014/main" id="{77F83C65-C6EF-49ED-93B5-C77679BDB8CC}"/>
            </a:ext>
          </a:extLst>
        </xdr:cNvPr>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a:extLst>
            <a:ext uri="{FF2B5EF4-FFF2-40B4-BE49-F238E27FC236}">
              <a16:creationId xmlns:a16="http://schemas.microsoft.com/office/drawing/2014/main" id="{C601392F-BE73-4730-A304-802DB1860BC2}"/>
            </a:ext>
          </a:extLst>
        </xdr:cNvPr>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a:extLst>
            <a:ext uri="{FF2B5EF4-FFF2-40B4-BE49-F238E27FC236}">
              <a16:creationId xmlns:a16="http://schemas.microsoft.com/office/drawing/2014/main" id="{E1C0FE08-1076-4595-B4FB-2BB2AA11ED8F}"/>
            </a:ext>
          </a:extLst>
        </xdr:cNvPr>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a:extLst>
            <a:ext uri="{FF2B5EF4-FFF2-40B4-BE49-F238E27FC236}">
              <a16:creationId xmlns:a16="http://schemas.microsoft.com/office/drawing/2014/main" id="{B53EA1B8-298C-4DD7-9A14-68D246D3BB7E}"/>
            </a:ext>
          </a:extLst>
        </xdr:cNvPr>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a:extLst>
            <a:ext uri="{FF2B5EF4-FFF2-40B4-BE49-F238E27FC236}">
              <a16:creationId xmlns:a16="http://schemas.microsoft.com/office/drawing/2014/main" id="{3762FB67-0000-41A6-89B9-5E318626AC18}"/>
            </a:ext>
          </a:extLst>
        </xdr:cNvPr>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a:extLst>
            <a:ext uri="{FF2B5EF4-FFF2-40B4-BE49-F238E27FC236}">
              <a16:creationId xmlns:a16="http://schemas.microsoft.com/office/drawing/2014/main" id="{A73A1585-589C-407D-9340-5B9C1E5B55D7}"/>
            </a:ext>
          </a:extLst>
        </xdr:cNvPr>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a:extLst>
            <a:ext uri="{FF2B5EF4-FFF2-40B4-BE49-F238E27FC236}">
              <a16:creationId xmlns:a16="http://schemas.microsoft.com/office/drawing/2014/main" id="{3AAF14CC-0BBA-4247-93FD-3DA7481FBE2B}"/>
            </a:ext>
          </a:extLst>
        </xdr:cNvPr>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a:extLst>
            <a:ext uri="{FF2B5EF4-FFF2-40B4-BE49-F238E27FC236}">
              <a16:creationId xmlns:a16="http://schemas.microsoft.com/office/drawing/2014/main" id="{707FAEA8-A816-4241-A365-3DC7E8438400}"/>
            </a:ext>
          </a:extLst>
        </xdr:cNvPr>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86800" cy="206375"/>
    <xdr:sp macro="" textlink="">
      <xdr:nvSpPr>
        <xdr:cNvPr id="10268" name="Text Box 28">
          <a:extLst>
            <a:ext uri="{FF2B5EF4-FFF2-40B4-BE49-F238E27FC236}">
              <a16:creationId xmlns:a16="http://schemas.microsoft.com/office/drawing/2014/main" id="{F2A28FB8-9B8A-457D-A1BF-6D0ACE17B77E}"/>
            </a:ext>
          </a:extLst>
        </xdr:cNvPr>
        <xdr:cNvSpPr txBox="1">
          <a:spLocks noChangeArrowheads="1"/>
        </xdr:cNvSpPr>
      </xdr:nvSpPr>
      <xdr:spPr bwMode="auto">
        <a:xfrm>
          <a:off x="828675" y="3552825"/>
          <a:ext cx="86868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a:extLst>
            <a:ext uri="{FF2B5EF4-FFF2-40B4-BE49-F238E27FC236}">
              <a16:creationId xmlns:a16="http://schemas.microsoft.com/office/drawing/2014/main" id="{E5A0AA87-BBEE-4A1D-8062-80C91D148188}"/>
            </a:ext>
          </a:extLst>
        </xdr:cNvPr>
        <xdr:cNvSpPr txBox="1">
          <a:spLocks noChangeArrowheads="1"/>
        </xdr:cNvSpPr>
      </xdr:nvSpPr>
      <xdr:spPr bwMode="auto">
        <a:xfrm>
          <a:off x="828675" y="39497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619750" cy="206375"/>
    <xdr:sp macro="" textlink="">
      <xdr:nvSpPr>
        <xdr:cNvPr id="10270" name="Text Box 30">
          <a:extLst>
            <a:ext uri="{FF2B5EF4-FFF2-40B4-BE49-F238E27FC236}">
              <a16:creationId xmlns:a16="http://schemas.microsoft.com/office/drawing/2014/main" id="{AC66FB3C-C760-42BB-9344-AC4AF9F808FF}"/>
            </a:ext>
          </a:extLst>
        </xdr:cNvPr>
        <xdr:cNvSpPr txBox="1">
          <a:spLocks noChangeArrowheads="1"/>
        </xdr:cNvSpPr>
      </xdr:nvSpPr>
      <xdr:spPr bwMode="auto">
        <a:xfrm>
          <a:off x="828675" y="4067175"/>
          <a:ext cx="561975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38100</xdr:rowOff>
    </xdr:from>
    <xdr:ext cx="7353300" cy="206375"/>
    <xdr:sp macro="" textlink="">
      <xdr:nvSpPr>
        <xdr:cNvPr id="10271" name="Text Box 31">
          <a:extLst>
            <a:ext uri="{FF2B5EF4-FFF2-40B4-BE49-F238E27FC236}">
              <a16:creationId xmlns:a16="http://schemas.microsoft.com/office/drawing/2014/main" id="{B5A3A6B3-7769-4A99-8319-41DDDB00895A}"/>
            </a:ext>
          </a:extLst>
        </xdr:cNvPr>
        <xdr:cNvSpPr txBox="1">
          <a:spLocks noChangeArrowheads="1"/>
        </xdr:cNvSpPr>
      </xdr:nvSpPr>
      <xdr:spPr bwMode="auto">
        <a:xfrm>
          <a:off x="828675" y="4324350"/>
          <a:ext cx="73533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82025" cy="206375"/>
    <xdr:sp macro="" textlink="">
      <xdr:nvSpPr>
        <xdr:cNvPr id="10272" name="Text Box 32">
          <a:extLst>
            <a:ext uri="{FF2B5EF4-FFF2-40B4-BE49-F238E27FC236}">
              <a16:creationId xmlns:a16="http://schemas.microsoft.com/office/drawing/2014/main" id="{F05A40C0-9476-4015-A324-F2C12527294B}"/>
            </a:ext>
          </a:extLst>
        </xdr:cNvPr>
        <xdr:cNvSpPr txBox="1">
          <a:spLocks noChangeArrowheads="1"/>
        </xdr:cNvSpPr>
      </xdr:nvSpPr>
      <xdr:spPr bwMode="auto">
        <a:xfrm>
          <a:off x="828675" y="4572000"/>
          <a:ext cx="858202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a:extLst>
            <a:ext uri="{FF2B5EF4-FFF2-40B4-BE49-F238E27FC236}">
              <a16:creationId xmlns:a16="http://schemas.microsoft.com/office/drawing/2014/main" id="{A2588554-68FD-4B06-9B5E-76A5C3039032}"/>
            </a:ext>
          </a:extLst>
        </xdr:cNvPr>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a:extLst>
            <a:ext uri="{FF2B5EF4-FFF2-40B4-BE49-F238E27FC236}">
              <a16:creationId xmlns:a16="http://schemas.microsoft.com/office/drawing/2014/main" id="{8A775891-DEBC-45EA-9D2B-F9C7A7B113A5}"/>
            </a:ext>
          </a:extLst>
        </xdr:cNvPr>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a:extLst>
            <a:ext uri="{FF2B5EF4-FFF2-40B4-BE49-F238E27FC236}">
              <a16:creationId xmlns:a16="http://schemas.microsoft.com/office/drawing/2014/main" id="{F7293B6D-D871-4E4F-A569-B3B3E40ED2D3}"/>
            </a:ext>
          </a:extLst>
        </xdr:cNvPr>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[0.44]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a:extLst>
            <a:ext uri="{FF2B5EF4-FFF2-40B4-BE49-F238E27FC236}">
              <a16:creationId xmlns:a16="http://schemas.microsoft.com/office/drawing/2014/main" id="{29AE70B1-BDB0-4CF0-AA45-EA3022BB6EBD}"/>
            </a:ext>
          </a:extLst>
        </xdr:cNvPr>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a:extLst>
            <a:ext uri="{FF2B5EF4-FFF2-40B4-BE49-F238E27FC236}">
              <a16:creationId xmlns:a16="http://schemas.microsoft.com/office/drawing/2014/main" id="{72A3C536-0339-4B49-A859-8B8CE35B522D}"/>
            </a:ext>
          </a:extLst>
        </xdr:cNvPr>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64/172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a:extLst>
            <a:ext uri="{FF2B5EF4-FFF2-40B4-BE49-F238E27FC236}">
              <a16:creationId xmlns:a16="http://schemas.microsoft.com/office/drawing/2014/main" id="{74AF793F-A13B-4F6A-9BB3-A007CA004C43}"/>
            </a:ext>
          </a:extLst>
        </xdr:cNvPr>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a:extLst>
            <a:ext uri="{FF2B5EF4-FFF2-40B4-BE49-F238E27FC236}">
              <a16:creationId xmlns:a16="http://schemas.microsoft.com/office/drawing/2014/main" id="{FA6C907E-014F-43A6-B3A8-C0B3CC6F615F}"/>
            </a:ext>
          </a:extLst>
        </xdr:cNvPr>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a:extLst>
            <a:ext uri="{FF2B5EF4-FFF2-40B4-BE49-F238E27FC236}">
              <a16:creationId xmlns:a16="http://schemas.microsoft.com/office/drawing/2014/main" id="{AADB5EA6-826F-41DB-B52D-C337D71E26D5}"/>
            </a:ext>
          </a:extLst>
        </xdr:cNvPr>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a:extLst>
            <a:ext uri="{FF2B5EF4-FFF2-40B4-BE49-F238E27FC236}">
              <a16:creationId xmlns:a16="http://schemas.microsoft.com/office/drawing/2014/main" id="{F012AB4D-A5C5-47D0-A4DF-3812CBB41144}"/>
            </a:ext>
          </a:extLst>
        </xdr:cNvPr>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a:extLst>
            <a:ext uri="{FF2B5EF4-FFF2-40B4-BE49-F238E27FC236}">
              <a16:creationId xmlns:a16="http://schemas.microsoft.com/office/drawing/2014/main" id="{7716192E-3EAA-40F5-9B0A-BEFBC4D19658}"/>
            </a:ext>
          </a:extLst>
        </xdr:cNvPr>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a:extLst>
            <a:ext uri="{FF2B5EF4-FFF2-40B4-BE49-F238E27FC236}">
              <a16:creationId xmlns:a16="http://schemas.microsoft.com/office/drawing/2014/main" id="{D66E7607-640B-4300-B416-E1869A953AA5}"/>
            </a:ext>
          </a:extLst>
        </xdr:cNvPr>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a:extLst>
            <a:ext uri="{FF2B5EF4-FFF2-40B4-BE49-F238E27FC236}">
              <a16:creationId xmlns:a16="http://schemas.microsoft.com/office/drawing/2014/main" id="{CFC5FD52-AE4A-4AB7-86B2-DDFF9DE0F8D9}"/>
            </a:ext>
          </a:extLst>
        </xdr:cNvPr>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a:extLst>
            <a:ext uri="{FF2B5EF4-FFF2-40B4-BE49-F238E27FC236}">
              <a16:creationId xmlns:a16="http://schemas.microsoft.com/office/drawing/2014/main" id="{BAF8F888-FA52-47AB-8FF2-026B956314F2}"/>
            </a:ext>
          </a:extLst>
        </xdr:cNvPr>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北海道市町村平均及び類似団体平均を上回っているが、全国市町村平均を０．０７ポイント下回っている状況にある。平成１８年２月の合併により行財政基盤の強化が図られているが、合併効果が薄れてくる平成２８年度以降の状況を見据え、計画的な行財政改革の推進に努める必要があ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a:extLst>
            <a:ext uri="{FF2B5EF4-FFF2-40B4-BE49-F238E27FC236}">
              <a16:creationId xmlns:a16="http://schemas.microsoft.com/office/drawing/2014/main" id="{B45EBFF0-6DF9-4209-AC14-BAB4ED2291B9}"/>
            </a:ext>
          </a:extLst>
        </xdr:cNvPr>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a:extLst>
            <a:ext uri="{FF2B5EF4-FFF2-40B4-BE49-F238E27FC236}">
              <a16:creationId xmlns:a16="http://schemas.microsoft.com/office/drawing/2014/main" id="{FC390875-447B-41FE-BFAA-D3BB24489C75}"/>
            </a:ext>
          </a:extLst>
        </xdr:cNvPr>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8" name="Line 48">
          <a:extLst>
            <a:ext uri="{FF2B5EF4-FFF2-40B4-BE49-F238E27FC236}">
              <a16:creationId xmlns:a16="http://schemas.microsoft.com/office/drawing/2014/main" id="{D6E22ADA-C278-4434-B83B-9A5369F9B7B9}"/>
            </a:ext>
          </a:extLst>
        </xdr:cNvPr>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a:extLst>
            <a:ext uri="{FF2B5EF4-FFF2-40B4-BE49-F238E27FC236}">
              <a16:creationId xmlns:a16="http://schemas.microsoft.com/office/drawing/2014/main" id="{F0930C8B-290B-4B25-A9EE-A87F391A96B4}"/>
            </a:ext>
          </a:extLst>
        </xdr:cNvPr>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0" name="Line 50">
          <a:extLst>
            <a:ext uri="{FF2B5EF4-FFF2-40B4-BE49-F238E27FC236}">
              <a16:creationId xmlns:a16="http://schemas.microsoft.com/office/drawing/2014/main" id="{EB00EDAF-2C96-436D-85BA-894704717BEE}"/>
            </a:ext>
          </a:extLst>
        </xdr:cNvPr>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a:extLst>
            <a:ext uri="{FF2B5EF4-FFF2-40B4-BE49-F238E27FC236}">
              <a16:creationId xmlns:a16="http://schemas.microsoft.com/office/drawing/2014/main" id="{F60EE6D1-1F02-4461-92C3-BB28DA5F909C}"/>
            </a:ext>
          </a:extLst>
        </xdr:cNvPr>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2" name="Line 52">
          <a:extLst>
            <a:ext uri="{FF2B5EF4-FFF2-40B4-BE49-F238E27FC236}">
              <a16:creationId xmlns:a16="http://schemas.microsoft.com/office/drawing/2014/main" id="{5B5C1C77-11CB-45FF-BFC4-C48ABE99D3A0}"/>
            </a:ext>
          </a:extLst>
        </xdr:cNvPr>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a:extLst>
            <a:ext uri="{FF2B5EF4-FFF2-40B4-BE49-F238E27FC236}">
              <a16:creationId xmlns:a16="http://schemas.microsoft.com/office/drawing/2014/main" id="{4A39FFB5-3ACB-41DD-8551-89FC3BB7430C}"/>
            </a:ext>
          </a:extLst>
        </xdr:cNvPr>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4" name="Line 54">
          <a:extLst>
            <a:ext uri="{FF2B5EF4-FFF2-40B4-BE49-F238E27FC236}">
              <a16:creationId xmlns:a16="http://schemas.microsoft.com/office/drawing/2014/main" id="{DBF8A21E-F17D-4B00-A236-1C31E1FCD8BE}"/>
            </a:ext>
          </a:extLst>
        </xdr:cNvPr>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a:extLst>
            <a:ext uri="{FF2B5EF4-FFF2-40B4-BE49-F238E27FC236}">
              <a16:creationId xmlns:a16="http://schemas.microsoft.com/office/drawing/2014/main" id="{DF8F0919-72D1-4FB1-81EC-8E00BAA6D1D2}"/>
            </a:ext>
          </a:extLst>
        </xdr:cNvPr>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6" name="Line 56">
          <a:extLst>
            <a:ext uri="{FF2B5EF4-FFF2-40B4-BE49-F238E27FC236}">
              <a16:creationId xmlns:a16="http://schemas.microsoft.com/office/drawing/2014/main" id="{CF16560D-52B4-4F3D-9C2F-1D7AD7D79599}"/>
            </a:ext>
          </a:extLst>
        </xdr:cNvPr>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a:extLst>
            <a:ext uri="{FF2B5EF4-FFF2-40B4-BE49-F238E27FC236}">
              <a16:creationId xmlns:a16="http://schemas.microsoft.com/office/drawing/2014/main" id="{1367AEE8-6BB5-4A77-AE88-1119C1DA75B6}"/>
            </a:ext>
          </a:extLst>
        </xdr:cNvPr>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8" name="Line 58">
          <a:extLst>
            <a:ext uri="{FF2B5EF4-FFF2-40B4-BE49-F238E27FC236}">
              <a16:creationId xmlns:a16="http://schemas.microsoft.com/office/drawing/2014/main" id="{80D80AB2-102A-4F2B-91F5-B445B2E3907B}"/>
            </a:ext>
          </a:extLst>
        </xdr:cNvPr>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a:extLst>
            <a:ext uri="{FF2B5EF4-FFF2-40B4-BE49-F238E27FC236}">
              <a16:creationId xmlns:a16="http://schemas.microsoft.com/office/drawing/2014/main" id="{73E563A5-8F9A-44E1-AE25-E70D7A4078F8}"/>
            </a:ext>
          </a:extLst>
        </xdr:cNvPr>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0" name="財政力グラフ枠">
          <a:extLst>
            <a:ext uri="{FF2B5EF4-FFF2-40B4-BE49-F238E27FC236}">
              <a16:creationId xmlns:a16="http://schemas.microsoft.com/office/drawing/2014/main" id="{E3F5B4EE-ADF1-44AC-8786-EB7F1115574F}"/>
            </a:ext>
          </a:extLst>
        </xdr:cNvPr>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142875</xdr:rowOff>
    </xdr:from>
    <xdr:to>
      <xdr:col>7</xdr:col>
      <xdr:colOff>152400</xdr:colOff>
      <xdr:row>45</xdr:row>
      <xdr:rowOff>95250</xdr:rowOff>
    </xdr:to>
    <xdr:sp macro="" textlink="">
      <xdr:nvSpPr>
        <xdr:cNvPr id="10301" name="Line 61">
          <a:extLst>
            <a:ext uri="{FF2B5EF4-FFF2-40B4-BE49-F238E27FC236}">
              <a16:creationId xmlns:a16="http://schemas.microsoft.com/office/drawing/2014/main" id="{142749B7-7680-4D29-96EC-3A681643CBB0}"/>
            </a:ext>
          </a:extLst>
        </xdr:cNvPr>
        <xdr:cNvSpPr>
          <a:spLocks noChangeShapeType="1"/>
        </xdr:cNvSpPr>
      </xdr:nvSpPr>
      <xdr:spPr bwMode="auto">
        <a:xfrm flipV="1">
          <a:off x="4953000" y="6143625"/>
          <a:ext cx="0" cy="1666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95250</xdr:rowOff>
    </xdr:from>
    <xdr:to>
      <xdr:col>8</xdr:col>
      <xdr:colOff>314325</xdr:colOff>
      <xdr:row>46</xdr:row>
      <xdr:rowOff>133350</xdr:rowOff>
    </xdr:to>
    <xdr:sp macro="" textlink="">
      <xdr:nvSpPr>
        <xdr:cNvPr id="10302" name="財政力最小値テキスト">
          <a:extLst>
            <a:ext uri="{FF2B5EF4-FFF2-40B4-BE49-F238E27FC236}">
              <a16:creationId xmlns:a16="http://schemas.microsoft.com/office/drawing/2014/main" id="{F9383B62-CED1-475B-B05E-A17E7293CCA5}"/>
            </a:ext>
          </a:extLst>
        </xdr:cNvPr>
        <xdr:cNvSpPr txBox="1">
          <a:spLocks noChangeArrowheads="1"/>
        </xdr:cNvSpPr>
      </xdr:nvSpPr>
      <xdr:spPr bwMode="auto">
        <a:xfrm>
          <a:off x="5038725" y="781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0.19</a:t>
          </a:r>
        </a:p>
      </xdr:txBody>
    </xdr:sp>
    <xdr:clientData/>
  </xdr:twoCellAnchor>
  <xdr:twoCellAnchor>
    <xdr:from>
      <xdr:col>7</xdr:col>
      <xdr:colOff>66675</xdr:colOff>
      <xdr:row>45</xdr:row>
      <xdr:rowOff>95250</xdr:rowOff>
    </xdr:from>
    <xdr:to>
      <xdr:col>7</xdr:col>
      <xdr:colOff>238125</xdr:colOff>
      <xdr:row>45</xdr:row>
      <xdr:rowOff>95250</xdr:rowOff>
    </xdr:to>
    <xdr:sp macro="" textlink="">
      <xdr:nvSpPr>
        <xdr:cNvPr id="10303" name="Line 63">
          <a:extLst>
            <a:ext uri="{FF2B5EF4-FFF2-40B4-BE49-F238E27FC236}">
              <a16:creationId xmlns:a16="http://schemas.microsoft.com/office/drawing/2014/main" id="{3A4AC9F2-AD0D-47DB-ACE8-4DBCF21DE36B}"/>
            </a:ext>
          </a:extLst>
        </xdr:cNvPr>
        <xdr:cNvSpPr>
          <a:spLocks noChangeShapeType="1"/>
        </xdr:cNvSpPr>
      </xdr:nvSpPr>
      <xdr:spPr bwMode="auto">
        <a:xfrm>
          <a:off x="4867275" y="7810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85725</xdr:rowOff>
    </xdr:from>
    <xdr:to>
      <xdr:col>8</xdr:col>
      <xdr:colOff>314325</xdr:colOff>
      <xdr:row>35</xdr:row>
      <xdr:rowOff>123825</xdr:rowOff>
    </xdr:to>
    <xdr:sp macro="" textlink="">
      <xdr:nvSpPr>
        <xdr:cNvPr id="10304" name="財政力最大値テキスト">
          <a:extLst>
            <a:ext uri="{FF2B5EF4-FFF2-40B4-BE49-F238E27FC236}">
              <a16:creationId xmlns:a16="http://schemas.microsoft.com/office/drawing/2014/main" id="{6B74AF50-DAC5-4EED-AAF5-A1CCEABF6EF5}"/>
            </a:ext>
          </a:extLst>
        </xdr:cNvPr>
        <xdr:cNvSpPr txBox="1">
          <a:spLocks noChangeArrowheads="1"/>
        </xdr:cNvSpPr>
      </xdr:nvSpPr>
      <xdr:spPr bwMode="auto">
        <a:xfrm>
          <a:off x="503872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p>
      </xdr:txBody>
    </xdr:sp>
    <xdr:clientData/>
  </xdr:twoCellAnchor>
  <xdr:twoCellAnchor>
    <xdr:from>
      <xdr:col>7</xdr:col>
      <xdr:colOff>66675</xdr:colOff>
      <xdr:row>35</xdr:row>
      <xdr:rowOff>142875</xdr:rowOff>
    </xdr:from>
    <xdr:to>
      <xdr:col>7</xdr:col>
      <xdr:colOff>238125</xdr:colOff>
      <xdr:row>35</xdr:row>
      <xdr:rowOff>142875</xdr:rowOff>
    </xdr:to>
    <xdr:sp macro="" textlink="">
      <xdr:nvSpPr>
        <xdr:cNvPr id="10305" name="Line 65">
          <a:extLst>
            <a:ext uri="{FF2B5EF4-FFF2-40B4-BE49-F238E27FC236}">
              <a16:creationId xmlns:a16="http://schemas.microsoft.com/office/drawing/2014/main" id="{7011748C-8B47-4DB0-95AD-CC7541E7E78D}"/>
            </a:ext>
          </a:extLst>
        </xdr:cNvPr>
        <xdr:cNvSpPr>
          <a:spLocks noChangeShapeType="1"/>
        </xdr:cNvSpPr>
      </xdr:nvSpPr>
      <xdr:spPr bwMode="auto">
        <a:xfrm>
          <a:off x="4867275" y="61436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66675</xdr:rowOff>
    </xdr:from>
    <xdr:to>
      <xdr:col>7</xdr:col>
      <xdr:colOff>152400</xdr:colOff>
      <xdr:row>42</xdr:row>
      <xdr:rowOff>104775</xdr:rowOff>
    </xdr:to>
    <xdr:sp macro="" textlink="">
      <xdr:nvSpPr>
        <xdr:cNvPr id="10306" name="Line 66">
          <a:extLst>
            <a:ext uri="{FF2B5EF4-FFF2-40B4-BE49-F238E27FC236}">
              <a16:creationId xmlns:a16="http://schemas.microsoft.com/office/drawing/2014/main" id="{09C3464A-071F-4B61-B2EC-593C232E0256}"/>
            </a:ext>
          </a:extLst>
        </xdr:cNvPr>
        <xdr:cNvSpPr>
          <a:spLocks noChangeShapeType="1"/>
        </xdr:cNvSpPr>
      </xdr:nvSpPr>
      <xdr:spPr bwMode="auto">
        <a:xfrm>
          <a:off x="4114800" y="72675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07" name="財政力平均値テキスト">
          <a:extLst>
            <a:ext uri="{FF2B5EF4-FFF2-40B4-BE49-F238E27FC236}">
              <a16:creationId xmlns:a16="http://schemas.microsoft.com/office/drawing/2014/main" id="{4939133C-0776-4CD7-9849-BBEA4013EBF9}"/>
            </a:ext>
          </a:extLst>
        </xdr:cNvPr>
        <xdr:cNvSpPr txBox="1">
          <a:spLocks noChangeArrowheads="1"/>
        </xdr:cNvSpPr>
      </xdr:nvSpPr>
      <xdr:spPr bwMode="auto">
        <a:xfrm>
          <a:off x="50387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0308" name="AutoShape 68">
          <a:extLst>
            <a:ext uri="{FF2B5EF4-FFF2-40B4-BE49-F238E27FC236}">
              <a16:creationId xmlns:a16="http://schemas.microsoft.com/office/drawing/2014/main" id="{AE5517C1-E25F-499E-98FF-FC02E6FD15DF}"/>
            </a:ext>
          </a:extLst>
        </xdr:cNvPr>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47625</xdr:rowOff>
    </xdr:from>
    <xdr:to>
      <xdr:col>6</xdr:col>
      <xdr:colOff>0</xdr:colOff>
      <xdr:row>42</xdr:row>
      <xdr:rowOff>66675</xdr:rowOff>
    </xdr:to>
    <xdr:sp macro="" textlink="">
      <xdr:nvSpPr>
        <xdr:cNvPr id="10309" name="Line 69">
          <a:extLst>
            <a:ext uri="{FF2B5EF4-FFF2-40B4-BE49-F238E27FC236}">
              <a16:creationId xmlns:a16="http://schemas.microsoft.com/office/drawing/2014/main" id="{A662F0EA-CF52-4E47-B0D5-0E7574021F2E}"/>
            </a:ext>
          </a:extLst>
        </xdr:cNvPr>
        <xdr:cNvSpPr>
          <a:spLocks noChangeShapeType="1"/>
        </xdr:cNvSpPr>
      </xdr:nvSpPr>
      <xdr:spPr bwMode="auto">
        <a:xfrm>
          <a:off x="3228975" y="7248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76200</xdr:rowOff>
    </xdr:from>
    <xdr:to>
      <xdr:col>6</xdr:col>
      <xdr:colOff>47625</xdr:colOff>
      <xdr:row>43</xdr:row>
      <xdr:rowOff>9525</xdr:rowOff>
    </xdr:to>
    <xdr:sp macro="" textlink="">
      <xdr:nvSpPr>
        <xdr:cNvPr id="10310" name="AutoShape 70">
          <a:extLst>
            <a:ext uri="{FF2B5EF4-FFF2-40B4-BE49-F238E27FC236}">
              <a16:creationId xmlns:a16="http://schemas.microsoft.com/office/drawing/2014/main" id="{E38D338B-16CD-4CFA-806D-5558E6DAD399}"/>
            </a:ext>
          </a:extLst>
        </xdr:cNvPr>
        <xdr:cNvSpPr>
          <a:spLocks noChangeArrowheads="1"/>
        </xdr:cNvSpPr>
      </xdr:nvSpPr>
      <xdr:spPr bwMode="auto">
        <a:xfrm>
          <a:off x="4067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19050</xdr:rowOff>
    </xdr:from>
    <xdr:to>
      <xdr:col>6</xdr:col>
      <xdr:colOff>352425</xdr:colOff>
      <xdr:row>44</xdr:row>
      <xdr:rowOff>57150</xdr:rowOff>
    </xdr:to>
    <xdr:sp macro="" textlink="">
      <xdr:nvSpPr>
        <xdr:cNvPr id="10311" name="Text Box 71">
          <a:extLst>
            <a:ext uri="{FF2B5EF4-FFF2-40B4-BE49-F238E27FC236}">
              <a16:creationId xmlns:a16="http://schemas.microsoft.com/office/drawing/2014/main" id="{EAD3F768-B7E2-42DF-9A8F-E2152DE5ED37}"/>
            </a:ext>
          </a:extLst>
        </xdr:cNvPr>
        <xdr:cNvSpPr txBox="1">
          <a:spLocks noChangeArrowheads="1"/>
        </xdr:cNvSpPr>
      </xdr:nvSpPr>
      <xdr:spPr bwMode="auto">
        <a:xfrm>
          <a:off x="3733800" y="739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0.43</a:t>
          </a:r>
        </a:p>
      </xdr:txBody>
    </xdr:sp>
    <xdr:clientData/>
  </xdr:twoCellAnchor>
  <xdr:twoCellAnchor>
    <xdr:from>
      <xdr:col>3</xdr:col>
      <xdr:colOff>276225</xdr:colOff>
      <xdr:row>42</xdr:row>
      <xdr:rowOff>47625</xdr:rowOff>
    </xdr:from>
    <xdr:to>
      <xdr:col>4</xdr:col>
      <xdr:colOff>485775</xdr:colOff>
      <xdr:row>42</xdr:row>
      <xdr:rowOff>47625</xdr:rowOff>
    </xdr:to>
    <xdr:sp macro="" textlink="">
      <xdr:nvSpPr>
        <xdr:cNvPr id="10312" name="Line 72">
          <a:extLst>
            <a:ext uri="{FF2B5EF4-FFF2-40B4-BE49-F238E27FC236}">
              <a16:creationId xmlns:a16="http://schemas.microsoft.com/office/drawing/2014/main" id="{2B442B72-05CD-4CC4-AD6A-53AB04AD7B19}"/>
            </a:ext>
          </a:extLst>
        </xdr:cNvPr>
        <xdr:cNvSpPr>
          <a:spLocks noChangeShapeType="1"/>
        </xdr:cNvSpPr>
      </xdr:nvSpPr>
      <xdr:spPr bwMode="auto">
        <a:xfrm>
          <a:off x="2333625" y="72485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38100</xdr:rowOff>
    </xdr:from>
    <xdr:to>
      <xdr:col>4</xdr:col>
      <xdr:colOff>533400</xdr:colOff>
      <xdr:row>42</xdr:row>
      <xdr:rowOff>133350</xdr:rowOff>
    </xdr:to>
    <xdr:sp macro="" textlink="">
      <xdr:nvSpPr>
        <xdr:cNvPr id="10313" name="AutoShape 73">
          <a:extLst>
            <a:ext uri="{FF2B5EF4-FFF2-40B4-BE49-F238E27FC236}">
              <a16:creationId xmlns:a16="http://schemas.microsoft.com/office/drawing/2014/main" id="{A03DEA95-AE59-4476-A5C1-AAC9CF82CAE6}"/>
            </a:ext>
          </a:extLst>
        </xdr:cNvPr>
        <xdr:cNvSpPr>
          <a:spLocks noChangeArrowheads="1"/>
        </xdr:cNvSpPr>
      </xdr:nvSpPr>
      <xdr:spPr bwMode="auto">
        <a:xfrm>
          <a:off x="3171825"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152400</xdr:rowOff>
    </xdr:from>
    <xdr:to>
      <xdr:col>5</xdr:col>
      <xdr:colOff>180975</xdr:colOff>
      <xdr:row>44</xdr:row>
      <xdr:rowOff>19050</xdr:rowOff>
    </xdr:to>
    <xdr:sp macro="" textlink="">
      <xdr:nvSpPr>
        <xdr:cNvPr id="10314" name="Text Box 74">
          <a:extLst>
            <a:ext uri="{FF2B5EF4-FFF2-40B4-BE49-F238E27FC236}">
              <a16:creationId xmlns:a16="http://schemas.microsoft.com/office/drawing/2014/main" id="{9CB57BBF-3BEE-428F-954F-38C14DFB0D34}"/>
            </a:ext>
          </a:extLst>
        </xdr:cNvPr>
        <xdr:cNvSpPr txBox="1">
          <a:spLocks noChangeArrowheads="1"/>
        </xdr:cNvSpPr>
      </xdr:nvSpPr>
      <xdr:spPr bwMode="auto">
        <a:xfrm>
          <a:off x="284797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2</xdr:col>
      <xdr:colOff>76200</xdr:colOff>
      <xdr:row>42</xdr:row>
      <xdr:rowOff>47625</xdr:rowOff>
    </xdr:from>
    <xdr:to>
      <xdr:col>3</xdr:col>
      <xdr:colOff>276225</xdr:colOff>
      <xdr:row>42</xdr:row>
      <xdr:rowOff>47625</xdr:rowOff>
    </xdr:to>
    <xdr:sp macro="" textlink="">
      <xdr:nvSpPr>
        <xdr:cNvPr id="10315" name="Line 75">
          <a:extLst>
            <a:ext uri="{FF2B5EF4-FFF2-40B4-BE49-F238E27FC236}">
              <a16:creationId xmlns:a16="http://schemas.microsoft.com/office/drawing/2014/main" id="{48C32CC8-6EF9-48FF-8149-E8B187542BDB}"/>
            </a:ext>
          </a:extLst>
        </xdr:cNvPr>
        <xdr:cNvSpPr>
          <a:spLocks noChangeShapeType="1"/>
        </xdr:cNvSpPr>
      </xdr:nvSpPr>
      <xdr:spPr bwMode="auto">
        <a:xfrm>
          <a:off x="1447800" y="7248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19050</xdr:rowOff>
    </xdr:from>
    <xdr:to>
      <xdr:col>3</xdr:col>
      <xdr:colOff>333375</xdr:colOff>
      <xdr:row>42</xdr:row>
      <xdr:rowOff>114300</xdr:rowOff>
    </xdr:to>
    <xdr:sp macro="" textlink="">
      <xdr:nvSpPr>
        <xdr:cNvPr id="10316" name="AutoShape 76">
          <a:extLst>
            <a:ext uri="{FF2B5EF4-FFF2-40B4-BE49-F238E27FC236}">
              <a16:creationId xmlns:a16="http://schemas.microsoft.com/office/drawing/2014/main" id="{E337CE15-CAD0-47E7-8BDF-3E65D3B79EA3}"/>
            </a:ext>
          </a:extLst>
        </xdr:cNvPr>
        <xdr:cNvSpPr>
          <a:spLocks noChangeArrowheads="1"/>
        </xdr:cNvSpPr>
      </xdr:nvSpPr>
      <xdr:spPr bwMode="auto">
        <a:xfrm>
          <a:off x="2286000" y="721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133350</xdr:rowOff>
    </xdr:from>
    <xdr:to>
      <xdr:col>3</xdr:col>
      <xdr:colOff>657225</xdr:colOff>
      <xdr:row>44</xdr:row>
      <xdr:rowOff>0</xdr:rowOff>
    </xdr:to>
    <xdr:sp macro="" textlink="">
      <xdr:nvSpPr>
        <xdr:cNvPr id="10317" name="Text Box 77">
          <a:extLst>
            <a:ext uri="{FF2B5EF4-FFF2-40B4-BE49-F238E27FC236}">
              <a16:creationId xmlns:a16="http://schemas.microsoft.com/office/drawing/2014/main" id="{E28C3444-D6E9-40C5-9C8C-89D95352E776}"/>
            </a:ext>
          </a:extLst>
        </xdr:cNvPr>
        <xdr:cNvSpPr txBox="1">
          <a:spLocks noChangeArrowheads="1"/>
        </xdr:cNvSpPr>
      </xdr:nvSpPr>
      <xdr:spPr bwMode="auto">
        <a:xfrm>
          <a:off x="195262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10318" name="AutoShape 78">
          <a:extLst>
            <a:ext uri="{FF2B5EF4-FFF2-40B4-BE49-F238E27FC236}">
              <a16:creationId xmlns:a16="http://schemas.microsoft.com/office/drawing/2014/main" id="{DF750371-22F8-424D-816E-FEBFF3EF550E}"/>
            </a:ext>
          </a:extLst>
        </xdr:cNvPr>
        <xdr:cNvSpPr>
          <a:spLocks noChangeArrowheads="1"/>
        </xdr:cNvSpPr>
      </xdr:nvSpPr>
      <xdr:spPr bwMode="auto">
        <a:xfrm>
          <a:off x="1400175" y="7219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133350</xdr:rowOff>
    </xdr:from>
    <xdr:to>
      <xdr:col>2</xdr:col>
      <xdr:colOff>457200</xdr:colOff>
      <xdr:row>44</xdr:row>
      <xdr:rowOff>0</xdr:rowOff>
    </xdr:to>
    <xdr:sp macro="" textlink="">
      <xdr:nvSpPr>
        <xdr:cNvPr id="10319" name="Text Box 79">
          <a:extLst>
            <a:ext uri="{FF2B5EF4-FFF2-40B4-BE49-F238E27FC236}">
              <a16:creationId xmlns:a16="http://schemas.microsoft.com/office/drawing/2014/main" id="{F8AF4841-40E6-48B1-99E1-FE8367783EE5}"/>
            </a:ext>
          </a:extLst>
        </xdr:cNvPr>
        <xdr:cNvSpPr txBox="1">
          <a:spLocks noChangeArrowheads="1"/>
        </xdr:cNvSpPr>
      </xdr:nvSpPr>
      <xdr:spPr bwMode="auto">
        <a:xfrm>
          <a:off x="1066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a:extLst>
            <a:ext uri="{FF2B5EF4-FFF2-40B4-BE49-F238E27FC236}">
              <a16:creationId xmlns:a16="http://schemas.microsoft.com/office/drawing/2014/main" id="{BF0E3E6B-E9C3-4DFD-B0DE-CC29DE329BE9}"/>
            </a:ext>
          </a:extLst>
        </xdr:cNvPr>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a:extLst>
            <a:ext uri="{FF2B5EF4-FFF2-40B4-BE49-F238E27FC236}">
              <a16:creationId xmlns:a16="http://schemas.microsoft.com/office/drawing/2014/main" id="{76A0E597-B298-44B6-A3B1-F815A781DFE8}"/>
            </a:ext>
          </a:extLst>
        </xdr:cNvPr>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a:extLst>
            <a:ext uri="{FF2B5EF4-FFF2-40B4-BE49-F238E27FC236}">
              <a16:creationId xmlns:a16="http://schemas.microsoft.com/office/drawing/2014/main" id="{1AABA74F-0BD4-4DC0-A3C6-7F0059FB5258}"/>
            </a:ext>
          </a:extLst>
        </xdr:cNvPr>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a:extLst>
            <a:ext uri="{FF2B5EF4-FFF2-40B4-BE49-F238E27FC236}">
              <a16:creationId xmlns:a16="http://schemas.microsoft.com/office/drawing/2014/main" id="{B10DAA33-E089-4812-9329-BB2AD84C5428}"/>
            </a:ext>
          </a:extLst>
        </xdr:cNvPr>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a:extLst>
            <a:ext uri="{FF2B5EF4-FFF2-40B4-BE49-F238E27FC236}">
              <a16:creationId xmlns:a16="http://schemas.microsoft.com/office/drawing/2014/main" id="{FCDC5FB2-7662-4EAB-8B5E-EC8E6FDE94DC}"/>
            </a:ext>
          </a:extLst>
        </xdr:cNvPr>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42</xdr:row>
      <xdr:rowOff>57150</xdr:rowOff>
    </xdr:from>
    <xdr:to>
      <xdr:col>7</xdr:col>
      <xdr:colOff>200025</xdr:colOff>
      <xdr:row>42</xdr:row>
      <xdr:rowOff>152400</xdr:rowOff>
    </xdr:to>
    <xdr:sp macro="" textlink="">
      <xdr:nvSpPr>
        <xdr:cNvPr id="10325" name="Oval 85">
          <a:extLst>
            <a:ext uri="{FF2B5EF4-FFF2-40B4-BE49-F238E27FC236}">
              <a16:creationId xmlns:a16="http://schemas.microsoft.com/office/drawing/2014/main" id="{7C166E1B-3D03-4B41-BB80-A4E3ADFE0658}"/>
            </a:ext>
          </a:extLst>
        </xdr:cNvPr>
        <xdr:cNvSpPr>
          <a:spLocks noChangeArrowheads="1"/>
        </xdr:cNvSpPr>
      </xdr:nvSpPr>
      <xdr:spPr bwMode="auto">
        <a:xfrm>
          <a:off x="4905375" y="725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95250</xdr:rowOff>
    </xdr:from>
    <xdr:to>
      <xdr:col>8</xdr:col>
      <xdr:colOff>314325</xdr:colOff>
      <xdr:row>42</xdr:row>
      <xdr:rowOff>133350</xdr:rowOff>
    </xdr:to>
    <xdr:sp macro="" textlink="">
      <xdr:nvSpPr>
        <xdr:cNvPr id="10326" name="財政力該当値テキスト">
          <a:extLst>
            <a:ext uri="{FF2B5EF4-FFF2-40B4-BE49-F238E27FC236}">
              <a16:creationId xmlns:a16="http://schemas.microsoft.com/office/drawing/2014/main" id="{E65BD91E-8347-4AA9-933D-C3C48DED17B1}"/>
            </a:ext>
          </a:extLst>
        </xdr:cNvPr>
        <xdr:cNvSpPr txBox="1">
          <a:spLocks noChangeArrowheads="1"/>
        </xdr:cNvSpPr>
      </xdr:nvSpPr>
      <xdr:spPr bwMode="auto">
        <a:xfrm>
          <a:off x="50387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0.44</a:t>
          </a:r>
        </a:p>
      </xdr:txBody>
    </xdr:sp>
    <xdr:clientData/>
  </xdr:twoCellAnchor>
  <xdr:twoCellAnchor>
    <xdr:from>
      <xdr:col>5</xdr:col>
      <xdr:colOff>638175</xdr:colOff>
      <xdr:row>42</xdr:row>
      <xdr:rowOff>19050</xdr:rowOff>
    </xdr:from>
    <xdr:to>
      <xdr:col>6</xdr:col>
      <xdr:colOff>47625</xdr:colOff>
      <xdr:row>42</xdr:row>
      <xdr:rowOff>114300</xdr:rowOff>
    </xdr:to>
    <xdr:sp macro="" textlink="">
      <xdr:nvSpPr>
        <xdr:cNvPr id="10327" name="Oval 87">
          <a:extLst>
            <a:ext uri="{FF2B5EF4-FFF2-40B4-BE49-F238E27FC236}">
              <a16:creationId xmlns:a16="http://schemas.microsoft.com/office/drawing/2014/main" id="{B636D2A2-825A-4FDA-A5C0-D24FB790E774}"/>
            </a:ext>
          </a:extLst>
        </xdr:cNvPr>
        <xdr:cNvSpPr>
          <a:spLocks noChangeArrowheads="1"/>
        </xdr:cNvSpPr>
      </xdr:nvSpPr>
      <xdr:spPr bwMode="auto">
        <a:xfrm>
          <a:off x="4067175" y="7219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152400</xdr:rowOff>
    </xdr:from>
    <xdr:to>
      <xdr:col>6</xdr:col>
      <xdr:colOff>352425</xdr:colOff>
      <xdr:row>42</xdr:row>
      <xdr:rowOff>19050</xdr:rowOff>
    </xdr:to>
    <xdr:sp macro="" textlink="">
      <xdr:nvSpPr>
        <xdr:cNvPr id="10328" name="Text Box 88">
          <a:extLst>
            <a:ext uri="{FF2B5EF4-FFF2-40B4-BE49-F238E27FC236}">
              <a16:creationId xmlns:a16="http://schemas.microsoft.com/office/drawing/2014/main" id="{A2DC379B-60B8-4242-B452-750542F702B7}"/>
            </a:ext>
          </a:extLst>
        </xdr:cNvPr>
        <xdr:cNvSpPr txBox="1">
          <a:spLocks noChangeArrowheads="1"/>
        </xdr:cNvSpPr>
      </xdr:nvSpPr>
      <xdr:spPr bwMode="auto">
        <a:xfrm>
          <a:off x="3733800" y="701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0.46</a:t>
          </a:r>
        </a:p>
      </xdr:txBody>
    </xdr:sp>
    <xdr:clientData/>
  </xdr:twoCellAnchor>
  <xdr:twoCellAnchor>
    <xdr:from>
      <xdr:col>4</xdr:col>
      <xdr:colOff>428625</xdr:colOff>
      <xdr:row>41</xdr:row>
      <xdr:rowOff>161925</xdr:rowOff>
    </xdr:from>
    <xdr:to>
      <xdr:col>4</xdr:col>
      <xdr:colOff>533400</xdr:colOff>
      <xdr:row>42</xdr:row>
      <xdr:rowOff>95250</xdr:rowOff>
    </xdr:to>
    <xdr:sp macro="" textlink="">
      <xdr:nvSpPr>
        <xdr:cNvPr id="10329" name="Oval 89">
          <a:extLst>
            <a:ext uri="{FF2B5EF4-FFF2-40B4-BE49-F238E27FC236}">
              <a16:creationId xmlns:a16="http://schemas.microsoft.com/office/drawing/2014/main" id="{4F7B5FD0-39B0-4884-8315-0A64AA63AD93}"/>
            </a:ext>
          </a:extLst>
        </xdr:cNvPr>
        <xdr:cNvSpPr>
          <a:spLocks noChangeArrowheads="1"/>
        </xdr:cNvSpPr>
      </xdr:nvSpPr>
      <xdr:spPr bwMode="auto">
        <a:xfrm>
          <a:off x="3171825" y="719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133350</xdr:rowOff>
    </xdr:from>
    <xdr:to>
      <xdr:col>5</xdr:col>
      <xdr:colOff>180975</xdr:colOff>
      <xdr:row>42</xdr:row>
      <xdr:rowOff>0</xdr:rowOff>
    </xdr:to>
    <xdr:sp macro="" textlink="">
      <xdr:nvSpPr>
        <xdr:cNvPr id="10330" name="Text Box 90">
          <a:extLst>
            <a:ext uri="{FF2B5EF4-FFF2-40B4-BE49-F238E27FC236}">
              <a16:creationId xmlns:a16="http://schemas.microsoft.com/office/drawing/2014/main" id="{42329ABA-B087-4021-9F10-B2781EB24EC9}"/>
            </a:ext>
          </a:extLst>
        </xdr:cNvPr>
        <xdr:cNvSpPr txBox="1">
          <a:spLocks noChangeArrowheads="1"/>
        </xdr:cNvSpPr>
      </xdr:nvSpPr>
      <xdr:spPr bwMode="auto">
        <a:xfrm>
          <a:off x="2847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0.47</a:t>
          </a:r>
        </a:p>
      </xdr:txBody>
    </xdr:sp>
    <xdr:clientData/>
  </xdr:twoCellAnchor>
  <xdr:twoCellAnchor>
    <xdr:from>
      <xdr:col>3</xdr:col>
      <xdr:colOff>228600</xdr:colOff>
      <xdr:row>41</xdr:row>
      <xdr:rowOff>161925</xdr:rowOff>
    </xdr:from>
    <xdr:to>
      <xdr:col>3</xdr:col>
      <xdr:colOff>333375</xdr:colOff>
      <xdr:row>42</xdr:row>
      <xdr:rowOff>95250</xdr:rowOff>
    </xdr:to>
    <xdr:sp macro="" textlink="">
      <xdr:nvSpPr>
        <xdr:cNvPr id="10331" name="Oval 91">
          <a:extLst>
            <a:ext uri="{FF2B5EF4-FFF2-40B4-BE49-F238E27FC236}">
              <a16:creationId xmlns:a16="http://schemas.microsoft.com/office/drawing/2014/main" id="{C4864024-009F-469F-8F4B-279698B9DBEB}"/>
            </a:ext>
          </a:extLst>
        </xdr:cNvPr>
        <xdr:cNvSpPr>
          <a:spLocks noChangeArrowheads="1"/>
        </xdr:cNvSpPr>
      </xdr:nvSpPr>
      <xdr:spPr bwMode="auto">
        <a:xfrm>
          <a:off x="2286000" y="719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133350</xdr:rowOff>
    </xdr:from>
    <xdr:to>
      <xdr:col>3</xdr:col>
      <xdr:colOff>657225</xdr:colOff>
      <xdr:row>42</xdr:row>
      <xdr:rowOff>0</xdr:rowOff>
    </xdr:to>
    <xdr:sp macro="" textlink="">
      <xdr:nvSpPr>
        <xdr:cNvPr id="10332" name="Text Box 92">
          <a:extLst>
            <a:ext uri="{FF2B5EF4-FFF2-40B4-BE49-F238E27FC236}">
              <a16:creationId xmlns:a16="http://schemas.microsoft.com/office/drawing/2014/main" id="{62E8BC44-56B8-4047-B35A-0DA15B307E49}"/>
            </a:ext>
          </a:extLst>
        </xdr:cNvPr>
        <xdr:cNvSpPr txBox="1">
          <a:spLocks noChangeArrowheads="1"/>
        </xdr:cNvSpPr>
      </xdr:nvSpPr>
      <xdr:spPr bwMode="auto">
        <a:xfrm>
          <a:off x="19526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0.47</a:t>
          </a:r>
        </a:p>
      </xdr:txBody>
    </xdr:sp>
    <xdr:clientData/>
  </xdr:twoCellAnchor>
  <xdr:twoCellAnchor>
    <xdr:from>
      <xdr:col>2</xdr:col>
      <xdr:colOff>28575</xdr:colOff>
      <xdr:row>41</xdr:row>
      <xdr:rowOff>161925</xdr:rowOff>
    </xdr:from>
    <xdr:to>
      <xdr:col>2</xdr:col>
      <xdr:colOff>123825</xdr:colOff>
      <xdr:row>42</xdr:row>
      <xdr:rowOff>95250</xdr:rowOff>
    </xdr:to>
    <xdr:sp macro="" textlink="">
      <xdr:nvSpPr>
        <xdr:cNvPr id="10333" name="Oval 93">
          <a:extLst>
            <a:ext uri="{FF2B5EF4-FFF2-40B4-BE49-F238E27FC236}">
              <a16:creationId xmlns:a16="http://schemas.microsoft.com/office/drawing/2014/main" id="{BEC1D1D3-364D-4598-9D39-B24B6DF83871}"/>
            </a:ext>
          </a:extLst>
        </xdr:cNvPr>
        <xdr:cNvSpPr>
          <a:spLocks noChangeArrowheads="1"/>
        </xdr:cNvSpPr>
      </xdr:nvSpPr>
      <xdr:spPr bwMode="auto">
        <a:xfrm>
          <a:off x="1400175" y="719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133350</xdr:rowOff>
    </xdr:from>
    <xdr:to>
      <xdr:col>2</xdr:col>
      <xdr:colOff>457200</xdr:colOff>
      <xdr:row>42</xdr:row>
      <xdr:rowOff>0</xdr:rowOff>
    </xdr:to>
    <xdr:sp macro="" textlink="">
      <xdr:nvSpPr>
        <xdr:cNvPr id="10334" name="Text Box 94">
          <a:extLst>
            <a:ext uri="{FF2B5EF4-FFF2-40B4-BE49-F238E27FC236}">
              <a16:creationId xmlns:a16="http://schemas.microsoft.com/office/drawing/2014/main" id="{58AE8A4B-9C35-40B8-BFAC-64DEB881365D}"/>
            </a:ext>
          </a:extLst>
        </xdr:cNvPr>
        <xdr:cNvSpPr txBox="1">
          <a:spLocks noChangeArrowheads="1"/>
        </xdr:cNvSpPr>
      </xdr:nvSpPr>
      <xdr:spPr bwMode="auto">
        <a:xfrm>
          <a:off x="1066800"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a:extLst>
            <a:ext uri="{FF2B5EF4-FFF2-40B4-BE49-F238E27FC236}">
              <a16:creationId xmlns:a16="http://schemas.microsoft.com/office/drawing/2014/main" id="{5F072077-DAE6-48E5-8008-E2146489FE9A}"/>
            </a:ext>
          </a:extLst>
        </xdr:cNvPr>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a:extLst>
            <a:ext uri="{FF2B5EF4-FFF2-40B4-BE49-F238E27FC236}">
              <a16:creationId xmlns:a16="http://schemas.microsoft.com/office/drawing/2014/main" id="{798C1444-7796-4982-A141-5FD36B6F133D}"/>
            </a:ext>
          </a:extLst>
        </xdr:cNvPr>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a:extLst>
            <a:ext uri="{FF2B5EF4-FFF2-40B4-BE49-F238E27FC236}">
              <a16:creationId xmlns:a16="http://schemas.microsoft.com/office/drawing/2014/main" id="{C7A400F0-2846-4027-A455-2172C481AA85}"/>
            </a:ext>
          </a:extLst>
        </xdr:cNvPr>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[85.1%]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a:extLst>
            <a:ext uri="{FF2B5EF4-FFF2-40B4-BE49-F238E27FC236}">
              <a16:creationId xmlns:a16="http://schemas.microsoft.com/office/drawing/2014/main" id="{58DBC0E8-D2D3-4AB6-8C51-EA0706211590}"/>
            </a:ext>
          </a:extLst>
        </xdr:cNvPr>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a:extLst>
            <a:ext uri="{FF2B5EF4-FFF2-40B4-BE49-F238E27FC236}">
              <a16:creationId xmlns:a16="http://schemas.microsoft.com/office/drawing/2014/main" id="{11F68A0C-E4FA-4B73-A642-85C9C27E0FED}"/>
            </a:ext>
          </a:extLst>
        </xdr:cNvPr>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34/172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a:extLst>
            <a:ext uri="{FF2B5EF4-FFF2-40B4-BE49-F238E27FC236}">
              <a16:creationId xmlns:a16="http://schemas.microsoft.com/office/drawing/2014/main" id="{31CC1E1F-BE2B-4152-9D97-D2A0CCFBA10D}"/>
            </a:ext>
          </a:extLst>
        </xdr:cNvPr>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a:extLst>
            <a:ext uri="{FF2B5EF4-FFF2-40B4-BE49-F238E27FC236}">
              <a16:creationId xmlns:a16="http://schemas.microsoft.com/office/drawing/2014/main" id="{7F927F47-5C7F-4F6C-B323-1C1FB0DF895A}"/>
            </a:ext>
          </a:extLst>
        </xdr:cNvPr>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a:extLst>
            <a:ext uri="{FF2B5EF4-FFF2-40B4-BE49-F238E27FC236}">
              <a16:creationId xmlns:a16="http://schemas.microsoft.com/office/drawing/2014/main" id="{20D2247E-BB4C-42DC-91CC-9A9A361EF292}"/>
            </a:ext>
          </a:extLst>
        </xdr:cNvPr>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a:extLst>
            <a:ext uri="{FF2B5EF4-FFF2-40B4-BE49-F238E27FC236}">
              <a16:creationId xmlns:a16="http://schemas.microsoft.com/office/drawing/2014/main" id="{EB011A16-650F-44BF-A85B-76FB69826980}"/>
            </a:ext>
          </a:extLst>
        </xdr:cNvPr>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88.9</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4" name="Rectangle 104">
          <a:extLst>
            <a:ext uri="{FF2B5EF4-FFF2-40B4-BE49-F238E27FC236}">
              <a16:creationId xmlns:a16="http://schemas.microsoft.com/office/drawing/2014/main" id="{4244913C-C2DE-4F0B-96DF-46D87EEB493D}"/>
            </a:ext>
          </a:extLst>
        </xdr:cNvPr>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5" name="Rectangle 105">
          <a:extLst>
            <a:ext uri="{FF2B5EF4-FFF2-40B4-BE49-F238E27FC236}">
              <a16:creationId xmlns:a16="http://schemas.microsoft.com/office/drawing/2014/main" id="{2F7D2325-E8E7-4276-8D65-ACAD66DF5237}"/>
            </a:ext>
          </a:extLst>
        </xdr:cNvPr>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a:extLst>
            <a:ext uri="{FF2B5EF4-FFF2-40B4-BE49-F238E27FC236}">
              <a16:creationId xmlns:a16="http://schemas.microsoft.com/office/drawing/2014/main" id="{9038772A-66F6-4B98-A899-ED47944F82A9}"/>
            </a:ext>
          </a:extLst>
        </xdr:cNvPr>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a:extLst>
            <a:ext uri="{FF2B5EF4-FFF2-40B4-BE49-F238E27FC236}">
              <a16:creationId xmlns:a16="http://schemas.microsoft.com/office/drawing/2014/main" id="{201C90DB-553C-4ABC-A7B6-2F6A5D68EADE}"/>
            </a:ext>
          </a:extLst>
        </xdr:cNvPr>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のいずれも下回っている状況にある。人口千人当たり職員数が類似団体内で最小の４．３３人となっており、人件費は抑制されているが、少子高齢化対策や社会保障制度に基づく福祉施策に要する扶助費については年々増加してきている。今後、北海道新幹線の開業に向けた建設事業や合併特例事業に係る公債費負担が財政運営を圧迫しないよう、さらなる行財政改革を推進し、現行水準の維持に努めることが必要である。</a:t>
          </a:r>
        </a:p>
      </xdr:txBody>
    </xdr:sp>
    <xdr:clientData/>
  </xdr:twoCellAnchor>
  <xdr:oneCellAnchor>
    <xdr:from>
      <xdr:col>1</xdr:col>
      <xdr:colOff>76200</xdr:colOff>
      <xdr:row>55</xdr:row>
      <xdr:rowOff>9525</xdr:rowOff>
    </xdr:from>
    <xdr:ext cx="180975" cy="196850"/>
    <xdr:sp macro="" textlink="">
      <xdr:nvSpPr>
        <xdr:cNvPr id="10348" name="Text Box 108">
          <a:extLst>
            <a:ext uri="{FF2B5EF4-FFF2-40B4-BE49-F238E27FC236}">
              <a16:creationId xmlns:a16="http://schemas.microsoft.com/office/drawing/2014/main" id="{7B94EFC8-34C2-4C5B-BED1-7A55D9C25B11}"/>
            </a:ext>
          </a:extLst>
        </xdr:cNvPr>
        <xdr:cNvSpPr txBox="1">
          <a:spLocks noChangeArrowheads="1"/>
        </xdr:cNvSpPr>
      </xdr:nvSpPr>
      <xdr:spPr bwMode="auto">
        <a:xfrm>
          <a:off x="762000" y="9439275"/>
          <a:ext cx="180975"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9" name="Line 109">
          <a:extLst>
            <a:ext uri="{FF2B5EF4-FFF2-40B4-BE49-F238E27FC236}">
              <a16:creationId xmlns:a16="http://schemas.microsoft.com/office/drawing/2014/main" id="{A5C7C3FD-CFB8-47B5-B6D9-F951F79C02DB}"/>
            </a:ext>
          </a:extLst>
        </xdr:cNvPr>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a:extLst>
            <a:ext uri="{FF2B5EF4-FFF2-40B4-BE49-F238E27FC236}">
              <a16:creationId xmlns:a16="http://schemas.microsoft.com/office/drawing/2014/main" id="{CC29A0EC-0EF8-4A03-B044-E5CD11675DBF}"/>
            </a:ext>
          </a:extLst>
        </xdr:cNvPr>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1" name="Line 111">
          <a:extLst>
            <a:ext uri="{FF2B5EF4-FFF2-40B4-BE49-F238E27FC236}">
              <a16:creationId xmlns:a16="http://schemas.microsoft.com/office/drawing/2014/main" id="{427483F3-F976-485B-9138-7E8F6E8B3013}"/>
            </a:ext>
          </a:extLst>
        </xdr:cNvPr>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a:extLst>
            <a:ext uri="{FF2B5EF4-FFF2-40B4-BE49-F238E27FC236}">
              <a16:creationId xmlns:a16="http://schemas.microsoft.com/office/drawing/2014/main" id="{87B7E678-8389-4416-9621-2BB10210894E}"/>
            </a:ext>
          </a:extLst>
        </xdr:cNvPr>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3" name="Line 113">
          <a:extLst>
            <a:ext uri="{FF2B5EF4-FFF2-40B4-BE49-F238E27FC236}">
              <a16:creationId xmlns:a16="http://schemas.microsoft.com/office/drawing/2014/main" id="{1F544054-9892-4166-872E-BBB8CCFC6CF8}"/>
            </a:ext>
          </a:extLst>
        </xdr:cNvPr>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a:extLst>
            <a:ext uri="{FF2B5EF4-FFF2-40B4-BE49-F238E27FC236}">
              <a16:creationId xmlns:a16="http://schemas.microsoft.com/office/drawing/2014/main" id="{6032D826-5806-4C01-9712-C36DA871A1FF}"/>
            </a:ext>
          </a:extLst>
        </xdr:cNvPr>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5" name="Line 115">
          <a:extLst>
            <a:ext uri="{FF2B5EF4-FFF2-40B4-BE49-F238E27FC236}">
              <a16:creationId xmlns:a16="http://schemas.microsoft.com/office/drawing/2014/main" id="{77122E21-A1B3-4751-862C-15D96AAD0CF5}"/>
            </a:ext>
          </a:extLst>
        </xdr:cNvPr>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a:extLst>
            <a:ext uri="{FF2B5EF4-FFF2-40B4-BE49-F238E27FC236}">
              <a16:creationId xmlns:a16="http://schemas.microsoft.com/office/drawing/2014/main" id="{6697460F-F0CA-4C1B-8200-232686E19135}"/>
            </a:ext>
          </a:extLst>
        </xdr:cNvPr>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7" name="Line 117">
          <a:extLst>
            <a:ext uri="{FF2B5EF4-FFF2-40B4-BE49-F238E27FC236}">
              <a16:creationId xmlns:a16="http://schemas.microsoft.com/office/drawing/2014/main" id="{1E4F2A8B-8767-4568-A3DC-6D5B1CA517C6}"/>
            </a:ext>
          </a:extLst>
        </xdr:cNvPr>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a:extLst>
            <a:ext uri="{FF2B5EF4-FFF2-40B4-BE49-F238E27FC236}">
              <a16:creationId xmlns:a16="http://schemas.microsoft.com/office/drawing/2014/main" id="{BE188568-7526-4C5F-8932-D1CC1A60FD89}"/>
            </a:ext>
          </a:extLst>
        </xdr:cNvPr>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9" name="Line 119">
          <a:extLst>
            <a:ext uri="{FF2B5EF4-FFF2-40B4-BE49-F238E27FC236}">
              <a16:creationId xmlns:a16="http://schemas.microsoft.com/office/drawing/2014/main" id="{D4822CEA-3600-42F3-844B-61024EE65A2B}"/>
            </a:ext>
          </a:extLst>
        </xdr:cNvPr>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a:extLst>
            <a:ext uri="{FF2B5EF4-FFF2-40B4-BE49-F238E27FC236}">
              <a16:creationId xmlns:a16="http://schemas.microsoft.com/office/drawing/2014/main" id="{0AF228CC-E1DA-466A-83B8-E0D9FEEA0C62}"/>
            </a:ext>
          </a:extLst>
        </xdr:cNvPr>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a:extLst>
            <a:ext uri="{FF2B5EF4-FFF2-40B4-BE49-F238E27FC236}">
              <a16:creationId xmlns:a16="http://schemas.microsoft.com/office/drawing/2014/main" id="{0399FE34-85FF-41D1-8D7E-4F1406E20367}"/>
            </a:ext>
          </a:extLst>
        </xdr:cNvPr>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a:extLst>
            <a:ext uri="{FF2B5EF4-FFF2-40B4-BE49-F238E27FC236}">
              <a16:creationId xmlns:a16="http://schemas.microsoft.com/office/drawing/2014/main" id="{83778E8C-72CD-4186-8EED-0431A0A1F9B9}"/>
            </a:ext>
          </a:extLst>
        </xdr:cNvPr>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a:extLst>
            <a:ext uri="{FF2B5EF4-FFF2-40B4-BE49-F238E27FC236}">
              <a16:creationId xmlns:a16="http://schemas.microsoft.com/office/drawing/2014/main" id="{6D98E709-3565-44A3-8AE7-37B615CE4DCE}"/>
            </a:ext>
          </a:extLst>
        </xdr:cNvPr>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114300</xdr:rowOff>
    </xdr:from>
    <xdr:to>
      <xdr:col>7</xdr:col>
      <xdr:colOff>152400</xdr:colOff>
      <xdr:row>67</xdr:row>
      <xdr:rowOff>66675</xdr:rowOff>
    </xdr:to>
    <xdr:sp macro="" textlink="">
      <xdr:nvSpPr>
        <xdr:cNvPr id="10364" name="Line 124">
          <a:extLst>
            <a:ext uri="{FF2B5EF4-FFF2-40B4-BE49-F238E27FC236}">
              <a16:creationId xmlns:a16="http://schemas.microsoft.com/office/drawing/2014/main" id="{90EE7F4D-51D1-4865-A754-C4139A4DC1F7}"/>
            </a:ext>
          </a:extLst>
        </xdr:cNvPr>
        <xdr:cNvSpPr>
          <a:spLocks noChangeShapeType="1"/>
        </xdr:cNvSpPr>
      </xdr:nvSpPr>
      <xdr:spPr bwMode="auto">
        <a:xfrm flipV="1">
          <a:off x="4953000" y="10229850"/>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66675</xdr:rowOff>
    </xdr:from>
    <xdr:to>
      <xdr:col>8</xdr:col>
      <xdr:colOff>314325</xdr:colOff>
      <xdr:row>68</xdr:row>
      <xdr:rowOff>104775</xdr:rowOff>
    </xdr:to>
    <xdr:sp macro="" textlink="">
      <xdr:nvSpPr>
        <xdr:cNvPr id="10365" name="財政構造の弾力性最小値テキスト">
          <a:extLst>
            <a:ext uri="{FF2B5EF4-FFF2-40B4-BE49-F238E27FC236}">
              <a16:creationId xmlns:a16="http://schemas.microsoft.com/office/drawing/2014/main" id="{4183D6AE-63EA-4347-9F84-95D812C6F24C}"/>
            </a:ext>
          </a:extLst>
        </xdr:cNvPr>
        <xdr:cNvSpPr txBox="1">
          <a:spLocks noChangeArrowheads="1"/>
        </xdr:cNvSpPr>
      </xdr:nvSpPr>
      <xdr:spPr bwMode="auto">
        <a:xfrm>
          <a:off x="5038725" y="1155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p>
      </xdr:txBody>
    </xdr:sp>
    <xdr:clientData/>
  </xdr:twoCellAnchor>
  <xdr:twoCellAnchor>
    <xdr:from>
      <xdr:col>7</xdr:col>
      <xdr:colOff>66675</xdr:colOff>
      <xdr:row>67</xdr:row>
      <xdr:rowOff>66675</xdr:rowOff>
    </xdr:from>
    <xdr:to>
      <xdr:col>7</xdr:col>
      <xdr:colOff>238125</xdr:colOff>
      <xdr:row>67</xdr:row>
      <xdr:rowOff>66675</xdr:rowOff>
    </xdr:to>
    <xdr:sp macro="" textlink="">
      <xdr:nvSpPr>
        <xdr:cNvPr id="10366" name="Line 126">
          <a:extLst>
            <a:ext uri="{FF2B5EF4-FFF2-40B4-BE49-F238E27FC236}">
              <a16:creationId xmlns:a16="http://schemas.microsoft.com/office/drawing/2014/main" id="{D944B875-9DD6-4022-AFF7-5F0790D4204F}"/>
            </a:ext>
          </a:extLst>
        </xdr:cNvPr>
        <xdr:cNvSpPr>
          <a:spLocks noChangeShapeType="1"/>
        </xdr:cNvSpPr>
      </xdr:nvSpPr>
      <xdr:spPr bwMode="auto">
        <a:xfrm>
          <a:off x="4867275" y="1155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7" name="財政構造の弾力性最大値テキスト">
          <a:extLst>
            <a:ext uri="{FF2B5EF4-FFF2-40B4-BE49-F238E27FC236}">
              <a16:creationId xmlns:a16="http://schemas.microsoft.com/office/drawing/2014/main" id="{A9DD33A8-2B5D-4F9E-80E3-F15A90BFF03D}"/>
            </a:ext>
          </a:extLst>
        </xdr:cNvPr>
        <xdr:cNvSpPr txBox="1">
          <a:spLocks noChangeArrowheads="1"/>
        </xdr:cNvSpPr>
      </xdr:nvSpPr>
      <xdr:spPr bwMode="auto">
        <a:xfrm>
          <a:off x="50387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76.0</a:t>
          </a:r>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10368" name="Line 128">
          <a:extLst>
            <a:ext uri="{FF2B5EF4-FFF2-40B4-BE49-F238E27FC236}">
              <a16:creationId xmlns:a16="http://schemas.microsoft.com/office/drawing/2014/main" id="{5E48DA4D-96D2-4D42-9B14-552E9FC5C6B2}"/>
            </a:ext>
          </a:extLst>
        </xdr:cNvPr>
        <xdr:cNvSpPr>
          <a:spLocks noChangeShapeType="1"/>
        </xdr:cNvSpPr>
      </xdr:nvSpPr>
      <xdr:spPr bwMode="auto">
        <a:xfrm>
          <a:off x="4867275" y="10229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133350</xdr:rowOff>
    </xdr:from>
    <xdr:to>
      <xdr:col>7</xdr:col>
      <xdr:colOff>152400</xdr:colOff>
      <xdr:row>61</xdr:row>
      <xdr:rowOff>142875</xdr:rowOff>
    </xdr:to>
    <xdr:sp macro="" textlink="">
      <xdr:nvSpPr>
        <xdr:cNvPr id="10369" name="Line 129">
          <a:extLst>
            <a:ext uri="{FF2B5EF4-FFF2-40B4-BE49-F238E27FC236}">
              <a16:creationId xmlns:a16="http://schemas.microsoft.com/office/drawing/2014/main" id="{E5FADD0B-A988-40D0-92F7-7F009D591FD8}"/>
            </a:ext>
          </a:extLst>
        </xdr:cNvPr>
        <xdr:cNvSpPr>
          <a:spLocks noChangeShapeType="1"/>
        </xdr:cNvSpPr>
      </xdr:nvSpPr>
      <xdr:spPr bwMode="auto">
        <a:xfrm>
          <a:off x="4114800" y="105918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76200</xdr:rowOff>
    </xdr:from>
    <xdr:to>
      <xdr:col>8</xdr:col>
      <xdr:colOff>314325</xdr:colOff>
      <xdr:row>63</xdr:row>
      <xdr:rowOff>114300</xdr:rowOff>
    </xdr:to>
    <xdr:sp macro="" textlink="">
      <xdr:nvSpPr>
        <xdr:cNvPr id="10370" name="財政構造の弾力性平均値テキスト">
          <a:extLst>
            <a:ext uri="{FF2B5EF4-FFF2-40B4-BE49-F238E27FC236}">
              <a16:creationId xmlns:a16="http://schemas.microsoft.com/office/drawing/2014/main" id="{E5FA8DFC-1858-4922-B83D-5925FE677B9E}"/>
            </a:ext>
          </a:extLst>
        </xdr:cNvPr>
        <xdr:cNvSpPr txBox="1">
          <a:spLocks noChangeArrowheads="1"/>
        </xdr:cNvSpPr>
      </xdr:nvSpPr>
      <xdr:spPr bwMode="auto">
        <a:xfrm>
          <a:off x="5038725"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89.0</a:t>
          </a:r>
        </a:p>
      </xdr:txBody>
    </xdr:sp>
    <xdr:clientData/>
  </xdr:twoCellAnchor>
  <xdr:twoCellAnchor>
    <xdr:from>
      <xdr:col>7</xdr:col>
      <xdr:colOff>104775</xdr:colOff>
      <xdr:row>62</xdr:row>
      <xdr:rowOff>76200</xdr:rowOff>
    </xdr:from>
    <xdr:to>
      <xdr:col>7</xdr:col>
      <xdr:colOff>200025</xdr:colOff>
      <xdr:row>63</xdr:row>
      <xdr:rowOff>0</xdr:rowOff>
    </xdr:to>
    <xdr:sp macro="" textlink="">
      <xdr:nvSpPr>
        <xdr:cNvPr id="10371" name="AutoShape 131">
          <a:extLst>
            <a:ext uri="{FF2B5EF4-FFF2-40B4-BE49-F238E27FC236}">
              <a16:creationId xmlns:a16="http://schemas.microsoft.com/office/drawing/2014/main" id="{F1617BC1-2704-42F7-B47A-04D683FD0F64}"/>
            </a:ext>
          </a:extLst>
        </xdr:cNvPr>
        <xdr:cNvSpPr>
          <a:spLocks noChangeArrowheads="1"/>
        </xdr:cNvSpPr>
      </xdr:nvSpPr>
      <xdr:spPr bwMode="auto">
        <a:xfrm>
          <a:off x="49053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133350</xdr:rowOff>
    </xdr:from>
    <xdr:to>
      <xdr:col>6</xdr:col>
      <xdr:colOff>0</xdr:colOff>
      <xdr:row>62</xdr:row>
      <xdr:rowOff>19050</xdr:rowOff>
    </xdr:to>
    <xdr:sp macro="" textlink="">
      <xdr:nvSpPr>
        <xdr:cNvPr id="10372" name="Line 132">
          <a:extLst>
            <a:ext uri="{FF2B5EF4-FFF2-40B4-BE49-F238E27FC236}">
              <a16:creationId xmlns:a16="http://schemas.microsoft.com/office/drawing/2014/main" id="{C5220025-26A4-436C-94ED-EE4F1A6C0DC1}"/>
            </a:ext>
          </a:extLst>
        </xdr:cNvPr>
        <xdr:cNvSpPr>
          <a:spLocks noChangeShapeType="1"/>
        </xdr:cNvSpPr>
      </xdr:nvSpPr>
      <xdr:spPr bwMode="auto">
        <a:xfrm flipV="1">
          <a:off x="3228975" y="105918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10373" name="AutoShape 133">
          <a:extLst>
            <a:ext uri="{FF2B5EF4-FFF2-40B4-BE49-F238E27FC236}">
              <a16:creationId xmlns:a16="http://schemas.microsoft.com/office/drawing/2014/main" id="{7446143E-95EF-492C-976C-361E4C896113}"/>
            </a:ext>
          </a:extLst>
        </xdr:cNvPr>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95250</xdr:rowOff>
    </xdr:from>
    <xdr:to>
      <xdr:col>6</xdr:col>
      <xdr:colOff>352425</xdr:colOff>
      <xdr:row>63</xdr:row>
      <xdr:rowOff>133350</xdr:rowOff>
    </xdr:to>
    <xdr:sp macro="" textlink="">
      <xdr:nvSpPr>
        <xdr:cNvPr id="10374" name="Text Box 134">
          <a:extLst>
            <a:ext uri="{FF2B5EF4-FFF2-40B4-BE49-F238E27FC236}">
              <a16:creationId xmlns:a16="http://schemas.microsoft.com/office/drawing/2014/main" id="{7BE6CC68-0F4C-4485-9EAB-88ADFBF00C84}"/>
            </a:ext>
          </a:extLst>
        </xdr:cNvPr>
        <xdr:cNvSpPr txBox="1">
          <a:spLocks noChangeArrowheads="1"/>
        </xdr:cNvSpPr>
      </xdr:nvSpPr>
      <xdr:spPr bwMode="auto">
        <a:xfrm>
          <a:off x="3733800" y="1072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xdr:from>
      <xdr:col>3</xdr:col>
      <xdr:colOff>276225</xdr:colOff>
      <xdr:row>62</xdr:row>
      <xdr:rowOff>19050</xdr:rowOff>
    </xdr:from>
    <xdr:to>
      <xdr:col>4</xdr:col>
      <xdr:colOff>485775</xdr:colOff>
      <xdr:row>62</xdr:row>
      <xdr:rowOff>142875</xdr:rowOff>
    </xdr:to>
    <xdr:sp macro="" textlink="">
      <xdr:nvSpPr>
        <xdr:cNvPr id="10375" name="Line 135">
          <a:extLst>
            <a:ext uri="{FF2B5EF4-FFF2-40B4-BE49-F238E27FC236}">
              <a16:creationId xmlns:a16="http://schemas.microsoft.com/office/drawing/2014/main" id="{75FFEBC9-6617-4232-BE88-687CAE3C7233}"/>
            </a:ext>
          </a:extLst>
        </xdr:cNvPr>
        <xdr:cNvSpPr>
          <a:spLocks noChangeShapeType="1"/>
        </xdr:cNvSpPr>
      </xdr:nvSpPr>
      <xdr:spPr bwMode="auto">
        <a:xfrm flipV="1">
          <a:off x="2333625" y="1064895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152400</xdr:rowOff>
    </xdr:from>
    <xdr:to>
      <xdr:col>4</xdr:col>
      <xdr:colOff>533400</xdr:colOff>
      <xdr:row>63</xdr:row>
      <xdr:rowOff>76200</xdr:rowOff>
    </xdr:to>
    <xdr:sp macro="" textlink="">
      <xdr:nvSpPr>
        <xdr:cNvPr id="10376" name="AutoShape 136">
          <a:extLst>
            <a:ext uri="{FF2B5EF4-FFF2-40B4-BE49-F238E27FC236}">
              <a16:creationId xmlns:a16="http://schemas.microsoft.com/office/drawing/2014/main" id="{8911539E-4A7D-4007-933E-0DC50A879DBD}"/>
            </a:ext>
          </a:extLst>
        </xdr:cNvPr>
        <xdr:cNvSpPr>
          <a:spLocks noChangeArrowheads="1"/>
        </xdr:cNvSpPr>
      </xdr:nvSpPr>
      <xdr:spPr bwMode="auto">
        <a:xfrm>
          <a:off x="3171825"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95250</xdr:rowOff>
    </xdr:from>
    <xdr:to>
      <xdr:col>5</xdr:col>
      <xdr:colOff>180975</xdr:colOff>
      <xdr:row>64</xdr:row>
      <xdr:rowOff>133350</xdr:rowOff>
    </xdr:to>
    <xdr:sp macro="" textlink="">
      <xdr:nvSpPr>
        <xdr:cNvPr id="10377" name="Text Box 137">
          <a:extLst>
            <a:ext uri="{FF2B5EF4-FFF2-40B4-BE49-F238E27FC236}">
              <a16:creationId xmlns:a16="http://schemas.microsoft.com/office/drawing/2014/main" id="{BBABFF29-9660-446A-A79A-9EFFC502BB2C}"/>
            </a:ext>
          </a:extLst>
        </xdr:cNvPr>
        <xdr:cNvSpPr txBox="1">
          <a:spLocks noChangeArrowheads="1"/>
        </xdr:cNvSpPr>
      </xdr:nvSpPr>
      <xdr:spPr bwMode="auto">
        <a:xfrm>
          <a:off x="284797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p>
      </xdr:txBody>
    </xdr:sp>
    <xdr:clientData/>
  </xdr:twoCellAnchor>
  <xdr:twoCellAnchor>
    <xdr:from>
      <xdr:col>2</xdr:col>
      <xdr:colOff>76200</xdr:colOff>
      <xdr:row>62</xdr:row>
      <xdr:rowOff>142875</xdr:rowOff>
    </xdr:from>
    <xdr:to>
      <xdr:col>3</xdr:col>
      <xdr:colOff>276225</xdr:colOff>
      <xdr:row>62</xdr:row>
      <xdr:rowOff>152400</xdr:rowOff>
    </xdr:to>
    <xdr:sp macro="" textlink="">
      <xdr:nvSpPr>
        <xdr:cNvPr id="10378" name="Line 138">
          <a:extLst>
            <a:ext uri="{FF2B5EF4-FFF2-40B4-BE49-F238E27FC236}">
              <a16:creationId xmlns:a16="http://schemas.microsoft.com/office/drawing/2014/main" id="{F99D2374-1AAA-4729-83C2-DEF243E12F00}"/>
            </a:ext>
          </a:extLst>
        </xdr:cNvPr>
        <xdr:cNvSpPr>
          <a:spLocks noChangeShapeType="1"/>
        </xdr:cNvSpPr>
      </xdr:nvSpPr>
      <xdr:spPr bwMode="auto">
        <a:xfrm flipV="1">
          <a:off x="1447800" y="107727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57150</xdr:rowOff>
    </xdr:from>
    <xdr:to>
      <xdr:col>3</xdr:col>
      <xdr:colOff>333375</xdr:colOff>
      <xdr:row>63</xdr:row>
      <xdr:rowOff>152400</xdr:rowOff>
    </xdr:to>
    <xdr:sp macro="" textlink="">
      <xdr:nvSpPr>
        <xdr:cNvPr id="10379" name="AutoShape 139">
          <a:extLst>
            <a:ext uri="{FF2B5EF4-FFF2-40B4-BE49-F238E27FC236}">
              <a16:creationId xmlns:a16="http://schemas.microsoft.com/office/drawing/2014/main" id="{A3B4FD34-91A3-47F5-B12A-778BB26B0CCF}"/>
            </a:ext>
          </a:extLst>
        </xdr:cNvPr>
        <xdr:cNvSpPr>
          <a:spLocks noChangeArrowheads="1"/>
        </xdr:cNvSpPr>
      </xdr:nvSpPr>
      <xdr:spPr bwMode="auto">
        <a:xfrm>
          <a:off x="2286000" y="1085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0</xdr:rowOff>
    </xdr:from>
    <xdr:to>
      <xdr:col>3</xdr:col>
      <xdr:colOff>657225</xdr:colOff>
      <xdr:row>65</xdr:row>
      <xdr:rowOff>38100</xdr:rowOff>
    </xdr:to>
    <xdr:sp macro="" textlink="">
      <xdr:nvSpPr>
        <xdr:cNvPr id="10380" name="Text Box 140">
          <a:extLst>
            <a:ext uri="{FF2B5EF4-FFF2-40B4-BE49-F238E27FC236}">
              <a16:creationId xmlns:a16="http://schemas.microsoft.com/office/drawing/2014/main" id="{9301D7CD-1B41-48F7-8ABE-A94C61D235B8}"/>
            </a:ext>
          </a:extLst>
        </xdr:cNvPr>
        <xdr:cNvSpPr txBox="1">
          <a:spLocks noChangeArrowheads="1"/>
        </xdr:cNvSpPr>
      </xdr:nvSpPr>
      <xdr:spPr bwMode="auto">
        <a:xfrm>
          <a:off x="1952625"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p>
      </xdr:txBody>
    </xdr:sp>
    <xdr:clientData/>
  </xdr:twoCellAnchor>
  <xdr:twoCellAnchor>
    <xdr:from>
      <xdr:col>2</xdr:col>
      <xdr:colOff>28575</xdr:colOff>
      <xdr:row>63</xdr:row>
      <xdr:rowOff>133350</xdr:rowOff>
    </xdr:from>
    <xdr:to>
      <xdr:col>2</xdr:col>
      <xdr:colOff>123825</xdr:colOff>
      <xdr:row>64</xdr:row>
      <xdr:rowOff>66675</xdr:rowOff>
    </xdr:to>
    <xdr:sp macro="" textlink="">
      <xdr:nvSpPr>
        <xdr:cNvPr id="10381" name="AutoShape 141">
          <a:extLst>
            <a:ext uri="{FF2B5EF4-FFF2-40B4-BE49-F238E27FC236}">
              <a16:creationId xmlns:a16="http://schemas.microsoft.com/office/drawing/2014/main" id="{335C6C21-5005-4289-A60F-88DD3A8C6B0D}"/>
            </a:ext>
          </a:extLst>
        </xdr:cNvPr>
        <xdr:cNvSpPr>
          <a:spLocks noChangeArrowheads="1"/>
        </xdr:cNvSpPr>
      </xdr:nvSpPr>
      <xdr:spPr bwMode="auto">
        <a:xfrm>
          <a:off x="14001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76200</xdr:rowOff>
    </xdr:from>
    <xdr:to>
      <xdr:col>2</xdr:col>
      <xdr:colOff>457200</xdr:colOff>
      <xdr:row>65</xdr:row>
      <xdr:rowOff>114300</xdr:rowOff>
    </xdr:to>
    <xdr:sp macro="" textlink="">
      <xdr:nvSpPr>
        <xdr:cNvPr id="10382" name="Text Box 142">
          <a:extLst>
            <a:ext uri="{FF2B5EF4-FFF2-40B4-BE49-F238E27FC236}">
              <a16:creationId xmlns:a16="http://schemas.microsoft.com/office/drawing/2014/main" id="{72F0E5CF-00DD-4527-953D-3840A700A61C}"/>
            </a:ext>
          </a:extLst>
        </xdr:cNvPr>
        <xdr:cNvSpPr txBox="1">
          <a:spLocks noChangeArrowheads="1"/>
        </xdr:cNvSpPr>
      </xdr:nvSpPr>
      <xdr:spPr bwMode="auto">
        <a:xfrm>
          <a:off x="10668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a:extLst>
            <a:ext uri="{FF2B5EF4-FFF2-40B4-BE49-F238E27FC236}">
              <a16:creationId xmlns:a16="http://schemas.microsoft.com/office/drawing/2014/main" id="{67C474E7-F4F7-4B31-9364-445E3C7E3027}"/>
            </a:ext>
          </a:extLst>
        </xdr:cNvPr>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a:extLst>
            <a:ext uri="{FF2B5EF4-FFF2-40B4-BE49-F238E27FC236}">
              <a16:creationId xmlns:a16="http://schemas.microsoft.com/office/drawing/2014/main" id="{B56B2836-2515-4DAA-A0C8-1CC62FFF15B8}"/>
            </a:ext>
          </a:extLst>
        </xdr:cNvPr>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a:extLst>
            <a:ext uri="{FF2B5EF4-FFF2-40B4-BE49-F238E27FC236}">
              <a16:creationId xmlns:a16="http://schemas.microsoft.com/office/drawing/2014/main" id="{FC3ECBDA-7937-4533-9B8F-AA04B3E60647}"/>
            </a:ext>
          </a:extLst>
        </xdr:cNvPr>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a:extLst>
            <a:ext uri="{FF2B5EF4-FFF2-40B4-BE49-F238E27FC236}">
              <a16:creationId xmlns:a16="http://schemas.microsoft.com/office/drawing/2014/main" id="{E055A2F1-B025-4E01-BBD4-A14BBF6C97D5}"/>
            </a:ext>
          </a:extLst>
        </xdr:cNvPr>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a:extLst>
            <a:ext uri="{FF2B5EF4-FFF2-40B4-BE49-F238E27FC236}">
              <a16:creationId xmlns:a16="http://schemas.microsoft.com/office/drawing/2014/main" id="{4CA3FF16-2344-4D5F-BA99-2D31B1241F2F}"/>
            </a:ext>
          </a:extLst>
        </xdr:cNvPr>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61</xdr:row>
      <xdr:rowOff>85725</xdr:rowOff>
    </xdr:from>
    <xdr:to>
      <xdr:col>7</xdr:col>
      <xdr:colOff>200025</xdr:colOff>
      <xdr:row>62</xdr:row>
      <xdr:rowOff>19050</xdr:rowOff>
    </xdr:to>
    <xdr:sp macro="" textlink="">
      <xdr:nvSpPr>
        <xdr:cNvPr id="10388" name="Oval 148">
          <a:extLst>
            <a:ext uri="{FF2B5EF4-FFF2-40B4-BE49-F238E27FC236}">
              <a16:creationId xmlns:a16="http://schemas.microsoft.com/office/drawing/2014/main" id="{B7895766-2C30-4EDA-93AF-1C0F71FC2F32}"/>
            </a:ext>
          </a:extLst>
        </xdr:cNvPr>
        <xdr:cNvSpPr>
          <a:spLocks noChangeArrowheads="1"/>
        </xdr:cNvSpPr>
      </xdr:nvSpPr>
      <xdr:spPr bwMode="auto">
        <a:xfrm>
          <a:off x="4905375" y="1054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133350</xdr:rowOff>
    </xdr:from>
    <xdr:to>
      <xdr:col>8</xdr:col>
      <xdr:colOff>314325</xdr:colOff>
      <xdr:row>62</xdr:row>
      <xdr:rowOff>0</xdr:rowOff>
    </xdr:to>
    <xdr:sp macro="" textlink="">
      <xdr:nvSpPr>
        <xdr:cNvPr id="10389" name="財政構造の弾力性該当値テキスト">
          <a:extLst>
            <a:ext uri="{FF2B5EF4-FFF2-40B4-BE49-F238E27FC236}">
              <a16:creationId xmlns:a16="http://schemas.microsoft.com/office/drawing/2014/main" id="{C0F8B864-E7F4-47FA-AA58-ED1EE406C442}"/>
            </a:ext>
          </a:extLst>
        </xdr:cNvPr>
        <xdr:cNvSpPr txBox="1">
          <a:spLocks noChangeArrowheads="1"/>
        </xdr:cNvSpPr>
      </xdr:nvSpPr>
      <xdr:spPr bwMode="auto">
        <a:xfrm>
          <a:off x="5038725"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85.1</a:t>
          </a:r>
        </a:p>
      </xdr:txBody>
    </xdr:sp>
    <xdr:clientData/>
  </xdr:twoCellAnchor>
  <xdr:twoCellAnchor>
    <xdr:from>
      <xdr:col>5</xdr:col>
      <xdr:colOff>638175</xdr:colOff>
      <xdr:row>61</xdr:row>
      <xdr:rowOff>76200</xdr:rowOff>
    </xdr:from>
    <xdr:to>
      <xdr:col>6</xdr:col>
      <xdr:colOff>47625</xdr:colOff>
      <xdr:row>62</xdr:row>
      <xdr:rowOff>9525</xdr:rowOff>
    </xdr:to>
    <xdr:sp macro="" textlink="">
      <xdr:nvSpPr>
        <xdr:cNvPr id="10390" name="Oval 150">
          <a:extLst>
            <a:ext uri="{FF2B5EF4-FFF2-40B4-BE49-F238E27FC236}">
              <a16:creationId xmlns:a16="http://schemas.microsoft.com/office/drawing/2014/main" id="{E7A1DAB4-2C19-4F8E-B7A4-95E48163F4F8}"/>
            </a:ext>
          </a:extLst>
        </xdr:cNvPr>
        <xdr:cNvSpPr>
          <a:spLocks noChangeArrowheads="1"/>
        </xdr:cNvSpPr>
      </xdr:nvSpPr>
      <xdr:spPr bwMode="auto">
        <a:xfrm>
          <a:off x="4067175" y="1053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47625</xdr:rowOff>
    </xdr:from>
    <xdr:to>
      <xdr:col>6</xdr:col>
      <xdr:colOff>352425</xdr:colOff>
      <xdr:row>61</xdr:row>
      <xdr:rowOff>85725</xdr:rowOff>
    </xdr:to>
    <xdr:sp macro="" textlink="">
      <xdr:nvSpPr>
        <xdr:cNvPr id="10391" name="Text Box 151">
          <a:extLst>
            <a:ext uri="{FF2B5EF4-FFF2-40B4-BE49-F238E27FC236}">
              <a16:creationId xmlns:a16="http://schemas.microsoft.com/office/drawing/2014/main" id="{A21CE50A-90F9-4D84-9AC5-52183F43BBF0}"/>
            </a:ext>
          </a:extLst>
        </xdr:cNvPr>
        <xdr:cNvSpPr txBox="1">
          <a:spLocks noChangeArrowheads="1"/>
        </xdr:cNvSpPr>
      </xdr:nvSpPr>
      <xdr:spPr bwMode="auto">
        <a:xfrm>
          <a:off x="3733800" y="1033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84.9</a:t>
          </a:r>
        </a:p>
      </xdr:txBody>
    </xdr:sp>
    <xdr:clientData/>
  </xdr:twoCellAnchor>
  <xdr:twoCellAnchor>
    <xdr:from>
      <xdr:col>4</xdr:col>
      <xdr:colOff>428625</xdr:colOff>
      <xdr:row>61</xdr:row>
      <xdr:rowOff>133350</xdr:rowOff>
    </xdr:from>
    <xdr:to>
      <xdr:col>4</xdr:col>
      <xdr:colOff>533400</xdr:colOff>
      <xdr:row>62</xdr:row>
      <xdr:rowOff>66675</xdr:rowOff>
    </xdr:to>
    <xdr:sp macro="" textlink="">
      <xdr:nvSpPr>
        <xdr:cNvPr id="10392" name="Oval 152">
          <a:extLst>
            <a:ext uri="{FF2B5EF4-FFF2-40B4-BE49-F238E27FC236}">
              <a16:creationId xmlns:a16="http://schemas.microsoft.com/office/drawing/2014/main" id="{DF9F4854-61A1-4F4C-9A73-8353C317F0C4}"/>
            </a:ext>
          </a:extLst>
        </xdr:cNvPr>
        <xdr:cNvSpPr>
          <a:spLocks noChangeArrowheads="1"/>
        </xdr:cNvSpPr>
      </xdr:nvSpPr>
      <xdr:spPr bwMode="auto">
        <a:xfrm>
          <a:off x="3171825" y="1059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104775</xdr:rowOff>
    </xdr:from>
    <xdr:to>
      <xdr:col>5</xdr:col>
      <xdr:colOff>180975</xdr:colOff>
      <xdr:row>61</xdr:row>
      <xdr:rowOff>142875</xdr:rowOff>
    </xdr:to>
    <xdr:sp macro="" textlink="">
      <xdr:nvSpPr>
        <xdr:cNvPr id="10393" name="Text Box 153">
          <a:extLst>
            <a:ext uri="{FF2B5EF4-FFF2-40B4-BE49-F238E27FC236}">
              <a16:creationId xmlns:a16="http://schemas.microsoft.com/office/drawing/2014/main" id="{FA40DFD9-4F5C-4F44-BA04-1E1C1F669403}"/>
            </a:ext>
          </a:extLst>
        </xdr:cNvPr>
        <xdr:cNvSpPr txBox="1">
          <a:spLocks noChangeArrowheads="1"/>
        </xdr:cNvSpPr>
      </xdr:nvSpPr>
      <xdr:spPr bwMode="auto">
        <a:xfrm>
          <a:off x="284797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86.3</a:t>
          </a:r>
        </a:p>
      </xdr:txBody>
    </xdr:sp>
    <xdr:clientData/>
  </xdr:twoCellAnchor>
  <xdr:twoCellAnchor>
    <xdr:from>
      <xdr:col>3</xdr:col>
      <xdr:colOff>228600</xdr:colOff>
      <xdr:row>62</xdr:row>
      <xdr:rowOff>95250</xdr:rowOff>
    </xdr:from>
    <xdr:to>
      <xdr:col>3</xdr:col>
      <xdr:colOff>333375</xdr:colOff>
      <xdr:row>63</xdr:row>
      <xdr:rowOff>28575</xdr:rowOff>
    </xdr:to>
    <xdr:sp macro="" textlink="">
      <xdr:nvSpPr>
        <xdr:cNvPr id="10394" name="Oval 154">
          <a:extLst>
            <a:ext uri="{FF2B5EF4-FFF2-40B4-BE49-F238E27FC236}">
              <a16:creationId xmlns:a16="http://schemas.microsoft.com/office/drawing/2014/main" id="{B1A5E0F6-824D-4245-A220-A438314ACAD8}"/>
            </a:ext>
          </a:extLst>
        </xdr:cNvPr>
        <xdr:cNvSpPr>
          <a:spLocks noChangeArrowheads="1"/>
        </xdr:cNvSpPr>
      </xdr:nvSpPr>
      <xdr:spPr bwMode="auto">
        <a:xfrm>
          <a:off x="2286000" y="1072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66675</xdr:rowOff>
    </xdr:from>
    <xdr:to>
      <xdr:col>3</xdr:col>
      <xdr:colOff>657225</xdr:colOff>
      <xdr:row>62</xdr:row>
      <xdr:rowOff>104775</xdr:rowOff>
    </xdr:to>
    <xdr:sp macro="" textlink="">
      <xdr:nvSpPr>
        <xdr:cNvPr id="10395" name="Text Box 155">
          <a:extLst>
            <a:ext uri="{FF2B5EF4-FFF2-40B4-BE49-F238E27FC236}">
              <a16:creationId xmlns:a16="http://schemas.microsoft.com/office/drawing/2014/main" id="{24D9B44D-4A86-42A7-8C3B-252EF5339268}"/>
            </a:ext>
          </a:extLst>
        </xdr:cNvPr>
        <xdr:cNvSpPr txBox="1">
          <a:spLocks noChangeArrowheads="1"/>
        </xdr:cNvSpPr>
      </xdr:nvSpPr>
      <xdr:spPr bwMode="auto">
        <a:xfrm>
          <a:off x="19526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a:t>
          </a:r>
        </a:p>
      </xdr:txBody>
    </xdr:sp>
    <xdr:clientData/>
  </xdr:twoCellAnchor>
  <xdr:twoCellAnchor>
    <xdr:from>
      <xdr:col>2</xdr:col>
      <xdr:colOff>28575</xdr:colOff>
      <xdr:row>62</xdr:row>
      <xdr:rowOff>104775</xdr:rowOff>
    </xdr:from>
    <xdr:to>
      <xdr:col>2</xdr:col>
      <xdr:colOff>123825</xdr:colOff>
      <xdr:row>63</xdr:row>
      <xdr:rowOff>28575</xdr:rowOff>
    </xdr:to>
    <xdr:sp macro="" textlink="">
      <xdr:nvSpPr>
        <xdr:cNvPr id="10396" name="Oval 156">
          <a:extLst>
            <a:ext uri="{FF2B5EF4-FFF2-40B4-BE49-F238E27FC236}">
              <a16:creationId xmlns:a16="http://schemas.microsoft.com/office/drawing/2014/main" id="{687A5324-B309-4CFD-809B-B7F46C1E4CDD}"/>
            </a:ext>
          </a:extLst>
        </xdr:cNvPr>
        <xdr:cNvSpPr>
          <a:spLocks noChangeArrowheads="1"/>
        </xdr:cNvSpPr>
      </xdr:nvSpPr>
      <xdr:spPr bwMode="auto">
        <a:xfrm>
          <a:off x="1400175" y="10734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66675</xdr:rowOff>
    </xdr:from>
    <xdr:to>
      <xdr:col>2</xdr:col>
      <xdr:colOff>457200</xdr:colOff>
      <xdr:row>62</xdr:row>
      <xdr:rowOff>104775</xdr:rowOff>
    </xdr:to>
    <xdr:sp macro="" textlink="">
      <xdr:nvSpPr>
        <xdr:cNvPr id="10397" name="Text Box 157">
          <a:extLst>
            <a:ext uri="{FF2B5EF4-FFF2-40B4-BE49-F238E27FC236}">
              <a16:creationId xmlns:a16="http://schemas.microsoft.com/office/drawing/2014/main" id="{A31E59E1-4946-45BE-ADA6-67EB065F0F45}"/>
            </a:ext>
          </a:extLst>
        </xdr:cNvPr>
        <xdr:cNvSpPr txBox="1">
          <a:spLocks noChangeArrowheads="1"/>
        </xdr:cNvSpPr>
      </xdr:nvSpPr>
      <xdr:spPr bwMode="auto">
        <a:xfrm>
          <a:off x="10668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a:extLst>
            <a:ext uri="{FF2B5EF4-FFF2-40B4-BE49-F238E27FC236}">
              <a16:creationId xmlns:a16="http://schemas.microsoft.com/office/drawing/2014/main" id="{C99450BF-E462-40C6-98FB-B2E697A7F6E1}"/>
            </a:ext>
          </a:extLst>
        </xdr:cNvPr>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399" name="Text Box 159">
          <a:extLst>
            <a:ext uri="{FF2B5EF4-FFF2-40B4-BE49-F238E27FC236}">
              <a16:creationId xmlns:a16="http://schemas.microsoft.com/office/drawing/2014/main" id="{9E502D0B-F60F-475B-A929-996AE50D3AFB}"/>
            </a:ext>
          </a:extLst>
        </xdr:cNvPr>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0" name="Text Box 160">
          <a:extLst>
            <a:ext uri="{FF2B5EF4-FFF2-40B4-BE49-F238E27FC236}">
              <a16:creationId xmlns:a16="http://schemas.microsoft.com/office/drawing/2014/main" id="{C40EA64D-42D0-4E1E-B989-2D0D77FC1050}"/>
            </a:ext>
          </a:extLst>
        </xdr:cNvPr>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[99,801円]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a:extLst>
            <a:ext uri="{FF2B5EF4-FFF2-40B4-BE49-F238E27FC236}">
              <a16:creationId xmlns:a16="http://schemas.microsoft.com/office/drawing/2014/main" id="{21DDC172-5E20-4A18-BB81-D1AFD5DB6261}"/>
            </a:ext>
          </a:extLst>
        </xdr:cNvPr>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a:extLst>
            <a:ext uri="{FF2B5EF4-FFF2-40B4-BE49-F238E27FC236}">
              <a16:creationId xmlns:a16="http://schemas.microsoft.com/office/drawing/2014/main" id="{84070153-8A47-4D81-9762-7C1383467ADE}"/>
            </a:ext>
          </a:extLst>
        </xdr:cNvPr>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4/172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a:extLst>
            <a:ext uri="{FF2B5EF4-FFF2-40B4-BE49-F238E27FC236}">
              <a16:creationId xmlns:a16="http://schemas.microsoft.com/office/drawing/2014/main" id="{50C60111-9E10-44D1-AED8-A8A745DFEFCF}"/>
            </a:ext>
          </a:extLst>
        </xdr:cNvPr>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a:extLst>
            <a:ext uri="{FF2B5EF4-FFF2-40B4-BE49-F238E27FC236}">
              <a16:creationId xmlns:a16="http://schemas.microsoft.com/office/drawing/2014/main" id="{678BFDD7-9C31-4F66-AC14-83C9FF685200}"/>
            </a:ext>
          </a:extLst>
        </xdr:cNvPr>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a:extLst>
            <a:ext uri="{FF2B5EF4-FFF2-40B4-BE49-F238E27FC236}">
              <a16:creationId xmlns:a16="http://schemas.microsoft.com/office/drawing/2014/main" id="{ACBF0190-4AF7-4A21-A2A3-72DD7BCD6D7D}"/>
            </a:ext>
          </a:extLst>
        </xdr:cNvPr>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a:extLst>
            <a:ext uri="{FF2B5EF4-FFF2-40B4-BE49-F238E27FC236}">
              <a16:creationId xmlns:a16="http://schemas.microsoft.com/office/drawing/2014/main" id="{B2A9BF41-5A5E-44D4-98D8-25C9210FA270}"/>
            </a:ext>
          </a:extLst>
        </xdr:cNvPr>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139,929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7" name="Rectangle 167">
          <a:extLst>
            <a:ext uri="{FF2B5EF4-FFF2-40B4-BE49-F238E27FC236}">
              <a16:creationId xmlns:a16="http://schemas.microsoft.com/office/drawing/2014/main" id="{EADB09F5-99BA-4751-BF25-115F97E8CEB4}"/>
            </a:ext>
          </a:extLst>
        </xdr:cNvPr>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8" name="Rectangle 168">
          <a:extLst>
            <a:ext uri="{FF2B5EF4-FFF2-40B4-BE49-F238E27FC236}">
              <a16:creationId xmlns:a16="http://schemas.microsoft.com/office/drawing/2014/main" id="{3374A19B-6DC0-45DC-AF20-07AD504122BD}"/>
            </a:ext>
          </a:extLst>
        </xdr:cNvPr>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a:extLst>
            <a:ext uri="{FF2B5EF4-FFF2-40B4-BE49-F238E27FC236}">
              <a16:creationId xmlns:a16="http://schemas.microsoft.com/office/drawing/2014/main" id="{C8DA4272-4DD2-4B7B-8CEB-62386DD21F80}"/>
            </a:ext>
          </a:extLst>
        </xdr:cNvPr>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a:extLst>
            <a:ext uri="{FF2B5EF4-FFF2-40B4-BE49-F238E27FC236}">
              <a16:creationId xmlns:a16="http://schemas.microsoft.com/office/drawing/2014/main" id="{E26429A6-AAEB-48C2-99AD-91AECAF8F489}"/>
            </a:ext>
          </a:extLst>
        </xdr:cNvPr>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のいずれも下回っている状況にある。人件費の抑制や行財政運営の効率化によるものであるが、今後も簡素で効率的な組織づくりに努めるとともに、コストの縮減を図っていく必要がある。</a:t>
          </a:r>
        </a:p>
      </xdr:txBody>
    </xdr:sp>
    <xdr:clientData/>
  </xdr:twoCellAnchor>
  <xdr:oneCellAnchor>
    <xdr:from>
      <xdr:col>1</xdr:col>
      <xdr:colOff>76200</xdr:colOff>
      <xdr:row>77</xdr:row>
      <xdr:rowOff>47625</xdr:rowOff>
    </xdr:from>
    <xdr:ext cx="228600" cy="196850"/>
    <xdr:sp macro="" textlink="">
      <xdr:nvSpPr>
        <xdr:cNvPr id="10411" name="Text Box 171">
          <a:extLst>
            <a:ext uri="{FF2B5EF4-FFF2-40B4-BE49-F238E27FC236}">
              <a16:creationId xmlns:a16="http://schemas.microsoft.com/office/drawing/2014/main" id="{A5B66DF2-29F2-4027-9689-079F28EA4B5D}"/>
            </a:ext>
          </a:extLst>
        </xdr:cNvPr>
        <xdr:cNvSpPr txBox="1">
          <a:spLocks noChangeArrowheads="1"/>
        </xdr:cNvSpPr>
      </xdr:nvSpPr>
      <xdr:spPr bwMode="auto">
        <a:xfrm>
          <a:off x="762000" y="13249275"/>
          <a:ext cx="2286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2" name="Line 172">
          <a:extLst>
            <a:ext uri="{FF2B5EF4-FFF2-40B4-BE49-F238E27FC236}">
              <a16:creationId xmlns:a16="http://schemas.microsoft.com/office/drawing/2014/main" id="{C0FE593A-ECE0-4B1D-B242-39D1AFE4A4C5}"/>
            </a:ext>
          </a:extLst>
        </xdr:cNvPr>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a:extLst>
            <a:ext uri="{FF2B5EF4-FFF2-40B4-BE49-F238E27FC236}">
              <a16:creationId xmlns:a16="http://schemas.microsoft.com/office/drawing/2014/main" id="{2BCB2708-5399-424B-84CA-B3A38BB15429}"/>
            </a:ext>
          </a:extLst>
        </xdr:cNvPr>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414" name="Line 174">
          <a:extLst>
            <a:ext uri="{FF2B5EF4-FFF2-40B4-BE49-F238E27FC236}">
              <a16:creationId xmlns:a16="http://schemas.microsoft.com/office/drawing/2014/main" id="{71CBB7AC-C2C4-4137-A2ED-FA750BB90CFC}"/>
            </a:ext>
          </a:extLst>
        </xdr:cNvPr>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5" name="Text Box 175">
          <a:extLst>
            <a:ext uri="{FF2B5EF4-FFF2-40B4-BE49-F238E27FC236}">
              <a16:creationId xmlns:a16="http://schemas.microsoft.com/office/drawing/2014/main" id="{1E47A74D-6AC1-45BC-B970-3CCE64F1773F}"/>
            </a:ext>
          </a:extLst>
        </xdr:cNvPr>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416" name="Line 176">
          <a:extLst>
            <a:ext uri="{FF2B5EF4-FFF2-40B4-BE49-F238E27FC236}">
              <a16:creationId xmlns:a16="http://schemas.microsoft.com/office/drawing/2014/main" id="{CB4DBFE8-13A9-46D8-A961-4F24826483D2}"/>
            </a:ext>
          </a:extLst>
        </xdr:cNvPr>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7" name="Text Box 177">
          <a:extLst>
            <a:ext uri="{FF2B5EF4-FFF2-40B4-BE49-F238E27FC236}">
              <a16:creationId xmlns:a16="http://schemas.microsoft.com/office/drawing/2014/main" id="{2D48B4FF-AD8C-4E96-88B0-917AFC1B1948}"/>
            </a:ext>
          </a:extLst>
        </xdr:cNvPr>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418" name="Line 178">
          <a:extLst>
            <a:ext uri="{FF2B5EF4-FFF2-40B4-BE49-F238E27FC236}">
              <a16:creationId xmlns:a16="http://schemas.microsoft.com/office/drawing/2014/main" id="{867224C5-3B4A-44DA-B591-CAC76378F0C1}"/>
            </a:ext>
          </a:extLst>
        </xdr:cNvPr>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9" name="Text Box 179">
          <a:extLst>
            <a:ext uri="{FF2B5EF4-FFF2-40B4-BE49-F238E27FC236}">
              <a16:creationId xmlns:a16="http://schemas.microsoft.com/office/drawing/2014/main" id="{60D637AE-AA37-4BE3-8AFE-D7DD23CF5560}"/>
            </a:ext>
          </a:extLst>
        </xdr:cNvPr>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420" name="Line 180">
          <a:extLst>
            <a:ext uri="{FF2B5EF4-FFF2-40B4-BE49-F238E27FC236}">
              <a16:creationId xmlns:a16="http://schemas.microsoft.com/office/drawing/2014/main" id="{7D28033A-242C-4BCB-B540-D43E125A4E14}"/>
            </a:ext>
          </a:extLst>
        </xdr:cNvPr>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1" name="Text Box 181">
          <a:extLst>
            <a:ext uri="{FF2B5EF4-FFF2-40B4-BE49-F238E27FC236}">
              <a16:creationId xmlns:a16="http://schemas.microsoft.com/office/drawing/2014/main" id="{74FB715F-CC48-483F-81E5-0FDE386A2444}"/>
            </a:ext>
          </a:extLst>
        </xdr:cNvPr>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422" name="Line 182">
          <a:extLst>
            <a:ext uri="{FF2B5EF4-FFF2-40B4-BE49-F238E27FC236}">
              <a16:creationId xmlns:a16="http://schemas.microsoft.com/office/drawing/2014/main" id="{572B8622-66DB-4D43-8D3E-9A5CB3D1A758}"/>
            </a:ext>
          </a:extLst>
        </xdr:cNvPr>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3" name="Text Box 183">
          <a:extLst>
            <a:ext uri="{FF2B5EF4-FFF2-40B4-BE49-F238E27FC236}">
              <a16:creationId xmlns:a16="http://schemas.microsoft.com/office/drawing/2014/main" id="{47775C50-EE16-4D7F-B4B8-5D7AA7570D63}"/>
            </a:ext>
          </a:extLst>
        </xdr:cNvPr>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424" name="Line 184">
          <a:extLst>
            <a:ext uri="{FF2B5EF4-FFF2-40B4-BE49-F238E27FC236}">
              <a16:creationId xmlns:a16="http://schemas.microsoft.com/office/drawing/2014/main" id="{92EEB58C-9740-47FA-BC67-6224EE38135D}"/>
            </a:ext>
          </a:extLst>
        </xdr:cNvPr>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5" name="Text Box 185">
          <a:extLst>
            <a:ext uri="{FF2B5EF4-FFF2-40B4-BE49-F238E27FC236}">
              <a16:creationId xmlns:a16="http://schemas.microsoft.com/office/drawing/2014/main" id="{2B6A2C0D-7A41-430E-9161-0ABD32B658B8}"/>
            </a:ext>
          </a:extLst>
        </xdr:cNvPr>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6" name="Line 186">
          <a:extLst>
            <a:ext uri="{FF2B5EF4-FFF2-40B4-BE49-F238E27FC236}">
              <a16:creationId xmlns:a16="http://schemas.microsoft.com/office/drawing/2014/main" id="{765EFB9B-2244-4DA3-9897-5B1C0FD60C0E}"/>
            </a:ext>
          </a:extLst>
        </xdr:cNvPr>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7" name="人件費・物件費等の状況グラフ枠">
          <a:extLst>
            <a:ext uri="{FF2B5EF4-FFF2-40B4-BE49-F238E27FC236}">
              <a16:creationId xmlns:a16="http://schemas.microsoft.com/office/drawing/2014/main" id="{C68BE35D-6B08-4C5B-9B52-841E7CA69660}"/>
            </a:ext>
          </a:extLst>
        </xdr:cNvPr>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9525</xdr:rowOff>
    </xdr:from>
    <xdr:to>
      <xdr:col>7</xdr:col>
      <xdr:colOff>152400</xdr:colOff>
      <xdr:row>89</xdr:row>
      <xdr:rowOff>66675</xdr:rowOff>
    </xdr:to>
    <xdr:sp macro="" textlink="">
      <xdr:nvSpPr>
        <xdr:cNvPr id="10428" name="Line 188">
          <a:extLst>
            <a:ext uri="{FF2B5EF4-FFF2-40B4-BE49-F238E27FC236}">
              <a16:creationId xmlns:a16="http://schemas.microsoft.com/office/drawing/2014/main" id="{B323D5BE-F014-4DC2-8B47-4443264D6026}"/>
            </a:ext>
          </a:extLst>
        </xdr:cNvPr>
        <xdr:cNvSpPr>
          <a:spLocks noChangeShapeType="1"/>
        </xdr:cNvSpPr>
      </xdr:nvSpPr>
      <xdr:spPr bwMode="auto">
        <a:xfrm flipV="1">
          <a:off x="4953000" y="138969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66675</xdr:rowOff>
    </xdr:from>
    <xdr:to>
      <xdr:col>8</xdr:col>
      <xdr:colOff>314325</xdr:colOff>
      <xdr:row>90</xdr:row>
      <xdr:rowOff>104775</xdr:rowOff>
    </xdr:to>
    <xdr:sp macro="" textlink="">
      <xdr:nvSpPr>
        <xdr:cNvPr id="10429" name="人件費・物件費等の状況最小値テキスト">
          <a:extLst>
            <a:ext uri="{FF2B5EF4-FFF2-40B4-BE49-F238E27FC236}">
              <a16:creationId xmlns:a16="http://schemas.microsoft.com/office/drawing/2014/main" id="{A940D047-931E-45F5-9853-680A72BEE190}"/>
            </a:ext>
          </a:extLst>
        </xdr:cNvPr>
        <xdr:cNvSpPr txBox="1">
          <a:spLocks noChangeArrowheads="1"/>
        </xdr:cNvSpPr>
      </xdr:nvSpPr>
      <xdr:spPr bwMode="auto">
        <a:xfrm>
          <a:off x="5038725"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917,181</a:t>
          </a:r>
        </a:p>
      </xdr:txBody>
    </xdr:sp>
    <xdr:clientData/>
  </xdr:twoCellAnchor>
  <xdr:twoCellAnchor>
    <xdr:from>
      <xdr:col>7</xdr:col>
      <xdr:colOff>66675</xdr:colOff>
      <xdr:row>89</xdr:row>
      <xdr:rowOff>66675</xdr:rowOff>
    </xdr:from>
    <xdr:to>
      <xdr:col>7</xdr:col>
      <xdr:colOff>238125</xdr:colOff>
      <xdr:row>89</xdr:row>
      <xdr:rowOff>66675</xdr:rowOff>
    </xdr:to>
    <xdr:sp macro="" textlink="">
      <xdr:nvSpPr>
        <xdr:cNvPr id="10430" name="Line 190">
          <a:extLst>
            <a:ext uri="{FF2B5EF4-FFF2-40B4-BE49-F238E27FC236}">
              <a16:creationId xmlns:a16="http://schemas.microsoft.com/office/drawing/2014/main" id="{C6CB308F-8006-4DBC-B3DF-4BD3637FBC15}"/>
            </a:ext>
          </a:extLst>
        </xdr:cNvPr>
        <xdr:cNvSpPr>
          <a:spLocks noChangeShapeType="1"/>
        </xdr:cNvSpPr>
      </xdr:nvSpPr>
      <xdr:spPr bwMode="auto">
        <a:xfrm>
          <a:off x="4867275" y="1532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123825</xdr:rowOff>
    </xdr:from>
    <xdr:to>
      <xdr:col>8</xdr:col>
      <xdr:colOff>314325</xdr:colOff>
      <xdr:row>80</xdr:row>
      <xdr:rowOff>161925</xdr:rowOff>
    </xdr:to>
    <xdr:sp macro="" textlink="">
      <xdr:nvSpPr>
        <xdr:cNvPr id="10431" name="人件費・物件費等の状況最大値テキスト">
          <a:extLst>
            <a:ext uri="{FF2B5EF4-FFF2-40B4-BE49-F238E27FC236}">
              <a16:creationId xmlns:a16="http://schemas.microsoft.com/office/drawing/2014/main" id="{E3FE058B-20F8-4A20-BFDF-0270B036FBEC}"/>
            </a:ext>
          </a:extLst>
        </xdr:cNvPr>
        <xdr:cNvSpPr txBox="1">
          <a:spLocks noChangeArrowheads="1"/>
        </xdr:cNvSpPr>
      </xdr:nvSpPr>
      <xdr:spPr bwMode="auto">
        <a:xfrm>
          <a:off x="503872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89,734</a:t>
          </a:r>
        </a:p>
      </xdr:txBody>
    </xdr:sp>
    <xdr:clientData/>
  </xdr:twoCellAnchor>
  <xdr:twoCellAnchor>
    <xdr:from>
      <xdr:col>7</xdr:col>
      <xdr:colOff>66675</xdr:colOff>
      <xdr:row>81</xdr:row>
      <xdr:rowOff>9525</xdr:rowOff>
    </xdr:from>
    <xdr:to>
      <xdr:col>7</xdr:col>
      <xdr:colOff>238125</xdr:colOff>
      <xdr:row>81</xdr:row>
      <xdr:rowOff>9525</xdr:rowOff>
    </xdr:to>
    <xdr:sp macro="" textlink="">
      <xdr:nvSpPr>
        <xdr:cNvPr id="10432" name="Line 192">
          <a:extLst>
            <a:ext uri="{FF2B5EF4-FFF2-40B4-BE49-F238E27FC236}">
              <a16:creationId xmlns:a16="http://schemas.microsoft.com/office/drawing/2014/main" id="{E447794F-F38E-45C2-ADFE-5CE0EAEB9A35}"/>
            </a:ext>
          </a:extLst>
        </xdr:cNvPr>
        <xdr:cNvSpPr>
          <a:spLocks noChangeShapeType="1"/>
        </xdr:cNvSpPr>
      </xdr:nvSpPr>
      <xdr:spPr bwMode="auto">
        <a:xfrm>
          <a:off x="4867275" y="13896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19050</xdr:rowOff>
    </xdr:from>
    <xdr:to>
      <xdr:col>7</xdr:col>
      <xdr:colOff>152400</xdr:colOff>
      <xdr:row>81</xdr:row>
      <xdr:rowOff>28575</xdr:rowOff>
    </xdr:to>
    <xdr:sp macro="" textlink="">
      <xdr:nvSpPr>
        <xdr:cNvPr id="10433" name="Line 193">
          <a:extLst>
            <a:ext uri="{FF2B5EF4-FFF2-40B4-BE49-F238E27FC236}">
              <a16:creationId xmlns:a16="http://schemas.microsoft.com/office/drawing/2014/main" id="{D4A59428-36C4-4F43-A330-463318C99BAF}"/>
            </a:ext>
          </a:extLst>
        </xdr:cNvPr>
        <xdr:cNvSpPr>
          <a:spLocks noChangeShapeType="1"/>
        </xdr:cNvSpPr>
      </xdr:nvSpPr>
      <xdr:spPr bwMode="auto">
        <a:xfrm>
          <a:off x="4114800" y="139065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76200</xdr:rowOff>
    </xdr:from>
    <xdr:to>
      <xdr:col>8</xdr:col>
      <xdr:colOff>314325</xdr:colOff>
      <xdr:row>82</xdr:row>
      <xdr:rowOff>114300</xdr:rowOff>
    </xdr:to>
    <xdr:sp macro="" textlink="">
      <xdr:nvSpPr>
        <xdr:cNvPr id="10434" name="人件費・物件費等の状況平均値テキスト">
          <a:extLst>
            <a:ext uri="{FF2B5EF4-FFF2-40B4-BE49-F238E27FC236}">
              <a16:creationId xmlns:a16="http://schemas.microsoft.com/office/drawing/2014/main" id="{51979BAD-ACB1-4617-84E2-7CEF6AC61D40}"/>
            </a:ext>
          </a:extLst>
        </xdr:cNvPr>
        <xdr:cNvSpPr txBox="1">
          <a:spLocks noChangeArrowheads="1"/>
        </xdr:cNvSpPr>
      </xdr:nvSpPr>
      <xdr:spPr bwMode="auto">
        <a:xfrm>
          <a:off x="50387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156,997</a:t>
          </a:r>
        </a:p>
      </xdr:txBody>
    </xdr:sp>
    <xdr:clientData/>
  </xdr:twoCellAnchor>
  <xdr:twoCellAnchor>
    <xdr:from>
      <xdr:col>7</xdr:col>
      <xdr:colOff>104775</xdr:colOff>
      <xdr:row>81</xdr:row>
      <xdr:rowOff>76200</xdr:rowOff>
    </xdr:from>
    <xdr:to>
      <xdr:col>7</xdr:col>
      <xdr:colOff>200025</xdr:colOff>
      <xdr:row>82</xdr:row>
      <xdr:rowOff>9525</xdr:rowOff>
    </xdr:to>
    <xdr:sp macro="" textlink="">
      <xdr:nvSpPr>
        <xdr:cNvPr id="10435" name="AutoShape 195">
          <a:extLst>
            <a:ext uri="{FF2B5EF4-FFF2-40B4-BE49-F238E27FC236}">
              <a16:creationId xmlns:a16="http://schemas.microsoft.com/office/drawing/2014/main" id="{A52C0C45-0A4D-4043-A84F-87F109C811A6}"/>
            </a:ext>
          </a:extLst>
        </xdr:cNvPr>
        <xdr:cNvSpPr>
          <a:spLocks noChangeArrowheads="1"/>
        </xdr:cNvSpPr>
      </xdr:nvSpPr>
      <xdr:spPr bwMode="auto">
        <a:xfrm>
          <a:off x="49053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19050</xdr:rowOff>
    </xdr:from>
    <xdr:to>
      <xdr:col>6</xdr:col>
      <xdr:colOff>0</xdr:colOff>
      <xdr:row>81</xdr:row>
      <xdr:rowOff>19050</xdr:rowOff>
    </xdr:to>
    <xdr:sp macro="" textlink="">
      <xdr:nvSpPr>
        <xdr:cNvPr id="10436" name="Line 196">
          <a:extLst>
            <a:ext uri="{FF2B5EF4-FFF2-40B4-BE49-F238E27FC236}">
              <a16:creationId xmlns:a16="http://schemas.microsoft.com/office/drawing/2014/main" id="{EBEE0551-8E6D-49D9-A654-01B6D540ABA0}"/>
            </a:ext>
          </a:extLst>
        </xdr:cNvPr>
        <xdr:cNvSpPr>
          <a:spLocks noChangeShapeType="1"/>
        </xdr:cNvSpPr>
      </xdr:nvSpPr>
      <xdr:spPr bwMode="auto">
        <a:xfrm>
          <a:off x="3228975" y="139065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47625</xdr:rowOff>
    </xdr:from>
    <xdr:to>
      <xdr:col>6</xdr:col>
      <xdr:colOff>47625</xdr:colOff>
      <xdr:row>81</xdr:row>
      <xdr:rowOff>142875</xdr:rowOff>
    </xdr:to>
    <xdr:sp macro="" textlink="">
      <xdr:nvSpPr>
        <xdr:cNvPr id="10437" name="AutoShape 197">
          <a:extLst>
            <a:ext uri="{FF2B5EF4-FFF2-40B4-BE49-F238E27FC236}">
              <a16:creationId xmlns:a16="http://schemas.microsoft.com/office/drawing/2014/main" id="{7876BAB2-0FA2-4B0E-AEA8-D74B66C56827}"/>
            </a:ext>
          </a:extLst>
        </xdr:cNvPr>
        <xdr:cNvSpPr>
          <a:spLocks noChangeArrowheads="1"/>
        </xdr:cNvSpPr>
      </xdr:nvSpPr>
      <xdr:spPr bwMode="auto">
        <a:xfrm>
          <a:off x="4067175" y="13935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161925</xdr:rowOff>
    </xdr:from>
    <xdr:to>
      <xdr:col>6</xdr:col>
      <xdr:colOff>352425</xdr:colOff>
      <xdr:row>83</xdr:row>
      <xdr:rowOff>28575</xdr:rowOff>
    </xdr:to>
    <xdr:sp macro="" textlink="">
      <xdr:nvSpPr>
        <xdr:cNvPr id="10438" name="Text Box 198">
          <a:extLst>
            <a:ext uri="{FF2B5EF4-FFF2-40B4-BE49-F238E27FC236}">
              <a16:creationId xmlns:a16="http://schemas.microsoft.com/office/drawing/2014/main" id="{CF0D56DE-13E6-4866-A3D2-0C0B3C3EA14D}"/>
            </a:ext>
          </a:extLst>
        </xdr:cNvPr>
        <xdr:cNvSpPr txBox="1">
          <a:spLocks noChangeArrowheads="1"/>
        </xdr:cNvSpPr>
      </xdr:nvSpPr>
      <xdr:spPr bwMode="auto">
        <a:xfrm>
          <a:off x="3733800" y="1404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139,717</a:t>
          </a:r>
        </a:p>
      </xdr:txBody>
    </xdr:sp>
    <xdr:clientData/>
  </xdr:twoCellAnchor>
  <xdr:twoCellAnchor>
    <xdr:from>
      <xdr:col>3</xdr:col>
      <xdr:colOff>276225</xdr:colOff>
      <xdr:row>81</xdr:row>
      <xdr:rowOff>9525</xdr:rowOff>
    </xdr:from>
    <xdr:to>
      <xdr:col>4</xdr:col>
      <xdr:colOff>485775</xdr:colOff>
      <xdr:row>81</xdr:row>
      <xdr:rowOff>19050</xdr:rowOff>
    </xdr:to>
    <xdr:sp macro="" textlink="">
      <xdr:nvSpPr>
        <xdr:cNvPr id="10439" name="Line 199">
          <a:extLst>
            <a:ext uri="{FF2B5EF4-FFF2-40B4-BE49-F238E27FC236}">
              <a16:creationId xmlns:a16="http://schemas.microsoft.com/office/drawing/2014/main" id="{7EA288D1-F0E1-48B1-9D7D-88EE4645B954}"/>
            </a:ext>
          </a:extLst>
        </xdr:cNvPr>
        <xdr:cNvSpPr>
          <a:spLocks noChangeShapeType="1"/>
        </xdr:cNvSpPr>
      </xdr:nvSpPr>
      <xdr:spPr bwMode="auto">
        <a:xfrm>
          <a:off x="2333625" y="138969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47625</xdr:rowOff>
    </xdr:from>
    <xdr:to>
      <xdr:col>4</xdr:col>
      <xdr:colOff>533400</xdr:colOff>
      <xdr:row>81</xdr:row>
      <xdr:rowOff>142875</xdr:rowOff>
    </xdr:to>
    <xdr:sp macro="" textlink="">
      <xdr:nvSpPr>
        <xdr:cNvPr id="10440" name="AutoShape 200">
          <a:extLst>
            <a:ext uri="{FF2B5EF4-FFF2-40B4-BE49-F238E27FC236}">
              <a16:creationId xmlns:a16="http://schemas.microsoft.com/office/drawing/2014/main" id="{E42EBABA-D588-4646-9D79-79036428B1F1}"/>
            </a:ext>
          </a:extLst>
        </xdr:cNvPr>
        <xdr:cNvSpPr>
          <a:spLocks noChangeArrowheads="1"/>
        </xdr:cNvSpPr>
      </xdr:nvSpPr>
      <xdr:spPr bwMode="auto">
        <a:xfrm>
          <a:off x="3171825" y="1393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161925</xdr:rowOff>
    </xdr:from>
    <xdr:to>
      <xdr:col>5</xdr:col>
      <xdr:colOff>180975</xdr:colOff>
      <xdr:row>83</xdr:row>
      <xdr:rowOff>28575</xdr:rowOff>
    </xdr:to>
    <xdr:sp macro="" textlink="">
      <xdr:nvSpPr>
        <xdr:cNvPr id="10441" name="Text Box 201">
          <a:extLst>
            <a:ext uri="{FF2B5EF4-FFF2-40B4-BE49-F238E27FC236}">
              <a16:creationId xmlns:a16="http://schemas.microsoft.com/office/drawing/2014/main" id="{B2173B4A-E16A-419E-9AF6-BCD3A178CD1E}"/>
            </a:ext>
          </a:extLst>
        </xdr:cNvPr>
        <xdr:cNvSpPr txBox="1">
          <a:spLocks noChangeArrowheads="1"/>
        </xdr:cNvSpPr>
      </xdr:nvSpPr>
      <xdr:spPr bwMode="auto">
        <a:xfrm>
          <a:off x="2847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138,484</a:t>
          </a:r>
        </a:p>
      </xdr:txBody>
    </xdr:sp>
    <xdr:clientData/>
  </xdr:twoCellAnchor>
  <xdr:twoCellAnchor>
    <xdr:from>
      <xdr:col>2</xdr:col>
      <xdr:colOff>76200</xdr:colOff>
      <xdr:row>81</xdr:row>
      <xdr:rowOff>9525</xdr:rowOff>
    </xdr:from>
    <xdr:to>
      <xdr:col>3</xdr:col>
      <xdr:colOff>276225</xdr:colOff>
      <xdr:row>81</xdr:row>
      <xdr:rowOff>9525</xdr:rowOff>
    </xdr:to>
    <xdr:sp macro="" textlink="">
      <xdr:nvSpPr>
        <xdr:cNvPr id="10442" name="Line 202">
          <a:extLst>
            <a:ext uri="{FF2B5EF4-FFF2-40B4-BE49-F238E27FC236}">
              <a16:creationId xmlns:a16="http://schemas.microsoft.com/office/drawing/2014/main" id="{09943F8E-291C-40C0-8064-B9E743449FC0}"/>
            </a:ext>
          </a:extLst>
        </xdr:cNvPr>
        <xdr:cNvSpPr>
          <a:spLocks noChangeShapeType="1"/>
        </xdr:cNvSpPr>
      </xdr:nvSpPr>
      <xdr:spPr bwMode="auto">
        <a:xfrm>
          <a:off x="1447800" y="138969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38100</xdr:rowOff>
    </xdr:from>
    <xdr:to>
      <xdr:col>3</xdr:col>
      <xdr:colOff>333375</xdr:colOff>
      <xdr:row>81</xdr:row>
      <xdr:rowOff>133350</xdr:rowOff>
    </xdr:to>
    <xdr:sp macro="" textlink="">
      <xdr:nvSpPr>
        <xdr:cNvPr id="10443" name="AutoShape 203">
          <a:extLst>
            <a:ext uri="{FF2B5EF4-FFF2-40B4-BE49-F238E27FC236}">
              <a16:creationId xmlns:a16="http://schemas.microsoft.com/office/drawing/2014/main" id="{CD25E60B-A1A1-437E-81BA-6C95057C3489}"/>
            </a:ext>
          </a:extLst>
        </xdr:cNvPr>
        <xdr:cNvSpPr>
          <a:spLocks noChangeArrowheads="1"/>
        </xdr:cNvSpPr>
      </xdr:nvSpPr>
      <xdr:spPr bwMode="auto">
        <a:xfrm>
          <a:off x="2286000" y="1392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152400</xdr:rowOff>
    </xdr:from>
    <xdr:to>
      <xdr:col>3</xdr:col>
      <xdr:colOff>657225</xdr:colOff>
      <xdr:row>83</xdr:row>
      <xdr:rowOff>19050</xdr:rowOff>
    </xdr:to>
    <xdr:sp macro="" textlink="">
      <xdr:nvSpPr>
        <xdr:cNvPr id="10444" name="Text Box 204">
          <a:extLst>
            <a:ext uri="{FF2B5EF4-FFF2-40B4-BE49-F238E27FC236}">
              <a16:creationId xmlns:a16="http://schemas.microsoft.com/office/drawing/2014/main" id="{0B81EDB1-283E-45EB-805A-974115632099}"/>
            </a:ext>
          </a:extLst>
        </xdr:cNvPr>
        <xdr:cNvSpPr txBox="1">
          <a:spLocks noChangeArrowheads="1"/>
        </xdr:cNvSpPr>
      </xdr:nvSpPr>
      <xdr:spPr bwMode="auto">
        <a:xfrm>
          <a:off x="1952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132,816</a:t>
          </a:r>
        </a:p>
      </xdr:txBody>
    </xdr:sp>
    <xdr:clientData/>
  </xdr:twoCellAnchor>
  <xdr:twoCellAnchor>
    <xdr:from>
      <xdr:col>2</xdr:col>
      <xdr:colOff>28575</xdr:colOff>
      <xdr:row>81</xdr:row>
      <xdr:rowOff>28575</xdr:rowOff>
    </xdr:from>
    <xdr:to>
      <xdr:col>2</xdr:col>
      <xdr:colOff>123825</xdr:colOff>
      <xdr:row>81</xdr:row>
      <xdr:rowOff>133350</xdr:rowOff>
    </xdr:to>
    <xdr:sp macro="" textlink="">
      <xdr:nvSpPr>
        <xdr:cNvPr id="10445" name="AutoShape 205">
          <a:extLst>
            <a:ext uri="{FF2B5EF4-FFF2-40B4-BE49-F238E27FC236}">
              <a16:creationId xmlns:a16="http://schemas.microsoft.com/office/drawing/2014/main" id="{D954192B-CCD5-4314-9724-E3D352851849}"/>
            </a:ext>
          </a:extLst>
        </xdr:cNvPr>
        <xdr:cNvSpPr>
          <a:spLocks noChangeArrowheads="1"/>
        </xdr:cNvSpPr>
      </xdr:nvSpPr>
      <xdr:spPr bwMode="auto">
        <a:xfrm>
          <a:off x="14001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142875</xdr:rowOff>
    </xdr:from>
    <xdr:to>
      <xdr:col>2</xdr:col>
      <xdr:colOff>457200</xdr:colOff>
      <xdr:row>83</xdr:row>
      <xdr:rowOff>9525</xdr:rowOff>
    </xdr:to>
    <xdr:sp macro="" textlink="">
      <xdr:nvSpPr>
        <xdr:cNvPr id="10446" name="Text Box 206">
          <a:extLst>
            <a:ext uri="{FF2B5EF4-FFF2-40B4-BE49-F238E27FC236}">
              <a16:creationId xmlns:a16="http://schemas.microsoft.com/office/drawing/2014/main" id="{7C5A3487-2C54-4391-892B-0783D2A7A042}"/>
            </a:ext>
          </a:extLst>
        </xdr:cNvPr>
        <xdr:cNvSpPr txBox="1">
          <a:spLocks noChangeArrowheads="1"/>
        </xdr:cNvSpPr>
      </xdr:nvSpPr>
      <xdr:spPr bwMode="auto">
        <a:xfrm>
          <a:off x="10668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132,082</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a:extLst>
            <a:ext uri="{FF2B5EF4-FFF2-40B4-BE49-F238E27FC236}">
              <a16:creationId xmlns:a16="http://schemas.microsoft.com/office/drawing/2014/main" id="{CBBE4BDB-AB46-4E30-A475-9AEFB6AB9314}"/>
            </a:ext>
          </a:extLst>
        </xdr:cNvPr>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a:extLst>
            <a:ext uri="{FF2B5EF4-FFF2-40B4-BE49-F238E27FC236}">
              <a16:creationId xmlns:a16="http://schemas.microsoft.com/office/drawing/2014/main" id="{BD7A6016-0F61-4DE1-9EBC-EA3EA9766F36}"/>
            </a:ext>
          </a:extLst>
        </xdr:cNvPr>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a:extLst>
            <a:ext uri="{FF2B5EF4-FFF2-40B4-BE49-F238E27FC236}">
              <a16:creationId xmlns:a16="http://schemas.microsoft.com/office/drawing/2014/main" id="{3CFF2953-AA74-4589-9074-A794F7D0182D}"/>
            </a:ext>
          </a:extLst>
        </xdr:cNvPr>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a:extLst>
            <a:ext uri="{FF2B5EF4-FFF2-40B4-BE49-F238E27FC236}">
              <a16:creationId xmlns:a16="http://schemas.microsoft.com/office/drawing/2014/main" id="{B3357FD1-7DA7-4CA2-AF42-B4E6FF1CF695}"/>
            </a:ext>
          </a:extLst>
        </xdr:cNvPr>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a:extLst>
            <a:ext uri="{FF2B5EF4-FFF2-40B4-BE49-F238E27FC236}">
              <a16:creationId xmlns:a16="http://schemas.microsoft.com/office/drawing/2014/main" id="{484C0737-96CF-49C1-A9B2-FF6F2E10A269}"/>
            </a:ext>
          </a:extLst>
        </xdr:cNvPr>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80</xdr:row>
      <xdr:rowOff>152400</xdr:rowOff>
    </xdr:from>
    <xdr:to>
      <xdr:col>7</xdr:col>
      <xdr:colOff>200025</xdr:colOff>
      <xdr:row>81</xdr:row>
      <xdr:rowOff>76200</xdr:rowOff>
    </xdr:to>
    <xdr:sp macro="" textlink="">
      <xdr:nvSpPr>
        <xdr:cNvPr id="10452" name="Oval 212">
          <a:extLst>
            <a:ext uri="{FF2B5EF4-FFF2-40B4-BE49-F238E27FC236}">
              <a16:creationId xmlns:a16="http://schemas.microsoft.com/office/drawing/2014/main" id="{6F6A2C52-C62D-47EB-B2CA-BE04B4F30039}"/>
            </a:ext>
          </a:extLst>
        </xdr:cNvPr>
        <xdr:cNvSpPr>
          <a:spLocks noChangeArrowheads="1"/>
        </xdr:cNvSpPr>
      </xdr:nvSpPr>
      <xdr:spPr bwMode="auto">
        <a:xfrm>
          <a:off x="4905375" y="13868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95250</xdr:rowOff>
    </xdr:from>
    <xdr:to>
      <xdr:col>8</xdr:col>
      <xdr:colOff>314325</xdr:colOff>
      <xdr:row>81</xdr:row>
      <xdr:rowOff>133350</xdr:rowOff>
    </xdr:to>
    <xdr:sp macro="" textlink="">
      <xdr:nvSpPr>
        <xdr:cNvPr id="10453" name="人件費・物件費等の状況該当値テキスト">
          <a:extLst>
            <a:ext uri="{FF2B5EF4-FFF2-40B4-BE49-F238E27FC236}">
              <a16:creationId xmlns:a16="http://schemas.microsoft.com/office/drawing/2014/main" id="{A926A54F-58E4-4B01-A892-FA4B22BF7EC8}"/>
            </a:ext>
          </a:extLst>
        </xdr:cNvPr>
        <xdr:cNvSpPr txBox="1">
          <a:spLocks noChangeArrowheads="1"/>
        </xdr:cNvSpPr>
      </xdr:nvSpPr>
      <xdr:spPr bwMode="auto">
        <a:xfrm>
          <a:off x="50387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99,801</a:t>
          </a:r>
        </a:p>
      </xdr:txBody>
    </xdr:sp>
    <xdr:clientData/>
  </xdr:twoCellAnchor>
  <xdr:twoCellAnchor>
    <xdr:from>
      <xdr:col>5</xdr:col>
      <xdr:colOff>638175</xdr:colOff>
      <xdr:row>80</xdr:row>
      <xdr:rowOff>133350</xdr:rowOff>
    </xdr:from>
    <xdr:to>
      <xdr:col>6</xdr:col>
      <xdr:colOff>47625</xdr:colOff>
      <xdr:row>81</xdr:row>
      <xdr:rowOff>66675</xdr:rowOff>
    </xdr:to>
    <xdr:sp macro="" textlink="">
      <xdr:nvSpPr>
        <xdr:cNvPr id="10454" name="Oval 214">
          <a:extLst>
            <a:ext uri="{FF2B5EF4-FFF2-40B4-BE49-F238E27FC236}">
              <a16:creationId xmlns:a16="http://schemas.microsoft.com/office/drawing/2014/main" id="{944B9328-CF66-4FB2-B4AB-E2A43E1E06FF}"/>
            </a:ext>
          </a:extLst>
        </xdr:cNvPr>
        <xdr:cNvSpPr>
          <a:spLocks noChangeArrowheads="1"/>
        </xdr:cNvSpPr>
      </xdr:nvSpPr>
      <xdr:spPr bwMode="auto">
        <a:xfrm>
          <a:off x="4067175" y="1384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104775</xdr:rowOff>
    </xdr:from>
    <xdr:to>
      <xdr:col>6</xdr:col>
      <xdr:colOff>352425</xdr:colOff>
      <xdr:row>80</xdr:row>
      <xdr:rowOff>142875</xdr:rowOff>
    </xdr:to>
    <xdr:sp macro="" textlink="">
      <xdr:nvSpPr>
        <xdr:cNvPr id="10455" name="Text Box 215">
          <a:extLst>
            <a:ext uri="{FF2B5EF4-FFF2-40B4-BE49-F238E27FC236}">
              <a16:creationId xmlns:a16="http://schemas.microsoft.com/office/drawing/2014/main" id="{2A9E2F18-AE71-4D36-9CC6-3EA33E74374A}"/>
            </a:ext>
          </a:extLst>
        </xdr:cNvPr>
        <xdr:cNvSpPr txBox="1">
          <a:spLocks noChangeArrowheads="1"/>
        </xdr:cNvSpPr>
      </xdr:nvSpPr>
      <xdr:spPr bwMode="auto">
        <a:xfrm>
          <a:off x="3733800" y="1364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93,611</a:t>
          </a:r>
        </a:p>
      </xdr:txBody>
    </xdr:sp>
    <xdr:clientData/>
  </xdr:twoCellAnchor>
  <xdr:twoCellAnchor>
    <xdr:from>
      <xdr:col>4</xdr:col>
      <xdr:colOff>428625</xdr:colOff>
      <xdr:row>80</xdr:row>
      <xdr:rowOff>133350</xdr:rowOff>
    </xdr:from>
    <xdr:to>
      <xdr:col>4</xdr:col>
      <xdr:colOff>533400</xdr:colOff>
      <xdr:row>81</xdr:row>
      <xdr:rowOff>66675</xdr:rowOff>
    </xdr:to>
    <xdr:sp macro="" textlink="">
      <xdr:nvSpPr>
        <xdr:cNvPr id="10456" name="Oval 216">
          <a:extLst>
            <a:ext uri="{FF2B5EF4-FFF2-40B4-BE49-F238E27FC236}">
              <a16:creationId xmlns:a16="http://schemas.microsoft.com/office/drawing/2014/main" id="{0E719384-AC96-4A9C-A984-2E332E2A898E}"/>
            </a:ext>
          </a:extLst>
        </xdr:cNvPr>
        <xdr:cNvSpPr>
          <a:spLocks noChangeArrowheads="1"/>
        </xdr:cNvSpPr>
      </xdr:nvSpPr>
      <xdr:spPr bwMode="auto">
        <a:xfrm>
          <a:off x="3171825" y="1384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104775</xdr:rowOff>
    </xdr:from>
    <xdr:to>
      <xdr:col>5</xdr:col>
      <xdr:colOff>180975</xdr:colOff>
      <xdr:row>80</xdr:row>
      <xdr:rowOff>142875</xdr:rowOff>
    </xdr:to>
    <xdr:sp macro="" textlink="">
      <xdr:nvSpPr>
        <xdr:cNvPr id="10457" name="Text Box 217">
          <a:extLst>
            <a:ext uri="{FF2B5EF4-FFF2-40B4-BE49-F238E27FC236}">
              <a16:creationId xmlns:a16="http://schemas.microsoft.com/office/drawing/2014/main" id="{353C1F49-997A-42FE-9467-54B6B8F51213}"/>
            </a:ext>
          </a:extLst>
        </xdr:cNvPr>
        <xdr:cNvSpPr txBox="1">
          <a:spLocks noChangeArrowheads="1"/>
        </xdr:cNvSpPr>
      </xdr:nvSpPr>
      <xdr:spPr bwMode="auto">
        <a:xfrm>
          <a:off x="28479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92,604</a:t>
          </a:r>
        </a:p>
      </xdr:txBody>
    </xdr:sp>
    <xdr:clientData/>
  </xdr:twoCellAnchor>
  <xdr:twoCellAnchor>
    <xdr:from>
      <xdr:col>3</xdr:col>
      <xdr:colOff>228600</xdr:colOff>
      <xdr:row>80</xdr:row>
      <xdr:rowOff>133350</xdr:rowOff>
    </xdr:from>
    <xdr:to>
      <xdr:col>3</xdr:col>
      <xdr:colOff>333375</xdr:colOff>
      <xdr:row>81</xdr:row>
      <xdr:rowOff>66675</xdr:rowOff>
    </xdr:to>
    <xdr:sp macro="" textlink="">
      <xdr:nvSpPr>
        <xdr:cNvPr id="10458" name="Oval 218">
          <a:extLst>
            <a:ext uri="{FF2B5EF4-FFF2-40B4-BE49-F238E27FC236}">
              <a16:creationId xmlns:a16="http://schemas.microsoft.com/office/drawing/2014/main" id="{939F8B23-193F-4897-9CAC-F7EE98D1FE31}"/>
            </a:ext>
          </a:extLst>
        </xdr:cNvPr>
        <xdr:cNvSpPr>
          <a:spLocks noChangeArrowheads="1"/>
        </xdr:cNvSpPr>
      </xdr:nvSpPr>
      <xdr:spPr bwMode="auto">
        <a:xfrm>
          <a:off x="2286000" y="1384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104775</xdr:rowOff>
    </xdr:from>
    <xdr:to>
      <xdr:col>3</xdr:col>
      <xdr:colOff>657225</xdr:colOff>
      <xdr:row>80</xdr:row>
      <xdr:rowOff>142875</xdr:rowOff>
    </xdr:to>
    <xdr:sp macro="" textlink="">
      <xdr:nvSpPr>
        <xdr:cNvPr id="10459" name="Text Box 219">
          <a:extLst>
            <a:ext uri="{FF2B5EF4-FFF2-40B4-BE49-F238E27FC236}">
              <a16:creationId xmlns:a16="http://schemas.microsoft.com/office/drawing/2014/main" id="{F7F00A3F-3950-4342-B730-641176DC717D}"/>
            </a:ext>
          </a:extLst>
        </xdr:cNvPr>
        <xdr:cNvSpPr txBox="1">
          <a:spLocks noChangeArrowheads="1"/>
        </xdr:cNvSpPr>
      </xdr:nvSpPr>
      <xdr:spPr bwMode="auto">
        <a:xfrm>
          <a:off x="195262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91,058</a:t>
          </a:r>
        </a:p>
      </xdr:txBody>
    </xdr:sp>
    <xdr:clientData/>
  </xdr:twoCellAnchor>
  <xdr:twoCellAnchor>
    <xdr:from>
      <xdr:col>2</xdr:col>
      <xdr:colOff>28575</xdr:colOff>
      <xdr:row>80</xdr:row>
      <xdr:rowOff>133350</xdr:rowOff>
    </xdr:from>
    <xdr:to>
      <xdr:col>2</xdr:col>
      <xdr:colOff>123825</xdr:colOff>
      <xdr:row>81</xdr:row>
      <xdr:rowOff>66675</xdr:rowOff>
    </xdr:to>
    <xdr:sp macro="" textlink="">
      <xdr:nvSpPr>
        <xdr:cNvPr id="10460" name="Oval 220">
          <a:extLst>
            <a:ext uri="{FF2B5EF4-FFF2-40B4-BE49-F238E27FC236}">
              <a16:creationId xmlns:a16="http://schemas.microsoft.com/office/drawing/2014/main" id="{FE04E42C-56E7-4C70-B666-868795AECDD5}"/>
            </a:ext>
          </a:extLst>
        </xdr:cNvPr>
        <xdr:cNvSpPr>
          <a:spLocks noChangeArrowheads="1"/>
        </xdr:cNvSpPr>
      </xdr:nvSpPr>
      <xdr:spPr bwMode="auto">
        <a:xfrm>
          <a:off x="1400175" y="1384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104775</xdr:rowOff>
    </xdr:from>
    <xdr:to>
      <xdr:col>2</xdr:col>
      <xdr:colOff>457200</xdr:colOff>
      <xdr:row>80</xdr:row>
      <xdr:rowOff>142875</xdr:rowOff>
    </xdr:to>
    <xdr:sp macro="" textlink="">
      <xdr:nvSpPr>
        <xdr:cNvPr id="10461" name="Text Box 221">
          <a:extLst>
            <a:ext uri="{FF2B5EF4-FFF2-40B4-BE49-F238E27FC236}">
              <a16:creationId xmlns:a16="http://schemas.microsoft.com/office/drawing/2014/main" id="{F42B6501-A783-4D1B-BD07-38009D329157}"/>
            </a:ext>
          </a:extLst>
        </xdr:cNvPr>
        <xdr:cNvSpPr txBox="1">
          <a:spLocks noChangeArrowheads="1"/>
        </xdr:cNvSpPr>
      </xdr:nvSpPr>
      <xdr:spPr bwMode="auto">
        <a:xfrm>
          <a:off x="1066800"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90,744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a:extLst>
            <a:ext uri="{FF2B5EF4-FFF2-40B4-BE49-F238E27FC236}">
              <a16:creationId xmlns:a16="http://schemas.microsoft.com/office/drawing/2014/main" id="{D20DF53C-E353-4695-8FA0-DE3678C0C449}"/>
            </a:ext>
          </a:extLst>
        </xdr:cNvPr>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a:extLst>
            <a:ext uri="{FF2B5EF4-FFF2-40B4-BE49-F238E27FC236}">
              <a16:creationId xmlns:a16="http://schemas.microsoft.com/office/drawing/2014/main" id="{35FD0EC3-CA47-429C-ABAB-9BFDE7F99AEF}"/>
            </a:ext>
          </a:extLst>
        </xdr:cNvPr>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a:extLst>
            <a:ext uri="{FF2B5EF4-FFF2-40B4-BE49-F238E27FC236}">
              <a16:creationId xmlns:a16="http://schemas.microsoft.com/office/drawing/2014/main" id="{C1C737F0-F333-45CD-A01D-91B1E2BB2C12}"/>
            </a:ext>
          </a:extLst>
        </xdr:cNvPr>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[104.0]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a:extLst>
            <a:ext uri="{FF2B5EF4-FFF2-40B4-BE49-F238E27FC236}">
              <a16:creationId xmlns:a16="http://schemas.microsoft.com/office/drawing/2014/main" id="{DC344811-8A08-4463-AACC-0C23BF311052}"/>
            </a:ext>
          </a:extLst>
        </xdr:cNvPr>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a:extLst>
            <a:ext uri="{FF2B5EF4-FFF2-40B4-BE49-F238E27FC236}">
              <a16:creationId xmlns:a16="http://schemas.microsoft.com/office/drawing/2014/main" id="{EED76D09-D3D9-4CB2-B45B-36C17F56A92C}"/>
            </a:ext>
          </a:extLst>
        </xdr:cNvPr>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60/172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a:extLst>
            <a:ext uri="{FF2B5EF4-FFF2-40B4-BE49-F238E27FC236}">
              <a16:creationId xmlns:a16="http://schemas.microsoft.com/office/drawing/2014/main" id="{2785C373-F1D0-4E1E-BA3D-060D39FA2157}"/>
            </a:ext>
          </a:extLst>
        </xdr:cNvPr>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a:extLst>
            <a:ext uri="{FF2B5EF4-FFF2-40B4-BE49-F238E27FC236}">
              <a16:creationId xmlns:a16="http://schemas.microsoft.com/office/drawing/2014/main" id="{A62B14AF-9AD0-4D64-B229-9F5C4CDF1E8B}"/>
            </a:ext>
          </a:extLst>
        </xdr:cNvPr>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a:extLst>
            <a:ext uri="{FF2B5EF4-FFF2-40B4-BE49-F238E27FC236}">
              <a16:creationId xmlns:a16="http://schemas.microsoft.com/office/drawing/2014/main" id="{0829C687-43C5-4EC8-A5AF-D487798E775A}"/>
            </a:ext>
          </a:extLst>
        </xdr:cNvPr>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a:extLst>
            <a:ext uri="{FF2B5EF4-FFF2-40B4-BE49-F238E27FC236}">
              <a16:creationId xmlns:a16="http://schemas.microsoft.com/office/drawing/2014/main" id="{4FA89175-5CC2-4318-BF8D-B98DC0B6E9D3}"/>
            </a:ext>
          </a:extLst>
        </xdr:cNvPr>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1" name="Rectangle 231">
          <a:extLst>
            <a:ext uri="{FF2B5EF4-FFF2-40B4-BE49-F238E27FC236}">
              <a16:creationId xmlns:a16="http://schemas.microsoft.com/office/drawing/2014/main" id="{348DF74B-BEFC-49C7-9EBD-8B03D727E8B4}"/>
            </a:ext>
          </a:extLst>
        </xdr:cNvPr>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2" name="Rectangle 232">
          <a:extLst>
            <a:ext uri="{FF2B5EF4-FFF2-40B4-BE49-F238E27FC236}">
              <a16:creationId xmlns:a16="http://schemas.microsoft.com/office/drawing/2014/main" id="{EB1CDC66-DA72-4D23-B76B-C89A1AFA5DC7}"/>
            </a:ext>
          </a:extLst>
        </xdr:cNvPr>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a:extLst>
            <a:ext uri="{FF2B5EF4-FFF2-40B4-BE49-F238E27FC236}">
              <a16:creationId xmlns:a16="http://schemas.microsoft.com/office/drawing/2014/main" id="{643A3DE8-66CE-4886-8B82-576970D3201E}"/>
            </a:ext>
          </a:extLst>
        </xdr:cNvPr>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a:extLst>
            <a:ext uri="{FF2B5EF4-FFF2-40B4-BE49-F238E27FC236}">
              <a16:creationId xmlns:a16="http://schemas.microsoft.com/office/drawing/2014/main" id="{080780F9-993D-4235-B153-9A190C4337B3}"/>
            </a:ext>
          </a:extLst>
        </xdr:cNvPr>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平均及び類似団体平均を下回っている状況にある。指数的には、１０４．０と国家公務員を上回り、前年度比プラス７．７ポイントと大幅に上昇したが、これは国家公務員における給与改定の特例措置による影響によるもので、この特例措置がなかったとした場合におけるラスパイレス指数は９６．１となっており、前年度と同水準を維持している。しかしながら、今後も人事院勧告に基づく給与・人事制度の適正な運用を進めるとともに、年齢階層による職員数の平準化を図る必要があ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5" name="Line 235">
          <a:extLst>
            <a:ext uri="{FF2B5EF4-FFF2-40B4-BE49-F238E27FC236}">
              <a16:creationId xmlns:a16="http://schemas.microsoft.com/office/drawing/2014/main" id="{6C0328A8-D1E3-40D2-871D-F709E1779FEA}"/>
            </a:ext>
          </a:extLst>
        </xdr:cNvPr>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a:extLst>
            <a:ext uri="{FF2B5EF4-FFF2-40B4-BE49-F238E27FC236}">
              <a16:creationId xmlns:a16="http://schemas.microsoft.com/office/drawing/2014/main" id="{94AFB564-53B7-4205-8B60-71417CE8D51D}"/>
            </a:ext>
          </a:extLst>
        </xdr:cNvPr>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77" name="Line 237">
          <a:extLst>
            <a:ext uri="{FF2B5EF4-FFF2-40B4-BE49-F238E27FC236}">
              <a16:creationId xmlns:a16="http://schemas.microsoft.com/office/drawing/2014/main" id="{5271FC6E-82F9-4253-B8C2-5DC8153DA7EA}"/>
            </a:ext>
          </a:extLst>
        </xdr:cNvPr>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a:extLst>
            <a:ext uri="{FF2B5EF4-FFF2-40B4-BE49-F238E27FC236}">
              <a16:creationId xmlns:a16="http://schemas.microsoft.com/office/drawing/2014/main" id="{72C75F38-CF10-4D8E-B77A-78038B6608AC}"/>
            </a:ext>
          </a:extLst>
        </xdr:cNvPr>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79" name="Line 239">
          <a:extLst>
            <a:ext uri="{FF2B5EF4-FFF2-40B4-BE49-F238E27FC236}">
              <a16:creationId xmlns:a16="http://schemas.microsoft.com/office/drawing/2014/main" id="{B6A8300D-1134-418B-A7FF-2F8447A678B5}"/>
            </a:ext>
          </a:extLst>
        </xdr:cNvPr>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a:extLst>
            <a:ext uri="{FF2B5EF4-FFF2-40B4-BE49-F238E27FC236}">
              <a16:creationId xmlns:a16="http://schemas.microsoft.com/office/drawing/2014/main" id="{06EA7B34-CC2C-4DB1-B92D-6AB6EF7AE35F}"/>
            </a:ext>
          </a:extLst>
        </xdr:cNvPr>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81" name="Line 241">
          <a:extLst>
            <a:ext uri="{FF2B5EF4-FFF2-40B4-BE49-F238E27FC236}">
              <a16:creationId xmlns:a16="http://schemas.microsoft.com/office/drawing/2014/main" id="{B3B4F502-E9E5-4B91-8C17-38E5243982B4}"/>
            </a:ext>
          </a:extLst>
        </xdr:cNvPr>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a:extLst>
            <a:ext uri="{FF2B5EF4-FFF2-40B4-BE49-F238E27FC236}">
              <a16:creationId xmlns:a16="http://schemas.microsoft.com/office/drawing/2014/main" id="{D257D8CD-FA79-4467-AA63-4C745F794A69}"/>
            </a:ext>
          </a:extLst>
        </xdr:cNvPr>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83" name="Line 243">
          <a:extLst>
            <a:ext uri="{FF2B5EF4-FFF2-40B4-BE49-F238E27FC236}">
              <a16:creationId xmlns:a16="http://schemas.microsoft.com/office/drawing/2014/main" id="{C17F7397-19F0-45A4-8EB6-2B76FF86AF47}"/>
            </a:ext>
          </a:extLst>
        </xdr:cNvPr>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a:extLst>
            <a:ext uri="{FF2B5EF4-FFF2-40B4-BE49-F238E27FC236}">
              <a16:creationId xmlns:a16="http://schemas.microsoft.com/office/drawing/2014/main" id="{EE313275-DFA2-47A0-B636-FC289A5FD2BC}"/>
            </a:ext>
          </a:extLst>
        </xdr:cNvPr>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5" name="Line 245">
          <a:extLst>
            <a:ext uri="{FF2B5EF4-FFF2-40B4-BE49-F238E27FC236}">
              <a16:creationId xmlns:a16="http://schemas.microsoft.com/office/drawing/2014/main" id="{9EC9CF2C-8FD5-4C71-A9FF-A6AC5229E47A}"/>
            </a:ext>
          </a:extLst>
        </xdr:cNvPr>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a:extLst>
            <a:ext uri="{FF2B5EF4-FFF2-40B4-BE49-F238E27FC236}">
              <a16:creationId xmlns:a16="http://schemas.microsoft.com/office/drawing/2014/main" id="{0F04BDD7-9614-4127-BB26-6CC2C92AD57A}"/>
            </a:ext>
          </a:extLst>
        </xdr:cNvPr>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7" name="給与水準   （国との比較）グラフ枠">
          <a:extLst>
            <a:ext uri="{FF2B5EF4-FFF2-40B4-BE49-F238E27FC236}">
              <a16:creationId xmlns:a16="http://schemas.microsoft.com/office/drawing/2014/main" id="{CA464950-3382-46B2-99F7-A0A51E1C4257}"/>
            </a:ext>
          </a:extLst>
        </xdr:cNvPr>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104775</xdr:rowOff>
    </xdr:from>
    <xdr:to>
      <xdr:col>24</xdr:col>
      <xdr:colOff>561975</xdr:colOff>
      <xdr:row>89</xdr:row>
      <xdr:rowOff>114300</xdr:rowOff>
    </xdr:to>
    <xdr:sp macro="" textlink="">
      <xdr:nvSpPr>
        <xdr:cNvPr id="10488" name="Line 248">
          <a:extLst>
            <a:ext uri="{FF2B5EF4-FFF2-40B4-BE49-F238E27FC236}">
              <a16:creationId xmlns:a16="http://schemas.microsoft.com/office/drawing/2014/main" id="{0EC2A7CA-0CF0-4BDD-8C00-08BE690FC711}"/>
            </a:ext>
          </a:extLst>
        </xdr:cNvPr>
        <xdr:cNvSpPr>
          <a:spLocks noChangeShapeType="1"/>
        </xdr:cNvSpPr>
      </xdr:nvSpPr>
      <xdr:spPr bwMode="auto">
        <a:xfrm flipV="1">
          <a:off x="17021175" y="139922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9" name="給与水準   （国との比較）最小値テキスト">
          <a:extLst>
            <a:ext uri="{FF2B5EF4-FFF2-40B4-BE49-F238E27FC236}">
              <a16:creationId xmlns:a16="http://schemas.microsoft.com/office/drawing/2014/main" id="{6CDD0D02-0797-4178-B871-879D272B2D32}"/>
            </a:ext>
          </a:extLst>
        </xdr:cNvPr>
        <xdr:cNvSpPr txBox="1">
          <a:spLocks noChangeArrowheads="1"/>
        </xdr:cNvSpPr>
      </xdr:nvSpPr>
      <xdr:spPr bwMode="auto">
        <a:xfrm>
          <a:off x="17106900"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111.0</a:t>
          </a:r>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10490" name="Line 250">
          <a:extLst>
            <a:ext uri="{FF2B5EF4-FFF2-40B4-BE49-F238E27FC236}">
              <a16:creationId xmlns:a16="http://schemas.microsoft.com/office/drawing/2014/main" id="{F0432A7B-F588-4D49-891E-A3E69D8ED9C1}"/>
            </a:ext>
          </a:extLst>
        </xdr:cNvPr>
        <xdr:cNvSpPr>
          <a:spLocks noChangeShapeType="1"/>
        </xdr:cNvSpPr>
      </xdr:nvSpPr>
      <xdr:spPr bwMode="auto">
        <a:xfrm>
          <a:off x="16925925" y="1537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1" name="給与水準   （国との比較）最大値テキスト">
          <a:extLst>
            <a:ext uri="{FF2B5EF4-FFF2-40B4-BE49-F238E27FC236}">
              <a16:creationId xmlns:a16="http://schemas.microsoft.com/office/drawing/2014/main" id="{090ADCFB-B17E-4471-A137-8F780B6F583B}"/>
            </a:ext>
          </a:extLst>
        </xdr:cNvPr>
        <xdr:cNvSpPr txBox="1">
          <a:spLocks noChangeArrowheads="1"/>
        </xdr:cNvSpPr>
      </xdr:nvSpPr>
      <xdr:spPr bwMode="auto">
        <a:xfrm>
          <a:off x="171069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82.4</a:t>
          </a:r>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10492" name="Line 252">
          <a:extLst>
            <a:ext uri="{FF2B5EF4-FFF2-40B4-BE49-F238E27FC236}">
              <a16:creationId xmlns:a16="http://schemas.microsoft.com/office/drawing/2014/main" id="{D68BA6F0-80FB-4640-9ACE-C819332F4A23}"/>
            </a:ext>
          </a:extLst>
        </xdr:cNvPr>
        <xdr:cNvSpPr>
          <a:spLocks noChangeShapeType="1"/>
        </xdr:cNvSpPr>
      </xdr:nvSpPr>
      <xdr:spPr bwMode="auto">
        <a:xfrm>
          <a:off x="16925925" y="1399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95250</xdr:rowOff>
    </xdr:from>
    <xdr:to>
      <xdr:col>24</xdr:col>
      <xdr:colOff>561975</xdr:colOff>
      <xdr:row>87</xdr:row>
      <xdr:rowOff>123825</xdr:rowOff>
    </xdr:to>
    <xdr:sp macro="" textlink="">
      <xdr:nvSpPr>
        <xdr:cNvPr id="10493" name="Line 253">
          <a:extLst>
            <a:ext uri="{FF2B5EF4-FFF2-40B4-BE49-F238E27FC236}">
              <a16:creationId xmlns:a16="http://schemas.microsoft.com/office/drawing/2014/main" id="{6CBEBAC5-DF31-40EA-BD97-017B3F2CCF11}"/>
            </a:ext>
          </a:extLst>
        </xdr:cNvPr>
        <xdr:cNvSpPr>
          <a:spLocks noChangeShapeType="1"/>
        </xdr:cNvSpPr>
      </xdr:nvSpPr>
      <xdr:spPr bwMode="auto">
        <a:xfrm>
          <a:off x="16182975" y="14668500"/>
          <a:ext cx="838200"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104775</xdr:rowOff>
    </xdr:from>
    <xdr:to>
      <xdr:col>26</xdr:col>
      <xdr:colOff>38100</xdr:colOff>
      <xdr:row>88</xdr:row>
      <xdr:rowOff>142875</xdr:rowOff>
    </xdr:to>
    <xdr:sp macro="" textlink="">
      <xdr:nvSpPr>
        <xdr:cNvPr id="10494" name="給与水準   （国との比較）平均値テキスト">
          <a:extLst>
            <a:ext uri="{FF2B5EF4-FFF2-40B4-BE49-F238E27FC236}">
              <a16:creationId xmlns:a16="http://schemas.microsoft.com/office/drawing/2014/main" id="{CE1FAFD4-1EC7-4A45-8510-211DEB6DA38E}"/>
            </a:ext>
          </a:extLst>
        </xdr:cNvPr>
        <xdr:cNvSpPr txBox="1">
          <a:spLocks noChangeArrowheads="1"/>
        </xdr:cNvSpPr>
      </xdr:nvSpPr>
      <xdr:spPr bwMode="auto">
        <a:xfrm>
          <a:off x="17106900" y="1502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104.7</a:t>
          </a:r>
        </a:p>
      </xdr:txBody>
    </xdr:sp>
    <xdr:clientData/>
  </xdr:twoCellAnchor>
  <xdr:twoCellAnchor>
    <xdr:from>
      <xdr:col>24</xdr:col>
      <xdr:colOff>504825</xdr:colOff>
      <xdr:row>87</xdr:row>
      <xdr:rowOff>104775</xdr:rowOff>
    </xdr:from>
    <xdr:to>
      <xdr:col>24</xdr:col>
      <xdr:colOff>609600</xdr:colOff>
      <xdr:row>88</xdr:row>
      <xdr:rowOff>38100</xdr:rowOff>
    </xdr:to>
    <xdr:sp macro="" textlink="">
      <xdr:nvSpPr>
        <xdr:cNvPr id="10495" name="AutoShape 255">
          <a:extLst>
            <a:ext uri="{FF2B5EF4-FFF2-40B4-BE49-F238E27FC236}">
              <a16:creationId xmlns:a16="http://schemas.microsoft.com/office/drawing/2014/main" id="{25ECBE87-B054-470A-8C57-C1DC880EC898}"/>
            </a:ext>
          </a:extLst>
        </xdr:cNvPr>
        <xdr:cNvSpPr>
          <a:spLocks noChangeArrowheads="1"/>
        </xdr:cNvSpPr>
      </xdr:nvSpPr>
      <xdr:spPr bwMode="auto">
        <a:xfrm>
          <a:off x="169640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47625</xdr:rowOff>
    </xdr:from>
    <xdr:to>
      <xdr:col>23</xdr:col>
      <xdr:colOff>409575</xdr:colOff>
      <xdr:row>85</xdr:row>
      <xdr:rowOff>95250</xdr:rowOff>
    </xdr:to>
    <xdr:sp macro="" textlink="">
      <xdr:nvSpPr>
        <xdr:cNvPr id="10496" name="Line 256">
          <a:extLst>
            <a:ext uri="{FF2B5EF4-FFF2-40B4-BE49-F238E27FC236}">
              <a16:creationId xmlns:a16="http://schemas.microsoft.com/office/drawing/2014/main" id="{41D2C1DC-FB3E-4C04-967D-004293E24E81}"/>
            </a:ext>
          </a:extLst>
        </xdr:cNvPr>
        <xdr:cNvSpPr>
          <a:spLocks noChangeShapeType="1"/>
        </xdr:cNvSpPr>
      </xdr:nvSpPr>
      <xdr:spPr bwMode="auto">
        <a:xfrm>
          <a:off x="15287625" y="146208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66675</xdr:rowOff>
    </xdr:from>
    <xdr:to>
      <xdr:col>23</xdr:col>
      <xdr:colOff>457200</xdr:colOff>
      <xdr:row>85</xdr:row>
      <xdr:rowOff>161925</xdr:rowOff>
    </xdr:to>
    <xdr:sp macro="" textlink="">
      <xdr:nvSpPr>
        <xdr:cNvPr id="10497" name="AutoShape 257">
          <a:extLst>
            <a:ext uri="{FF2B5EF4-FFF2-40B4-BE49-F238E27FC236}">
              <a16:creationId xmlns:a16="http://schemas.microsoft.com/office/drawing/2014/main" id="{4B84F36C-A1B8-4E44-AE72-65D7FD785B4A}"/>
            </a:ext>
          </a:extLst>
        </xdr:cNvPr>
        <xdr:cNvSpPr>
          <a:spLocks noChangeArrowheads="1"/>
        </xdr:cNvSpPr>
      </xdr:nvSpPr>
      <xdr:spPr bwMode="auto">
        <a:xfrm>
          <a:off x="16125825" y="14639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9525</xdr:rowOff>
    </xdr:from>
    <xdr:to>
      <xdr:col>24</xdr:col>
      <xdr:colOff>76200</xdr:colOff>
      <xdr:row>87</xdr:row>
      <xdr:rowOff>47625</xdr:rowOff>
    </xdr:to>
    <xdr:sp macro="" textlink="">
      <xdr:nvSpPr>
        <xdr:cNvPr id="10498" name="Text Box 258">
          <a:extLst>
            <a:ext uri="{FF2B5EF4-FFF2-40B4-BE49-F238E27FC236}">
              <a16:creationId xmlns:a16="http://schemas.microsoft.com/office/drawing/2014/main" id="{0F3EA552-25AE-4C40-AF4E-822D9242E797}"/>
            </a:ext>
          </a:extLst>
        </xdr:cNvPr>
        <xdr:cNvSpPr txBox="1">
          <a:spLocks noChangeArrowheads="1"/>
        </xdr:cNvSpPr>
      </xdr:nvSpPr>
      <xdr:spPr bwMode="auto">
        <a:xfrm>
          <a:off x="15801975" y="1475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96.7</a:t>
          </a:r>
        </a:p>
      </xdr:txBody>
    </xdr:sp>
    <xdr:clientData/>
  </xdr:twoCellAnchor>
  <xdr:twoCellAnchor>
    <xdr:from>
      <xdr:col>21</xdr:col>
      <xdr:colOff>0</xdr:colOff>
      <xdr:row>84</xdr:row>
      <xdr:rowOff>161925</xdr:rowOff>
    </xdr:from>
    <xdr:to>
      <xdr:col>22</xdr:col>
      <xdr:colOff>200025</xdr:colOff>
      <xdr:row>85</xdr:row>
      <xdr:rowOff>47625</xdr:rowOff>
    </xdr:to>
    <xdr:sp macro="" textlink="">
      <xdr:nvSpPr>
        <xdr:cNvPr id="10499" name="Line 259">
          <a:extLst>
            <a:ext uri="{FF2B5EF4-FFF2-40B4-BE49-F238E27FC236}">
              <a16:creationId xmlns:a16="http://schemas.microsoft.com/office/drawing/2014/main" id="{C7222154-2281-4A40-B0A7-95289D245C2E}"/>
            </a:ext>
          </a:extLst>
        </xdr:cNvPr>
        <xdr:cNvSpPr>
          <a:spLocks noChangeShapeType="1"/>
        </xdr:cNvSpPr>
      </xdr:nvSpPr>
      <xdr:spPr bwMode="auto">
        <a:xfrm>
          <a:off x="14401800" y="145637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38100</xdr:rowOff>
    </xdr:from>
    <xdr:to>
      <xdr:col>22</xdr:col>
      <xdr:colOff>257175</xdr:colOff>
      <xdr:row>85</xdr:row>
      <xdr:rowOff>142875</xdr:rowOff>
    </xdr:to>
    <xdr:sp macro="" textlink="">
      <xdr:nvSpPr>
        <xdr:cNvPr id="10500" name="AutoShape 260">
          <a:extLst>
            <a:ext uri="{FF2B5EF4-FFF2-40B4-BE49-F238E27FC236}">
              <a16:creationId xmlns:a16="http://schemas.microsoft.com/office/drawing/2014/main" id="{73C923D5-FB11-465B-94A1-751F873C8CCA}"/>
            </a:ext>
          </a:extLst>
        </xdr:cNvPr>
        <xdr:cNvSpPr>
          <a:spLocks noChangeArrowheads="1"/>
        </xdr:cNvSpPr>
      </xdr:nvSpPr>
      <xdr:spPr bwMode="auto">
        <a:xfrm>
          <a:off x="15240000"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152400</xdr:rowOff>
    </xdr:from>
    <xdr:to>
      <xdr:col>22</xdr:col>
      <xdr:colOff>581025</xdr:colOff>
      <xdr:row>87</xdr:row>
      <xdr:rowOff>19050</xdr:rowOff>
    </xdr:to>
    <xdr:sp macro="" textlink="">
      <xdr:nvSpPr>
        <xdr:cNvPr id="10501" name="Text Box 261">
          <a:extLst>
            <a:ext uri="{FF2B5EF4-FFF2-40B4-BE49-F238E27FC236}">
              <a16:creationId xmlns:a16="http://schemas.microsoft.com/office/drawing/2014/main" id="{AB52251D-3A34-4042-89AF-3538873F7E8D}"/>
            </a:ext>
          </a:extLst>
        </xdr:cNvPr>
        <xdr:cNvSpPr txBox="1">
          <a:spLocks noChangeArrowheads="1"/>
        </xdr:cNvSpPr>
      </xdr:nvSpPr>
      <xdr:spPr bwMode="auto">
        <a:xfrm>
          <a:off x="14906625"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19</xdr:col>
      <xdr:colOff>485775</xdr:colOff>
      <xdr:row>84</xdr:row>
      <xdr:rowOff>161925</xdr:rowOff>
    </xdr:from>
    <xdr:to>
      <xdr:col>21</xdr:col>
      <xdr:colOff>0</xdr:colOff>
      <xdr:row>84</xdr:row>
      <xdr:rowOff>161925</xdr:rowOff>
    </xdr:to>
    <xdr:sp macro="" textlink="">
      <xdr:nvSpPr>
        <xdr:cNvPr id="10502" name="Line 262">
          <a:extLst>
            <a:ext uri="{FF2B5EF4-FFF2-40B4-BE49-F238E27FC236}">
              <a16:creationId xmlns:a16="http://schemas.microsoft.com/office/drawing/2014/main" id="{B3519C3A-BEC4-4246-9246-63210C47280B}"/>
            </a:ext>
          </a:extLst>
        </xdr:cNvPr>
        <xdr:cNvSpPr>
          <a:spLocks noChangeShapeType="1"/>
        </xdr:cNvSpPr>
      </xdr:nvSpPr>
      <xdr:spPr bwMode="auto">
        <a:xfrm>
          <a:off x="13515975" y="14563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9525</xdr:rowOff>
    </xdr:from>
    <xdr:to>
      <xdr:col>21</xdr:col>
      <xdr:colOff>47625</xdr:colOff>
      <xdr:row>85</xdr:row>
      <xdr:rowOff>114300</xdr:rowOff>
    </xdr:to>
    <xdr:sp macro="" textlink="">
      <xdr:nvSpPr>
        <xdr:cNvPr id="10503" name="AutoShape 263">
          <a:extLst>
            <a:ext uri="{FF2B5EF4-FFF2-40B4-BE49-F238E27FC236}">
              <a16:creationId xmlns:a16="http://schemas.microsoft.com/office/drawing/2014/main" id="{C1358D62-B96D-45C4-A4FC-AA873B2037E1}"/>
            </a:ext>
          </a:extLst>
        </xdr:cNvPr>
        <xdr:cNvSpPr>
          <a:spLocks noChangeArrowheads="1"/>
        </xdr:cNvSpPr>
      </xdr:nvSpPr>
      <xdr:spPr bwMode="auto">
        <a:xfrm>
          <a:off x="14354175" y="14582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123825</xdr:rowOff>
    </xdr:from>
    <xdr:to>
      <xdr:col>21</xdr:col>
      <xdr:colOff>381000</xdr:colOff>
      <xdr:row>86</xdr:row>
      <xdr:rowOff>161925</xdr:rowOff>
    </xdr:to>
    <xdr:sp macro="" textlink="">
      <xdr:nvSpPr>
        <xdr:cNvPr id="10504" name="Text Box 264">
          <a:extLst>
            <a:ext uri="{FF2B5EF4-FFF2-40B4-BE49-F238E27FC236}">
              <a16:creationId xmlns:a16="http://schemas.microsoft.com/office/drawing/2014/main" id="{699C3CB5-37EC-41A5-8787-C3ABE6B31155}"/>
            </a:ext>
          </a:extLst>
        </xdr:cNvPr>
        <xdr:cNvSpPr txBox="1">
          <a:spLocks noChangeArrowheads="1"/>
        </xdr:cNvSpPr>
      </xdr:nvSpPr>
      <xdr:spPr bwMode="auto">
        <a:xfrm>
          <a:off x="14020800" y="1469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p>
      </xdr:txBody>
    </xdr:sp>
    <xdr:clientData/>
  </xdr:twoCellAnchor>
  <xdr:twoCellAnchor>
    <xdr:from>
      <xdr:col>19</xdr:col>
      <xdr:colOff>428625</xdr:colOff>
      <xdr:row>85</xdr:row>
      <xdr:rowOff>19050</xdr:rowOff>
    </xdr:from>
    <xdr:to>
      <xdr:col>19</xdr:col>
      <xdr:colOff>533400</xdr:colOff>
      <xdr:row>85</xdr:row>
      <xdr:rowOff>123825</xdr:rowOff>
    </xdr:to>
    <xdr:sp macro="" textlink="">
      <xdr:nvSpPr>
        <xdr:cNvPr id="10505" name="AutoShape 265">
          <a:extLst>
            <a:ext uri="{FF2B5EF4-FFF2-40B4-BE49-F238E27FC236}">
              <a16:creationId xmlns:a16="http://schemas.microsoft.com/office/drawing/2014/main" id="{CAD0C510-458F-4DBE-94C8-BEBBD7CE356E}"/>
            </a:ext>
          </a:extLst>
        </xdr:cNvPr>
        <xdr:cNvSpPr>
          <a:spLocks noChangeArrowheads="1"/>
        </xdr:cNvSpPr>
      </xdr:nvSpPr>
      <xdr:spPr bwMode="auto">
        <a:xfrm>
          <a:off x="13458825" y="1459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133350</xdr:rowOff>
    </xdr:from>
    <xdr:to>
      <xdr:col>20</xdr:col>
      <xdr:colOff>180975</xdr:colOff>
      <xdr:row>87</xdr:row>
      <xdr:rowOff>0</xdr:rowOff>
    </xdr:to>
    <xdr:sp macro="" textlink="">
      <xdr:nvSpPr>
        <xdr:cNvPr id="10506" name="Text Box 266">
          <a:extLst>
            <a:ext uri="{FF2B5EF4-FFF2-40B4-BE49-F238E27FC236}">
              <a16:creationId xmlns:a16="http://schemas.microsoft.com/office/drawing/2014/main" id="{26E3360F-1418-4373-899D-79A128B07F2D}"/>
            </a:ext>
          </a:extLst>
        </xdr:cNvPr>
        <xdr:cNvSpPr txBox="1">
          <a:spLocks noChangeArrowheads="1"/>
        </xdr:cNvSpPr>
      </xdr:nvSpPr>
      <xdr:spPr bwMode="auto">
        <a:xfrm>
          <a:off x="13134975" y="1470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a:extLst>
            <a:ext uri="{FF2B5EF4-FFF2-40B4-BE49-F238E27FC236}">
              <a16:creationId xmlns:a16="http://schemas.microsoft.com/office/drawing/2014/main" id="{249C83EE-07AD-443C-803F-64E45A3B0540}"/>
            </a:ext>
          </a:extLst>
        </xdr:cNvPr>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a:extLst>
            <a:ext uri="{FF2B5EF4-FFF2-40B4-BE49-F238E27FC236}">
              <a16:creationId xmlns:a16="http://schemas.microsoft.com/office/drawing/2014/main" id="{A89D0C6E-F34C-413F-9F20-07A5E16301B2}"/>
            </a:ext>
          </a:extLst>
        </xdr:cNvPr>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a:extLst>
            <a:ext uri="{FF2B5EF4-FFF2-40B4-BE49-F238E27FC236}">
              <a16:creationId xmlns:a16="http://schemas.microsoft.com/office/drawing/2014/main" id="{B5C0F2B2-C962-4F26-8ADE-E257EA035E9B}"/>
            </a:ext>
          </a:extLst>
        </xdr:cNvPr>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a:extLst>
            <a:ext uri="{FF2B5EF4-FFF2-40B4-BE49-F238E27FC236}">
              <a16:creationId xmlns:a16="http://schemas.microsoft.com/office/drawing/2014/main" id="{0C4DD39B-EF27-4C39-A003-892490D81DBA}"/>
            </a:ext>
          </a:extLst>
        </xdr:cNvPr>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a:extLst>
            <a:ext uri="{FF2B5EF4-FFF2-40B4-BE49-F238E27FC236}">
              <a16:creationId xmlns:a16="http://schemas.microsoft.com/office/drawing/2014/main" id="{C22AC365-E5E2-4736-BAF6-E2753EABEAAC}"/>
            </a:ext>
          </a:extLst>
        </xdr:cNvPr>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87</xdr:row>
      <xdr:rowOff>76200</xdr:rowOff>
    </xdr:from>
    <xdr:to>
      <xdr:col>24</xdr:col>
      <xdr:colOff>609600</xdr:colOff>
      <xdr:row>88</xdr:row>
      <xdr:rowOff>0</xdr:rowOff>
    </xdr:to>
    <xdr:sp macro="" textlink="">
      <xdr:nvSpPr>
        <xdr:cNvPr id="10512" name="Oval 272">
          <a:extLst>
            <a:ext uri="{FF2B5EF4-FFF2-40B4-BE49-F238E27FC236}">
              <a16:creationId xmlns:a16="http://schemas.microsoft.com/office/drawing/2014/main" id="{298A9EB8-C101-4F04-95CC-138B1788EB3A}"/>
            </a:ext>
          </a:extLst>
        </xdr:cNvPr>
        <xdr:cNvSpPr>
          <a:spLocks noChangeArrowheads="1"/>
        </xdr:cNvSpPr>
      </xdr:nvSpPr>
      <xdr:spPr bwMode="auto">
        <a:xfrm>
          <a:off x="16964025" y="14992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114300</xdr:rowOff>
    </xdr:from>
    <xdr:to>
      <xdr:col>26</xdr:col>
      <xdr:colOff>38100</xdr:colOff>
      <xdr:row>87</xdr:row>
      <xdr:rowOff>152400</xdr:rowOff>
    </xdr:to>
    <xdr:sp macro="" textlink="">
      <xdr:nvSpPr>
        <xdr:cNvPr id="10513" name="給与水準   （国との比較）該当値テキスト">
          <a:extLst>
            <a:ext uri="{FF2B5EF4-FFF2-40B4-BE49-F238E27FC236}">
              <a16:creationId xmlns:a16="http://schemas.microsoft.com/office/drawing/2014/main" id="{7D90C207-003E-4B26-8957-F2013447E45A}"/>
            </a:ext>
          </a:extLst>
        </xdr:cNvPr>
        <xdr:cNvSpPr txBox="1">
          <a:spLocks noChangeArrowheads="1"/>
        </xdr:cNvSpPr>
      </xdr:nvSpPr>
      <xdr:spPr bwMode="auto">
        <a:xfrm>
          <a:off x="17106900" y="1485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104.0</a:t>
          </a:r>
        </a:p>
      </xdr:txBody>
    </xdr:sp>
    <xdr:clientData/>
  </xdr:twoCellAnchor>
  <xdr:twoCellAnchor>
    <xdr:from>
      <xdr:col>23</xdr:col>
      <xdr:colOff>352425</xdr:colOff>
      <xdr:row>85</xdr:row>
      <xdr:rowOff>47625</xdr:rowOff>
    </xdr:from>
    <xdr:to>
      <xdr:col>23</xdr:col>
      <xdr:colOff>457200</xdr:colOff>
      <xdr:row>85</xdr:row>
      <xdr:rowOff>142875</xdr:rowOff>
    </xdr:to>
    <xdr:sp macro="" textlink="">
      <xdr:nvSpPr>
        <xdr:cNvPr id="10514" name="Oval 274">
          <a:extLst>
            <a:ext uri="{FF2B5EF4-FFF2-40B4-BE49-F238E27FC236}">
              <a16:creationId xmlns:a16="http://schemas.microsoft.com/office/drawing/2014/main" id="{78004F34-58A0-4A12-8CD0-8FEE451CDF7A}"/>
            </a:ext>
          </a:extLst>
        </xdr:cNvPr>
        <xdr:cNvSpPr>
          <a:spLocks noChangeArrowheads="1"/>
        </xdr:cNvSpPr>
      </xdr:nvSpPr>
      <xdr:spPr bwMode="auto">
        <a:xfrm>
          <a:off x="16125825" y="14620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9525</xdr:rowOff>
    </xdr:from>
    <xdr:to>
      <xdr:col>24</xdr:col>
      <xdr:colOff>76200</xdr:colOff>
      <xdr:row>85</xdr:row>
      <xdr:rowOff>47625</xdr:rowOff>
    </xdr:to>
    <xdr:sp macro="" textlink="">
      <xdr:nvSpPr>
        <xdr:cNvPr id="10515" name="Text Box 275">
          <a:extLst>
            <a:ext uri="{FF2B5EF4-FFF2-40B4-BE49-F238E27FC236}">
              <a16:creationId xmlns:a16="http://schemas.microsoft.com/office/drawing/2014/main" id="{88028D90-EAFA-4E9A-B08A-1680197D2F55}"/>
            </a:ext>
          </a:extLst>
        </xdr:cNvPr>
        <xdr:cNvSpPr txBox="1">
          <a:spLocks noChangeArrowheads="1"/>
        </xdr:cNvSpPr>
      </xdr:nvSpPr>
      <xdr:spPr bwMode="auto">
        <a:xfrm>
          <a:off x="15801975" y="1441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96.3</a:t>
          </a:r>
        </a:p>
      </xdr:txBody>
    </xdr:sp>
    <xdr:clientData/>
  </xdr:twoCellAnchor>
  <xdr:twoCellAnchor>
    <xdr:from>
      <xdr:col>22</xdr:col>
      <xdr:colOff>152400</xdr:colOff>
      <xdr:row>85</xdr:row>
      <xdr:rowOff>0</xdr:rowOff>
    </xdr:from>
    <xdr:to>
      <xdr:col>22</xdr:col>
      <xdr:colOff>257175</xdr:colOff>
      <xdr:row>85</xdr:row>
      <xdr:rowOff>104775</xdr:rowOff>
    </xdr:to>
    <xdr:sp macro="" textlink="">
      <xdr:nvSpPr>
        <xdr:cNvPr id="10516" name="Oval 276">
          <a:extLst>
            <a:ext uri="{FF2B5EF4-FFF2-40B4-BE49-F238E27FC236}">
              <a16:creationId xmlns:a16="http://schemas.microsoft.com/office/drawing/2014/main" id="{E97A7DC5-14E7-4EBC-898E-A8060B053C4A}"/>
            </a:ext>
          </a:extLst>
        </xdr:cNvPr>
        <xdr:cNvSpPr>
          <a:spLocks noChangeArrowheads="1"/>
        </xdr:cNvSpPr>
      </xdr:nvSpPr>
      <xdr:spPr bwMode="auto">
        <a:xfrm>
          <a:off x="15240000" y="1457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142875</xdr:rowOff>
    </xdr:from>
    <xdr:to>
      <xdr:col>22</xdr:col>
      <xdr:colOff>581025</xdr:colOff>
      <xdr:row>85</xdr:row>
      <xdr:rowOff>9525</xdr:rowOff>
    </xdr:to>
    <xdr:sp macro="" textlink="">
      <xdr:nvSpPr>
        <xdr:cNvPr id="10517" name="Text Box 277">
          <a:extLst>
            <a:ext uri="{FF2B5EF4-FFF2-40B4-BE49-F238E27FC236}">
              <a16:creationId xmlns:a16="http://schemas.microsoft.com/office/drawing/2014/main" id="{54F98308-4E45-47E3-862A-D42B119EE05C}"/>
            </a:ext>
          </a:extLst>
        </xdr:cNvPr>
        <xdr:cNvSpPr txBox="1">
          <a:spLocks noChangeArrowheads="1"/>
        </xdr:cNvSpPr>
      </xdr:nvSpPr>
      <xdr:spPr bwMode="auto">
        <a:xfrm>
          <a:off x="1490662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p>
      </xdr:txBody>
    </xdr:sp>
    <xdr:clientData/>
  </xdr:twoCellAnchor>
  <xdr:twoCellAnchor>
    <xdr:from>
      <xdr:col>20</xdr:col>
      <xdr:colOff>638175</xdr:colOff>
      <xdr:row>84</xdr:row>
      <xdr:rowOff>114300</xdr:rowOff>
    </xdr:from>
    <xdr:to>
      <xdr:col>21</xdr:col>
      <xdr:colOff>47625</xdr:colOff>
      <xdr:row>85</xdr:row>
      <xdr:rowOff>47625</xdr:rowOff>
    </xdr:to>
    <xdr:sp macro="" textlink="">
      <xdr:nvSpPr>
        <xdr:cNvPr id="10518" name="Oval 278">
          <a:extLst>
            <a:ext uri="{FF2B5EF4-FFF2-40B4-BE49-F238E27FC236}">
              <a16:creationId xmlns:a16="http://schemas.microsoft.com/office/drawing/2014/main" id="{3DE8999A-F80F-455F-B7B0-4CD553E59834}"/>
            </a:ext>
          </a:extLst>
        </xdr:cNvPr>
        <xdr:cNvSpPr>
          <a:spLocks noChangeArrowheads="1"/>
        </xdr:cNvSpPr>
      </xdr:nvSpPr>
      <xdr:spPr bwMode="auto">
        <a:xfrm>
          <a:off x="14354175" y="1451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85725</xdr:rowOff>
    </xdr:from>
    <xdr:to>
      <xdr:col>21</xdr:col>
      <xdr:colOff>381000</xdr:colOff>
      <xdr:row>84</xdr:row>
      <xdr:rowOff>123825</xdr:rowOff>
    </xdr:to>
    <xdr:sp macro="" textlink="">
      <xdr:nvSpPr>
        <xdr:cNvPr id="10519" name="Text Box 279">
          <a:extLst>
            <a:ext uri="{FF2B5EF4-FFF2-40B4-BE49-F238E27FC236}">
              <a16:creationId xmlns:a16="http://schemas.microsoft.com/office/drawing/2014/main" id="{29AD1D06-E67E-4A24-AD08-A8F37D5E7576}"/>
            </a:ext>
          </a:extLst>
        </xdr:cNvPr>
        <xdr:cNvSpPr txBox="1">
          <a:spLocks noChangeArrowheads="1"/>
        </xdr:cNvSpPr>
      </xdr:nvSpPr>
      <xdr:spPr bwMode="auto">
        <a:xfrm>
          <a:off x="1402080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p>
      </xdr:txBody>
    </xdr:sp>
    <xdr:clientData/>
  </xdr:twoCellAnchor>
  <xdr:twoCellAnchor>
    <xdr:from>
      <xdr:col>19</xdr:col>
      <xdr:colOff>428625</xdr:colOff>
      <xdr:row>84</xdr:row>
      <xdr:rowOff>114300</xdr:rowOff>
    </xdr:from>
    <xdr:to>
      <xdr:col>19</xdr:col>
      <xdr:colOff>533400</xdr:colOff>
      <xdr:row>85</xdr:row>
      <xdr:rowOff>47625</xdr:rowOff>
    </xdr:to>
    <xdr:sp macro="" textlink="">
      <xdr:nvSpPr>
        <xdr:cNvPr id="10520" name="Oval 280">
          <a:extLst>
            <a:ext uri="{FF2B5EF4-FFF2-40B4-BE49-F238E27FC236}">
              <a16:creationId xmlns:a16="http://schemas.microsoft.com/office/drawing/2014/main" id="{873D6FDC-6AAC-497E-8970-ED9688364AF5}"/>
            </a:ext>
          </a:extLst>
        </xdr:cNvPr>
        <xdr:cNvSpPr>
          <a:spLocks noChangeArrowheads="1"/>
        </xdr:cNvSpPr>
      </xdr:nvSpPr>
      <xdr:spPr bwMode="auto">
        <a:xfrm>
          <a:off x="13458825" y="1451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85725</xdr:rowOff>
    </xdr:from>
    <xdr:to>
      <xdr:col>20</xdr:col>
      <xdr:colOff>180975</xdr:colOff>
      <xdr:row>84</xdr:row>
      <xdr:rowOff>123825</xdr:rowOff>
    </xdr:to>
    <xdr:sp macro="" textlink="">
      <xdr:nvSpPr>
        <xdr:cNvPr id="10521" name="Text Box 281">
          <a:extLst>
            <a:ext uri="{FF2B5EF4-FFF2-40B4-BE49-F238E27FC236}">
              <a16:creationId xmlns:a16="http://schemas.microsoft.com/office/drawing/2014/main" id="{46110C5D-F253-4559-958D-F2B79399623E}"/>
            </a:ext>
          </a:extLst>
        </xdr:cNvPr>
        <xdr:cNvSpPr txBox="1">
          <a:spLocks noChangeArrowheads="1"/>
        </xdr:cNvSpPr>
      </xdr:nvSpPr>
      <xdr:spPr bwMode="auto">
        <a:xfrm>
          <a:off x="13134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a:extLst>
            <a:ext uri="{FF2B5EF4-FFF2-40B4-BE49-F238E27FC236}">
              <a16:creationId xmlns:a16="http://schemas.microsoft.com/office/drawing/2014/main" id="{08D9D072-287C-4FA9-B712-C4DF90DA6F8B}"/>
            </a:ext>
          </a:extLst>
        </xdr:cNvPr>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3" name="Text Box 283">
          <a:extLst>
            <a:ext uri="{FF2B5EF4-FFF2-40B4-BE49-F238E27FC236}">
              <a16:creationId xmlns:a16="http://schemas.microsoft.com/office/drawing/2014/main" id="{075EAFD4-A251-4CDF-BEEC-25C07E50BAEB}"/>
            </a:ext>
          </a:extLst>
        </xdr:cNvPr>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4" name="Text Box 284">
          <a:extLst>
            <a:ext uri="{FF2B5EF4-FFF2-40B4-BE49-F238E27FC236}">
              <a16:creationId xmlns:a16="http://schemas.microsoft.com/office/drawing/2014/main" id="{7BC63954-F931-4EEC-B515-870B3F004C79}"/>
            </a:ext>
          </a:extLst>
        </xdr:cNvPr>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[4.33人]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a:extLst>
            <a:ext uri="{FF2B5EF4-FFF2-40B4-BE49-F238E27FC236}">
              <a16:creationId xmlns:a16="http://schemas.microsoft.com/office/drawing/2014/main" id="{6BE9B822-4DBA-45C1-B0CD-292CB2930EB8}"/>
            </a:ext>
          </a:extLst>
        </xdr:cNvPr>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a:extLst>
            <a:ext uri="{FF2B5EF4-FFF2-40B4-BE49-F238E27FC236}">
              <a16:creationId xmlns:a16="http://schemas.microsoft.com/office/drawing/2014/main" id="{5C9A8358-D6E4-4B76-BA9D-5B2487141625}"/>
            </a:ext>
          </a:extLst>
        </xdr:cNvPr>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a:extLst>
            <a:ext uri="{FF2B5EF4-FFF2-40B4-BE49-F238E27FC236}">
              <a16:creationId xmlns:a16="http://schemas.microsoft.com/office/drawing/2014/main" id="{98C24A07-C8B7-4B85-9BDF-308E151F08DA}"/>
            </a:ext>
          </a:extLst>
        </xdr:cNvPr>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a:extLst>
            <a:ext uri="{FF2B5EF4-FFF2-40B4-BE49-F238E27FC236}">
              <a16:creationId xmlns:a16="http://schemas.microsoft.com/office/drawing/2014/main" id="{F59618F5-A96E-447B-88A1-DE1B411DE07C}"/>
            </a:ext>
          </a:extLst>
        </xdr:cNvPr>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a:extLst>
            <a:ext uri="{FF2B5EF4-FFF2-40B4-BE49-F238E27FC236}">
              <a16:creationId xmlns:a16="http://schemas.microsoft.com/office/drawing/2014/main" id="{5A4C8549-ACF1-4DF8-B855-9216ED155C63}"/>
            </a:ext>
          </a:extLst>
        </xdr:cNvPr>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a:extLst>
            <a:ext uri="{FF2B5EF4-FFF2-40B4-BE49-F238E27FC236}">
              <a16:creationId xmlns:a16="http://schemas.microsoft.com/office/drawing/2014/main" id="{1C1FDE86-4C87-45B2-9DDD-51FA45D88B50}"/>
            </a:ext>
          </a:extLst>
        </xdr:cNvPr>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1" name="Rectangle 291">
          <a:extLst>
            <a:ext uri="{FF2B5EF4-FFF2-40B4-BE49-F238E27FC236}">
              <a16:creationId xmlns:a16="http://schemas.microsoft.com/office/drawing/2014/main" id="{AE7204BE-EA3B-4AD7-97AC-7FA433159828}"/>
            </a:ext>
          </a:extLst>
        </xdr:cNvPr>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2" name="Rectangle 292">
          <a:extLst>
            <a:ext uri="{FF2B5EF4-FFF2-40B4-BE49-F238E27FC236}">
              <a16:creationId xmlns:a16="http://schemas.microsoft.com/office/drawing/2014/main" id="{3E513AD1-0370-449C-9EA4-5F49D84A5380}"/>
            </a:ext>
          </a:extLst>
        </xdr:cNvPr>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a:extLst>
            <a:ext uri="{FF2B5EF4-FFF2-40B4-BE49-F238E27FC236}">
              <a16:creationId xmlns:a16="http://schemas.microsoft.com/office/drawing/2014/main" id="{2DD1CBD1-4C31-454C-BDBD-ACE218B75DFA}"/>
            </a:ext>
          </a:extLst>
        </xdr:cNvPr>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a:extLst>
            <a:ext uri="{FF2B5EF4-FFF2-40B4-BE49-F238E27FC236}">
              <a16:creationId xmlns:a16="http://schemas.microsoft.com/office/drawing/2014/main" id="{533D770C-7957-4229-964D-D48BF8BD4C11}"/>
            </a:ext>
          </a:extLst>
        </xdr:cNvPr>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これまでの定員管理計画に基づき、新規採用の抑制、労務職員の退職者不補充などにより、類似団体内での最小を継続している。事務量などとの関係から大幅な職員数削減は困難であるが、適正な人員配置により、一層の適正化に努める必要がある。</a:t>
          </a:r>
        </a:p>
      </xdr:txBody>
    </xdr:sp>
    <xdr:clientData/>
  </xdr:twoCellAnchor>
  <xdr:oneCellAnchor>
    <xdr:from>
      <xdr:col>18</xdr:col>
      <xdr:colOff>485775</xdr:colOff>
      <xdr:row>55</xdr:row>
      <xdr:rowOff>9525</xdr:rowOff>
    </xdr:from>
    <xdr:ext cx="228600" cy="196850"/>
    <xdr:sp macro="" textlink="">
      <xdr:nvSpPr>
        <xdr:cNvPr id="10535" name="Text Box 295">
          <a:extLst>
            <a:ext uri="{FF2B5EF4-FFF2-40B4-BE49-F238E27FC236}">
              <a16:creationId xmlns:a16="http://schemas.microsoft.com/office/drawing/2014/main" id="{328A90A4-11F7-4F39-AA9C-09B5AA3A1DEC}"/>
            </a:ext>
          </a:extLst>
        </xdr:cNvPr>
        <xdr:cNvSpPr txBox="1">
          <a:spLocks noChangeArrowheads="1"/>
        </xdr:cNvSpPr>
      </xdr:nvSpPr>
      <xdr:spPr bwMode="auto">
        <a:xfrm>
          <a:off x="12830175" y="9439275"/>
          <a:ext cx="2286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6" name="Line 296">
          <a:extLst>
            <a:ext uri="{FF2B5EF4-FFF2-40B4-BE49-F238E27FC236}">
              <a16:creationId xmlns:a16="http://schemas.microsoft.com/office/drawing/2014/main" id="{4FF3677C-81E3-416C-8021-CBE8B3B9EF07}"/>
            </a:ext>
          </a:extLst>
        </xdr:cNvPr>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a:extLst>
            <a:ext uri="{FF2B5EF4-FFF2-40B4-BE49-F238E27FC236}">
              <a16:creationId xmlns:a16="http://schemas.microsoft.com/office/drawing/2014/main" id="{49D6AFF8-BC0D-4087-BC40-7DB5F6F0FDD8}"/>
            </a:ext>
          </a:extLst>
        </xdr:cNvPr>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8" name="Line 298">
          <a:extLst>
            <a:ext uri="{FF2B5EF4-FFF2-40B4-BE49-F238E27FC236}">
              <a16:creationId xmlns:a16="http://schemas.microsoft.com/office/drawing/2014/main" id="{1F5E2A4E-65D1-4E7C-BED6-F38709B59B47}"/>
            </a:ext>
          </a:extLst>
        </xdr:cNvPr>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9" name="Text Box 299">
          <a:extLst>
            <a:ext uri="{FF2B5EF4-FFF2-40B4-BE49-F238E27FC236}">
              <a16:creationId xmlns:a16="http://schemas.microsoft.com/office/drawing/2014/main" id="{E68CB17C-5E4A-4349-B771-3E14D096FB3F}"/>
            </a:ext>
          </a:extLst>
        </xdr:cNvPr>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0" name="Line 300">
          <a:extLst>
            <a:ext uri="{FF2B5EF4-FFF2-40B4-BE49-F238E27FC236}">
              <a16:creationId xmlns:a16="http://schemas.microsoft.com/office/drawing/2014/main" id="{CADF453A-3AA6-4304-8848-EC3327A7E839}"/>
            </a:ext>
          </a:extLst>
        </xdr:cNvPr>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1" name="Text Box 301">
          <a:extLst>
            <a:ext uri="{FF2B5EF4-FFF2-40B4-BE49-F238E27FC236}">
              <a16:creationId xmlns:a16="http://schemas.microsoft.com/office/drawing/2014/main" id="{B28A05CE-9AC0-41D9-ADBE-5EB6F05AAB2C}"/>
            </a:ext>
          </a:extLst>
        </xdr:cNvPr>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2" name="Line 302">
          <a:extLst>
            <a:ext uri="{FF2B5EF4-FFF2-40B4-BE49-F238E27FC236}">
              <a16:creationId xmlns:a16="http://schemas.microsoft.com/office/drawing/2014/main" id="{957F946A-9C15-4717-9F61-354084BC90A5}"/>
            </a:ext>
          </a:extLst>
        </xdr:cNvPr>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3" name="Text Box 303">
          <a:extLst>
            <a:ext uri="{FF2B5EF4-FFF2-40B4-BE49-F238E27FC236}">
              <a16:creationId xmlns:a16="http://schemas.microsoft.com/office/drawing/2014/main" id="{D9415C4B-082B-431E-A718-D9322A2D60A7}"/>
            </a:ext>
          </a:extLst>
        </xdr:cNvPr>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4" name="Line 304">
          <a:extLst>
            <a:ext uri="{FF2B5EF4-FFF2-40B4-BE49-F238E27FC236}">
              <a16:creationId xmlns:a16="http://schemas.microsoft.com/office/drawing/2014/main" id="{28152151-D378-41BA-9532-73D9796060B5}"/>
            </a:ext>
          </a:extLst>
        </xdr:cNvPr>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5" name="Text Box 305">
          <a:extLst>
            <a:ext uri="{FF2B5EF4-FFF2-40B4-BE49-F238E27FC236}">
              <a16:creationId xmlns:a16="http://schemas.microsoft.com/office/drawing/2014/main" id="{BD149420-3691-47CB-9E12-6B1A99EE1DFD}"/>
            </a:ext>
          </a:extLst>
        </xdr:cNvPr>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6" name="Line 306">
          <a:extLst>
            <a:ext uri="{FF2B5EF4-FFF2-40B4-BE49-F238E27FC236}">
              <a16:creationId xmlns:a16="http://schemas.microsoft.com/office/drawing/2014/main" id="{2B6E919C-8BA6-47FD-B46E-91D5E01FC5D1}"/>
            </a:ext>
          </a:extLst>
        </xdr:cNvPr>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7" name="Text Box 307">
          <a:extLst>
            <a:ext uri="{FF2B5EF4-FFF2-40B4-BE49-F238E27FC236}">
              <a16:creationId xmlns:a16="http://schemas.microsoft.com/office/drawing/2014/main" id="{24696DEB-7752-45C8-AB80-30E0E9B438B3}"/>
            </a:ext>
          </a:extLst>
        </xdr:cNvPr>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8" name="Line 308">
          <a:extLst>
            <a:ext uri="{FF2B5EF4-FFF2-40B4-BE49-F238E27FC236}">
              <a16:creationId xmlns:a16="http://schemas.microsoft.com/office/drawing/2014/main" id="{C438545E-C309-4141-AD14-D8491DEEE3E7}"/>
            </a:ext>
          </a:extLst>
        </xdr:cNvPr>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9" name="Text Box 309">
          <a:extLst>
            <a:ext uri="{FF2B5EF4-FFF2-40B4-BE49-F238E27FC236}">
              <a16:creationId xmlns:a16="http://schemas.microsoft.com/office/drawing/2014/main" id="{D18D6661-B055-497F-B962-4A5FDF8B3EE0}"/>
            </a:ext>
          </a:extLst>
        </xdr:cNvPr>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0" name="Line 310">
          <a:extLst>
            <a:ext uri="{FF2B5EF4-FFF2-40B4-BE49-F238E27FC236}">
              <a16:creationId xmlns:a16="http://schemas.microsoft.com/office/drawing/2014/main" id="{850AAC54-4024-4F28-901D-0096651A8111}"/>
            </a:ext>
          </a:extLst>
        </xdr:cNvPr>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a:extLst>
            <a:ext uri="{FF2B5EF4-FFF2-40B4-BE49-F238E27FC236}">
              <a16:creationId xmlns:a16="http://schemas.microsoft.com/office/drawing/2014/main" id="{68981B93-1EDF-452D-B0A4-F1D93F59517F}"/>
            </a:ext>
          </a:extLst>
        </xdr:cNvPr>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2" name="定員管理の状況グラフ枠">
          <a:extLst>
            <a:ext uri="{FF2B5EF4-FFF2-40B4-BE49-F238E27FC236}">
              <a16:creationId xmlns:a16="http://schemas.microsoft.com/office/drawing/2014/main" id="{6F3BEAFC-D8C7-4E00-956C-991CA1F8C3E2}"/>
            </a:ext>
          </a:extLst>
        </xdr:cNvPr>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142875</xdr:rowOff>
    </xdr:from>
    <xdr:to>
      <xdr:col>24</xdr:col>
      <xdr:colOff>561975</xdr:colOff>
      <xdr:row>66</xdr:row>
      <xdr:rowOff>114300</xdr:rowOff>
    </xdr:to>
    <xdr:sp macro="" textlink="">
      <xdr:nvSpPr>
        <xdr:cNvPr id="10553" name="Line 313">
          <a:extLst>
            <a:ext uri="{FF2B5EF4-FFF2-40B4-BE49-F238E27FC236}">
              <a16:creationId xmlns:a16="http://schemas.microsoft.com/office/drawing/2014/main" id="{574DE33B-2B55-4B08-ABB3-3E6448F88EB2}"/>
            </a:ext>
          </a:extLst>
        </xdr:cNvPr>
        <xdr:cNvSpPr>
          <a:spLocks noChangeShapeType="1"/>
        </xdr:cNvSpPr>
      </xdr:nvSpPr>
      <xdr:spPr bwMode="auto">
        <a:xfrm flipV="1">
          <a:off x="17021175" y="1008697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114300</xdr:rowOff>
    </xdr:from>
    <xdr:to>
      <xdr:col>26</xdr:col>
      <xdr:colOff>38100</xdr:colOff>
      <xdr:row>67</xdr:row>
      <xdr:rowOff>152400</xdr:rowOff>
    </xdr:to>
    <xdr:sp macro="" textlink="">
      <xdr:nvSpPr>
        <xdr:cNvPr id="10554" name="定員管理の状況最小値テキスト">
          <a:extLst>
            <a:ext uri="{FF2B5EF4-FFF2-40B4-BE49-F238E27FC236}">
              <a16:creationId xmlns:a16="http://schemas.microsoft.com/office/drawing/2014/main" id="{891AE8CE-13BB-4741-9813-440F5819CBB0}"/>
            </a:ext>
          </a:extLst>
        </xdr:cNvPr>
        <xdr:cNvSpPr txBox="1">
          <a:spLocks noChangeArrowheads="1"/>
        </xdr:cNvSpPr>
      </xdr:nvSpPr>
      <xdr:spPr bwMode="auto">
        <a:xfrm>
          <a:off x="17106900" y="1143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16.03</a:t>
          </a:r>
        </a:p>
      </xdr:txBody>
    </xdr:sp>
    <xdr:clientData/>
  </xdr:twoCellAnchor>
  <xdr:twoCellAnchor>
    <xdr:from>
      <xdr:col>24</xdr:col>
      <xdr:colOff>466725</xdr:colOff>
      <xdr:row>66</xdr:row>
      <xdr:rowOff>114300</xdr:rowOff>
    </xdr:from>
    <xdr:to>
      <xdr:col>24</xdr:col>
      <xdr:colOff>647700</xdr:colOff>
      <xdr:row>66</xdr:row>
      <xdr:rowOff>114300</xdr:rowOff>
    </xdr:to>
    <xdr:sp macro="" textlink="">
      <xdr:nvSpPr>
        <xdr:cNvPr id="10555" name="Line 315">
          <a:extLst>
            <a:ext uri="{FF2B5EF4-FFF2-40B4-BE49-F238E27FC236}">
              <a16:creationId xmlns:a16="http://schemas.microsoft.com/office/drawing/2014/main" id="{3BC1E8F8-79AB-4080-92C8-27DFBC205A36}"/>
            </a:ext>
          </a:extLst>
        </xdr:cNvPr>
        <xdr:cNvSpPr>
          <a:spLocks noChangeShapeType="1"/>
        </xdr:cNvSpPr>
      </xdr:nvSpPr>
      <xdr:spPr bwMode="auto">
        <a:xfrm>
          <a:off x="16925925" y="11430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6" name="定員管理の状況最大値テキスト">
          <a:extLst>
            <a:ext uri="{FF2B5EF4-FFF2-40B4-BE49-F238E27FC236}">
              <a16:creationId xmlns:a16="http://schemas.microsoft.com/office/drawing/2014/main" id="{49C24437-1058-4A4E-9DD4-A6A1BFCC0E72}"/>
            </a:ext>
          </a:extLst>
        </xdr:cNvPr>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4.33</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10557" name="Line 317">
          <a:extLst>
            <a:ext uri="{FF2B5EF4-FFF2-40B4-BE49-F238E27FC236}">
              <a16:creationId xmlns:a16="http://schemas.microsoft.com/office/drawing/2014/main" id="{FB75E1FD-5E8C-49DC-A057-66DA8BDB4BB6}"/>
            </a:ext>
          </a:extLst>
        </xdr:cNvPr>
        <xdr:cNvSpPr>
          <a:spLocks noChangeShapeType="1"/>
        </xdr:cNvSpPr>
      </xdr:nvSpPr>
      <xdr:spPr bwMode="auto">
        <a:xfrm>
          <a:off x="16925925" y="1008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58</xdr:row>
      <xdr:rowOff>142875</xdr:rowOff>
    </xdr:from>
    <xdr:to>
      <xdr:col>24</xdr:col>
      <xdr:colOff>561975</xdr:colOff>
      <xdr:row>58</xdr:row>
      <xdr:rowOff>142875</xdr:rowOff>
    </xdr:to>
    <xdr:sp macro="" textlink="">
      <xdr:nvSpPr>
        <xdr:cNvPr id="10558" name="Line 318">
          <a:extLst>
            <a:ext uri="{FF2B5EF4-FFF2-40B4-BE49-F238E27FC236}">
              <a16:creationId xmlns:a16="http://schemas.microsoft.com/office/drawing/2014/main" id="{ADA4CD15-7B69-430F-B0CA-AABF690CC6EA}"/>
            </a:ext>
          </a:extLst>
        </xdr:cNvPr>
        <xdr:cNvSpPr>
          <a:spLocks noChangeShapeType="1"/>
        </xdr:cNvSpPr>
      </xdr:nvSpPr>
      <xdr:spPr bwMode="auto">
        <a:xfrm flipV="1">
          <a:off x="16182975" y="100869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0</xdr:rowOff>
    </xdr:from>
    <xdr:to>
      <xdr:col>26</xdr:col>
      <xdr:colOff>38100</xdr:colOff>
      <xdr:row>63</xdr:row>
      <xdr:rowOff>38100</xdr:rowOff>
    </xdr:to>
    <xdr:sp macro="" textlink="">
      <xdr:nvSpPr>
        <xdr:cNvPr id="10559" name="定員管理の状況平均値テキスト">
          <a:extLst>
            <a:ext uri="{FF2B5EF4-FFF2-40B4-BE49-F238E27FC236}">
              <a16:creationId xmlns:a16="http://schemas.microsoft.com/office/drawing/2014/main" id="{E20C244B-775F-4D7C-85AD-836353023CF6}"/>
            </a:ext>
          </a:extLst>
        </xdr:cNvPr>
        <xdr:cNvSpPr txBox="1">
          <a:spLocks noChangeArrowheads="1"/>
        </xdr:cNvSpPr>
      </xdr:nvSpPr>
      <xdr:spPr bwMode="auto">
        <a:xfrm>
          <a:off x="171069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24</xdr:col>
      <xdr:colOff>504825</xdr:colOff>
      <xdr:row>62</xdr:row>
      <xdr:rowOff>0</xdr:rowOff>
    </xdr:from>
    <xdr:to>
      <xdr:col>24</xdr:col>
      <xdr:colOff>609600</xdr:colOff>
      <xdr:row>62</xdr:row>
      <xdr:rowOff>95250</xdr:rowOff>
    </xdr:to>
    <xdr:sp macro="" textlink="">
      <xdr:nvSpPr>
        <xdr:cNvPr id="10560" name="AutoShape 320">
          <a:extLst>
            <a:ext uri="{FF2B5EF4-FFF2-40B4-BE49-F238E27FC236}">
              <a16:creationId xmlns:a16="http://schemas.microsoft.com/office/drawing/2014/main" id="{4DBF5707-1D83-48BB-8A68-ED853698EB1F}"/>
            </a:ext>
          </a:extLst>
        </xdr:cNvPr>
        <xdr:cNvSpPr>
          <a:spLocks noChangeArrowheads="1"/>
        </xdr:cNvSpPr>
      </xdr:nvSpPr>
      <xdr:spPr bwMode="auto">
        <a:xfrm>
          <a:off x="169640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58</xdr:row>
      <xdr:rowOff>142875</xdr:rowOff>
    </xdr:from>
    <xdr:to>
      <xdr:col>23</xdr:col>
      <xdr:colOff>409575</xdr:colOff>
      <xdr:row>58</xdr:row>
      <xdr:rowOff>161925</xdr:rowOff>
    </xdr:to>
    <xdr:sp macro="" textlink="">
      <xdr:nvSpPr>
        <xdr:cNvPr id="10561" name="Line 321">
          <a:extLst>
            <a:ext uri="{FF2B5EF4-FFF2-40B4-BE49-F238E27FC236}">
              <a16:creationId xmlns:a16="http://schemas.microsoft.com/office/drawing/2014/main" id="{A4DBD86D-21E7-4F67-AEAA-92C1011A383E}"/>
            </a:ext>
          </a:extLst>
        </xdr:cNvPr>
        <xdr:cNvSpPr>
          <a:spLocks noChangeShapeType="1"/>
        </xdr:cNvSpPr>
      </xdr:nvSpPr>
      <xdr:spPr bwMode="auto">
        <a:xfrm flipV="1">
          <a:off x="15287625" y="100869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0</xdr:rowOff>
    </xdr:from>
    <xdr:to>
      <xdr:col>23</xdr:col>
      <xdr:colOff>457200</xdr:colOff>
      <xdr:row>62</xdr:row>
      <xdr:rowOff>104775</xdr:rowOff>
    </xdr:to>
    <xdr:sp macro="" textlink="">
      <xdr:nvSpPr>
        <xdr:cNvPr id="10562" name="AutoShape 322">
          <a:extLst>
            <a:ext uri="{FF2B5EF4-FFF2-40B4-BE49-F238E27FC236}">
              <a16:creationId xmlns:a16="http://schemas.microsoft.com/office/drawing/2014/main" id="{B97A5F31-3FA5-4579-AC44-8B5E1443C66D}"/>
            </a:ext>
          </a:extLst>
        </xdr:cNvPr>
        <xdr:cNvSpPr>
          <a:spLocks noChangeArrowheads="1"/>
        </xdr:cNvSpPr>
      </xdr:nvSpPr>
      <xdr:spPr bwMode="auto">
        <a:xfrm>
          <a:off x="16125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114300</xdr:rowOff>
    </xdr:from>
    <xdr:to>
      <xdr:col>24</xdr:col>
      <xdr:colOff>76200</xdr:colOff>
      <xdr:row>63</xdr:row>
      <xdr:rowOff>152400</xdr:rowOff>
    </xdr:to>
    <xdr:sp macro="" textlink="">
      <xdr:nvSpPr>
        <xdr:cNvPr id="10563" name="Text Box 323">
          <a:extLst>
            <a:ext uri="{FF2B5EF4-FFF2-40B4-BE49-F238E27FC236}">
              <a16:creationId xmlns:a16="http://schemas.microsoft.com/office/drawing/2014/main" id="{4EE5B862-B1C2-4220-8CD2-693FE515D234}"/>
            </a:ext>
          </a:extLst>
        </xdr:cNvPr>
        <xdr:cNvSpPr txBox="1">
          <a:spLocks noChangeArrowheads="1"/>
        </xdr:cNvSpPr>
      </xdr:nvSpPr>
      <xdr:spPr bwMode="auto">
        <a:xfrm>
          <a:off x="15801975" y="1074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p>
      </xdr:txBody>
    </xdr:sp>
    <xdr:clientData/>
  </xdr:twoCellAnchor>
  <xdr:twoCellAnchor>
    <xdr:from>
      <xdr:col>21</xdr:col>
      <xdr:colOff>0</xdr:colOff>
      <xdr:row>58</xdr:row>
      <xdr:rowOff>161925</xdr:rowOff>
    </xdr:from>
    <xdr:to>
      <xdr:col>22</xdr:col>
      <xdr:colOff>200025</xdr:colOff>
      <xdr:row>59</xdr:row>
      <xdr:rowOff>19050</xdr:rowOff>
    </xdr:to>
    <xdr:sp macro="" textlink="">
      <xdr:nvSpPr>
        <xdr:cNvPr id="10564" name="Line 324">
          <a:extLst>
            <a:ext uri="{FF2B5EF4-FFF2-40B4-BE49-F238E27FC236}">
              <a16:creationId xmlns:a16="http://schemas.microsoft.com/office/drawing/2014/main" id="{0D1EB711-863E-4A7E-B529-026E2DF18560}"/>
            </a:ext>
          </a:extLst>
        </xdr:cNvPr>
        <xdr:cNvSpPr>
          <a:spLocks noChangeShapeType="1"/>
        </xdr:cNvSpPr>
      </xdr:nvSpPr>
      <xdr:spPr bwMode="auto">
        <a:xfrm flipV="1">
          <a:off x="14401800" y="10106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9525</xdr:rowOff>
    </xdr:from>
    <xdr:to>
      <xdr:col>22</xdr:col>
      <xdr:colOff>257175</xdr:colOff>
      <xdr:row>62</xdr:row>
      <xdr:rowOff>114300</xdr:rowOff>
    </xdr:to>
    <xdr:sp macro="" textlink="">
      <xdr:nvSpPr>
        <xdr:cNvPr id="10565" name="AutoShape 325">
          <a:extLst>
            <a:ext uri="{FF2B5EF4-FFF2-40B4-BE49-F238E27FC236}">
              <a16:creationId xmlns:a16="http://schemas.microsoft.com/office/drawing/2014/main" id="{28092C39-4410-4894-ADB0-F1C52CDAA2E3}"/>
            </a:ext>
          </a:extLst>
        </xdr:cNvPr>
        <xdr:cNvSpPr>
          <a:spLocks noChangeArrowheads="1"/>
        </xdr:cNvSpPr>
      </xdr:nvSpPr>
      <xdr:spPr bwMode="auto">
        <a:xfrm>
          <a:off x="15240000"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123825</xdr:rowOff>
    </xdr:from>
    <xdr:to>
      <xdr:col>22</xdr:col>
      <xdr:colOff>581025</xdr:colOff>
      <xdr:row>63</xdr:row>
      <xdr:rowOff>161925</xdr:rowOff>
    </xdr:to>
    <xdr:sp macro="" textlink="">
      <xdr:nvSpPr>
        <xdr:cNvPr id="10566" name="Text Box 326">
          <a:extLst>
            <a:ext uri="{FF2B5EF4-FFF2-40B4-BE49-F238E27FC236}">
              <a16:creationId xmlns:a16="http://schemas.microsoft.com/office/drawing/2014/main" id="{824054C0-260F-4457-80F8-26CBCB920899}"/>
            </a:ext>
          </a:extLst>
        </xdr:cNvPr>
        <xdr:cNvSpPr txBox="1">
          <a:spLocks noChangeArrowheads="1"/>
        </xdr:cNvSpPr>
      </xdr:nvSpPr>
      <xdr:spPr bwMode="auto">
        <a:xfrm>
          <a:off x="14906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19</xdr:col>
      <xdr:colOff>485775</xdr:colOff>
      <xdr:row>59</xdr:row>
      <xdr:rowOff>19050</xdr:rowOff>
    </xdr:from>
    <xdr:to>
      <xdr:col>21</xdr:col>
      <xdr:colOff>0</xdr:colOff>
      <xdr:row>59</xdr:row>
      <xdr:rowOff>38100</xdr:rowOff>
    </xdr:to>
    <xdr:sp macro="" textlink="">
      <xdr:nvSpPr>
        <xdr:cNvPr id="10567" name="Line 327">
          <a:extLst>
            <a:ext uri="{FF2B5EF4-FFF2-40B4-BE49-F238E27FC236}">
              <a16:creationId xmlns:a16="http://schemas.microsoft.com/office/drawing/2014/main" id="{EB1918B2-1EC0-4C72-87C7-331C7DE88160}"/>
            </a:ext>
          </a:extLst>
        </xdr:cNvPr>
        <xdr:cNvSpPr>
          <a:spLocks noChangeShapeType="1"/>
        </xdr:cNvSpPr>
      </xdr:nvSpPr>
      <xdr:spPr bwMode="auto">
        <a:xfrm flipV="1">
          <a:off x="13515975" y="10134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0</xdr:rowOff>
    </xdr:from>
    <xdr:to>
      <xdr:col>21</xdr:col>
      <xdr:colOff>47625</xdr:colOff>
      <xdr:row>62</xdr:row>
      <xdr:rowOff>104775</xdr:rowOff>
    </xdr:to>
    <xdr:sp macro="" textlink="">
      <xdr:nvSpPr>
        <xdr:cNvPr id="10568" name="AutoShape 328">
          <a:extLst>
            <a:ext uri="{FF2B5EF4-FFF2-40B4-BE49-F238E27FC236}">
              <a16:creationId xmlns:a16="http://schemas.microsoft.com/office/drawing/2014/main" id="{DBDCE829-EB91-4DC6-83E7-61920295D202}"/>
            </a:ext>
          </a:extLst>
        </xdr:cNvPr>
        <xdr:cNvSpPr>
          <a:spLocks noChangeArrowheads="1"/>
        </xdr:cNvSpPr>
      </xdr:nvSpPr>
      <xdr:spPr bwMode="auto">
        <a:xfrm>
          <a:off x="143541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114300</xdr:rowOff>
    </xdr:from>
    <xdr:to>
      <xdr:col>21</xdr:col>
      <xdr:colOff>381000</xdr:colOff>
      <xdr:row>63</xdr:row>
      <xdr:rowOff>152400</xdr:rowOff>
    </xdr:to>
    <xdr:sp macro="" textlink="">
      <xdr:nvSpPr>
        <xdr:cNvPr id="10569" name="Text Box 329">
          <a:extLst>
            <a:ext uri="{FF2B5EF4-FFF2-40B4-BE49-F238E27FC236}">
              <a16:creationId xmlns:a16="http://schemas.microsoft.com/office/drawing/2014/main" id="{EA3AFE4A-3FCE-46AE-BB9E-DA050461EA20}"/>
            </a:ext>
          </a:extLst>
        </xdr:cNvPr>
        <xdr:cNvSpPr txBox="1">
          <a:spLocks noChangeArrowheads="1"/>
        </xdr:cNvSpPr>
      </xdr:nvSpPr>
      <xdr:spPr bwMode="auto">
        <a:xfrm>
          <a:off x="14020800"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p>
      </xdr:txBody>
    </xdr:sp>
    <xdr:clientData/>
  </xdr:twoCellAnchor>
  <xdr:twoCellAnchor>
    <xdr:from>
      <xdr:col>19</xdr:col>
      <xdr:colOff>428625</xdr:colOff>
      <xdr:row>62</xdr:row>
      <xdr:rowOff>19050</xdr:rowOff>
    </xdr:from>
    <xdr:to>
      <xdr:col>19</xdr:col>
      <xdr:colOff>533400</xdr:colOff>
      <xdr:row>62</xdr:row>
      <xdr:rowOff>123825</xdr:rowOff>
    </xdr:to>
    <xdr:sp macro="" textlink="">
      <xdr:nvSpPr>
        <xdr:cNvPr id="10570" name="AutoShape 330">
          <a:extLst>
            <a:ext uri="{FF2B5EF4-FFF2-40B4-BE49-F238E27FC236}">
              <a16:creationId xmlns:a16="http://schemas.microsoft.com/office/drawing/2014/main" id="{A8DE3CC0-D72F-4BB1-9DED-FF20F124C27D}"/>
            </a:ext>
          </a:extLst>
        </xdr:cNvPr>
        <xdr:cNvSpPr>
          <a:spLocks noChangeArrowheads="1"/>
        </xdr:cNvSpPr>
      </xdr:nvSpPr>
      <xdr:spPr bwMode="auto">
        <a:xfrm>
          <a:off x="13458825" y="1064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133350</xdr:rowOff>
    </xdr:from>
    <xdr:to>
      <xdr:col>20</xdr:col>
      <xdr:colOff>180975</xdr:colOff>
      <xdr:row>64</xdr:row>
      <xdr:rowOff>0</xdr:rowOff>
    </xdr:to>
    <xdr:sp macro="" textlink="">
      <xdr:nvSpPr>
        <xdr:cNvPr id="10571" name="Text Box 331">
          <a:extLst>
            <a:ext uri="{FF2B5EF4-FFF2-40B4-BE49-F238E27FC236}">
              <a16:creationId xmlns:a16="http://schemas.microsoft.com/office/drawing/2014/main" id="{904F15A8-8041-4269-91D4-0A9FBFEB6B04}"/>
            </a:ext>
          </a:extLst>
        </xdr:cNvPr>
        <xdr:cNvSpPr txBox="1">
          <a:spLocks noChangeArrowheads="1"/>
        </xdr:cNvSpPr>
      </xdr:nvSpPr>
      <xdr:spPr bwMode="auto">
        <a:xfrm>
          <a:off x="1313497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a:extLst>
            <a:ext uri="{FF2B5EF4-FFF2-40B4-BE49-F238E27FC236}">
              <a16:creationId xmlns:a16="http://schemas.microsoft.com/office/drawing/2014/main" id="{1BABBB3A-330B-4F1E-BD87-CBACFDCAB12E}"/>
            </a:ext>
          </a:extLst>
        </xdr:cNvPr>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a:extLst>
            <a:ext uri="{FF2B5EF4-FFF2-40B4-BE49-F238E27FC236}">
              <a16:creationId xmlns:a16="http://schemas.microsoft.com/office/drawing/2014/main" id="{6FC32914-CEC6-4B76-A8E1-FA0B2AEDFD00}"/>
            </a:ext>
          </a:extLst>
        </xdr:cNvPr>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a:extLst>
            <a:ext uri="{FF2B5EF4-FFF2-40B4-BE49-F238E27FC236}">
              <a16:creationId xmlns:a16="http://schemas.microsoft.com/office/drawing/2014/main" id="{BBD48F9B-9B01-42EB-9F24-677162863C61}"/>
            </a:ext>
          </a:extLst>
        </xdr:cNvPr>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a:extLst>
            <a:ext uri="{FF2B5EF4-FFF2-40B4-BE49-F238E27FC236}">
              <a16:creationId xmlns:a16="http://schemas.microsoft.com/office/drawing/2014/main" id="{1E0662A9-0D72-48F2-AA2A-26AED1E7199E}"/>
            </a:ext>
          </a:extLst>
        </xdr:cNvPr>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a:extLst>
            <a:ext uri="{FF2B5EF4-FFF2-40B4-BE49-F238E27FC236}">
              <a16:creationId xmlns:a16="http://schemas.microsoft.com/office/drawing/2014/main" id="{A65E5925-BAD7-4621-A520-AD8B7546CD29}"/>
            </a:ext>
          </a:extLst>
        </xdr:cNvPr>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58</xdr:row>
      <xdr:rowOff>95250</xdr:rowOff>
    </xdr:from>
    <xdr:to>
      <xdr:col>24</xdr:col>
      <xdr:colOff>609600</xdr:colOff>
      <xdr:row>59</xdr:row>
      <xdr:rowOff>19050</xdr:rowOff>
    </xdr:to>
    <xdr:sp macro="" textlink="">
      <xdr:nvSpPr>
        <xdr:cNvPr id="10577" name="Oval 337">
          <a:extLst>
            <a:ext uri="{FF2B5EF4-FFF2-40B4-BE49-F238E27FC236}">
              <a16:creationId xmlns:a16="http://schemas.microsoft.com/office/drawing/2014/main" id="{B8DEBEDA-FE12-42FD-BF1A-2425D6A65623}"/>
            </a:ext>
          </a:extLst>
        </xdr:cNvPr>
        <xdr:cNvSpPr>
          <a:spLocks noChangeArrowheads="1"/>
        </xdr:cNvSpPr>
      </xdr:nvSpPr>
      <xdr:spPr bwMode="auto">
        <a:xfrm>
          <a:off x="16964025" y="1003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38100</xdr:rowOff>
    </xdr:from>
    <xdr:to>
      <xdr:col>26</xdr:col>
      <xdr:colOff>38100</xdr:colOff>
      <xdr:row>59</xdr:row>
      <xdr:rowOff>76200</xdr:rowOff>
    </xdr:to>
    <xdr:sp macro="" textlink="">
      <xdr:nvSpPr>
        <xdr:cNvPr id="10578" name="定員管理の状況該当値テキスト">
          <a:extLst>
            <a:ext uri="{FF2B5EF4-FFF2-40B4-BE49-F238E27FC236}">
              <a16:creationId xmlns:a16="http://schemas.microsoft.com/office/drawing/2014/main" id="{DC15AE66-A7B3-4D64-8DB8-FB45B18E77E6}"/>
            </a:ext>
          </a:extLst>
        </xdr:cNvPr>
        <xdr:cNvSpPr txBox="1">
          <a:spLocks noChangeArrowheads="1"/>
        </xdr:cNvSpPr>
      </xdr:nvSpPr>
      <xdr:spPr bwMode="auto">
        <a:xfrm>
          <a:off x="17106900"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4.33</a:t>
          </a:r>
        </a:p>
      </xdr:txBody>
    </xdr:sp>
    <xdr:clientData/>
  </xdr:twoCellAnchor>
  <xdr:twoCellAnchor>
    <xdr:from>
      <xdr:col>23</xdr:col>
      <xdr:colOff>352425</xdr:colOff>
      <xdr:row>58</xdr:row>
      <xdr:rowOff>95250</xdr:rowOff>
    </xdr:from>
    <xdr:to>
      <xdr:col>23</xdr:col>
      <xdr:colOff>457200</xdr:colOff>
      <xdr:row>59</xdr:row>
      <xdr:rowOff>19050</xdr:rowOff>
    </xdr:to>
    <xdr:sp macro="" textlink="">
      <xdr:nvSpPr>
        <xdr:cNvPr id="10579" name="Oval 339">
          <a:extLst>
            <a:ext uri="{FF2B5EF4-FFF2-40B4-BE49-F238E27FC236}">
              <a16:creationId xmlns:a16="http://schemas.microsoft.com/office/drawing/2014/main" id="{14AF1D64-EA7F-4605-8EF9-41461651F14A}"/>
            </a:ext>
          </a:extLst>
        </xdr:cNvPr>
        <xdr:cNvSpPr>
          <a:spLocks noChangeArrowheads="1"/>
        </xdr:cNvSpPr>
      </xdr:nvSpPr>
      <xdr:spPr bwMode="auto">
        <a:xfrm>
          <a:off x="16125825" y="1003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57150</xdr:rowOff>
    </xdr:from>
    <xdr:to>
      <xdr:col>24</xdr:col>
      <xdr:colOff>76200</xdr:colOff>
      <xdr:row>58</xdr:row>
      <xdr:rowOff>95250</xdr:rowOff>
    </xdr:to>
    <xdr:sp macro="" textlink="">
      <xdr:nvSpPr>
        <xdr:cNvPr id="10580" name="Text Box 340">
          <a:extLst>
            <a:ext uri="{FF2B5EF4-FFF2-40B4-BE49-F238E27FC236}">
              <a16:creationId xmlns:a16="http://schemas.microsoft.com/office/drawing/2014/main" id="{8B295B19-A1D6-4552-BEAD-7C2FB22516BD}"/>
            </a:ext>
          </a:extLst>
        </xdr:cNvPr>
        <xdr:cNvSpPr txBox="1">
          <a:spLocks noChangeArrowheads="1"/>
        </xdr:cNvSpPr>
      </xdr:nvSpPr>
      <xdr:spPr bwMode="auto">
        <a:xfrm>
          <a:off x="15801975" y="982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4.34</a:t>
          </a:r>
        </a:p>
      </xdr:txBody>
    </xdr:sp>
    <xdr:clientData/>
  </xdr:twoCellAnchor>
  <xdr:twoCellAnchor>
    <xdr:from>
      <xdr:col>22</xdr:col>
      <xdr:colOff>152400</xdr:colOff>
      <xdr:row>58</xdr:row>
      <xdr:rowOff>114300</xdr:rowOff>
    </xdr:from>
    <xdr:to>
      <xdr:col>22</xdr:col>
      <xdr:colOff>257175</xdr:colOff>
      <xdr:row>59</xdr:row>
      <xdr:rowOff>47625</xdr:rowOff>
    </xdr:to>
    <xdr:sp macro="" textlink="">
      <xdr:nvSpPr>
        <xdr:cNvPr id="10581" name="Oval 341">
          <a:extLst>
            <a:ext uri="{FF2B5EF4-FFF2-40B4-BE49-F238E27FC236}">
              <a16:creationId xmlns:a16="http://schemas.microsoft.com/office/drawing/2014/main" id="{3BDC1D7D-0013-4165-BD49-09E318110B44}"/>
            </a:ext>
          </a:extLst>
        </xdr:cNvPr>
        <xdr:cNvSpPr>
          <a:spLocks noChangeArrowheads="1"/>
        </xdr:cNvSpPr>
      </xdr:nvSpPr>
      <xdr:spPr bwMode="auto">
        <a:xfrm>
          <a:off x="15240000" y="1005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85725</xdr:rowOff>
    </xdr:from>
    <xdr:to>
      <xdr:col>22</xdr:col>
      <xdr:colOff>581025</xdr:colOff>
      <xdr:row>58</xdr:row>
      <xdr:rowOff>123825</xdr:rowOff>
    </xdr:to>
    <xdr:sp macro="" textlink="">
      <xdr:nvSpPr>
        <xdr:cNvPr id="10582" name="Text Box 342">
          <a:extLst>
            <a:ext uri="{FF2B5EF4-FFF2-40B4-BE49-F238E27FC236}">
              <a16:creationId xmlns:a16="http://schemas.microsoft.com/office/drawing/2014/main" id="{F43F368A-D9C6-420D-AB47-00120475532A}"/>
            </a:ext>
          </a:extLst>
        </xdr:cNvPr>
        <xdr:cNvSpPr txBox="1">
          <a:spLocks noChangeArrowheads="1"/>
        </xdr:cNvSpPr>
      </xdr:nvSpPr>
      <xdr:spPr bwMode="auto">
        <a:xfrm>
          <a:off x="1490662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4.52</a:t>
          </a:r>
        </a:p>
      </xdr:txBody>
    </xdr:sp>
    <xdr:clientData/>
  </xdr:twoCellAnchor>
  <xdr:twoCellAnchor>
    <xdr:from>
      <xdr:col>20</xdr:col>
      <xdr:colOff>638175</xdr:colOff>
      <xdr:row>58</xdr:row>
      <xdr:rowOff>133350</xdr:rowOff>
    </xdr:from>
    <xdr:to>
      <xdr:col>21</xdr:col>
      <xdr:colOff>47625</xdr:colOff>
      <xdr:row>59</xdr:row>
      <xdr:rowOff>66675</xdr:rowOff>
    </xdr:to>
    <xdr:sp macro="" textlink="">
      <xdr:nvSpPr>
        <xdr:cNvPr id="10583" name="Oval 343">
          <a:extLst>
            <a:ext uri="{FF2B5EF4-FFF2-40B4-BE49-F238E27FC236}">
              <a16:creationId xmlns:a16="http://schemas.microsoft.com/office/drawing/2014/main" id="{5FE2A119-B810-486B-B8B7-45752430BE5A}"/>
            </a:ext>
          </a:extLst>
        </xdr:cNvPr>
        <xdr:cNvSpPr>
          <a:spLocks noChangeArrowheads="1"/>
        </xdr:cNvSpPr>
      </xdr:nvSpPr>
      <xdr:spPr bwMode="auto">
        <a:xfrm>
          <a:off x="14354175" y="1007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104775</xdr:rowOff>
    </xdr:from>
    <xdr:to>
      <xdr:col>21</xdr:col>
      <xdr:colOff>381000</xdr:colOff>
      <xdr:row>58</xdr:row>
      <xdr:rowOff>142875</xdr:rowOff>
    </xdr:to>
    <xdr:sp macro="" textlink="">
      <xdr:nvSpPr>
        <xdr:cNvPr id="10584" name="Text Box 344">
          <a:extLst>
            <a:ext uri="{FF2B5EF4-FFF2-40B4-BE49-F238E27FC236}">
              <a16:creationId xmlns:a16="http://schemas.microsoft.com/office/drawing/2014/main" id="{EA5D7763-83E0-4A58-BF96-175609F5488B}"/>
            </a:ext>
          </a:extLst>
        </xdr:cNvPr>
        <xdr:cNvSpPr txBox="1">
          <a:spLocks noChangeArrowheads="1"/>
        </xdr:cNvSpPr>
      </xdr:nvSpPr>
      <xdr:spPr bwMode="auto">
        <a:xfrm>
          <a:off x="1402080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4.72</a:t>
          </a:r>
        </a:p>
      </xdr:txBody>
    </xdr:sp>
    <xdr:clientData/>
  </xdr:twoCellAnchor>
  <xdr:twoCellAnchor>
    <xdr:from>
      <xdr:col>19</xdr:col>
      <xdr:colOff>428625</xdr:colOff>
      <xdr:row>58</xdr:row>
      <xdr:rowOff>161925</xdr:rowOff>
    </xdr:from>
    <xdr:to>
      <xdr:col>19</xdr:col>
      <xdr:colOff>533400</xdr:colOff>
      <xdr:row>59</xdr:row>
      <xdr:rowOff>85725</xdr:rowOff>
    </xdr:to>
    <xdr:sp macro="" textlink="">
      <xdr:nvSpPr>
        <xdr:cNvPr id="10585" name="Oval 345">
          <a:extLst>
            <a:ext uri="{FF2B5EF4-FFF2-40B4-BE49-F238E27FC236}">
              <a16:creationId xmlns:a16="http://schemas.microsoft.com/office/drawing/2014/main" id="{C36243FB-8311-4E42-ABC3-790F2B786A49}"/>
            </a:ext>
          </a:extLst>
        </xdr:cNvPr>
        <xdr:cNvSpPr>
          <a:spLocks noChangeArrowheads="1"/>
        </xdr:cNvSpPr>
      </xdr:nvSpPr>
      <xdr:spPr bwMode="auto">
        <a:xfrm>
          <a:off x="13458825" y="1010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123825</xdr:rowOff>
    </xdr:from>
    <xdr:to>
      <xdr:col>20</xdr:col>
      <xdr:colOff>180975</xdr:colOff>
      <xdr:row>58</xdr:row>
      <xdr:rowOff>161925</xdr:rowOff>
    </xdr:to>
    <xdr:sp macro="" textlink="">
      <xdr:nvSpPr>
        <xdr:cNvPr id="10586" name="Text Box 346">
          <a:extLst>
            <a:ext uri="{FF2B5EF4-FFF2-40B4-BE49-F238E27FC236}">
              <a16:creationId xmlns:a16="http://schemas.microsoft.com/office/drawing/2014/main" id="{77409C23-63D9-4D30-9CD4-43389203008A}"/>
            </a:ext>
          </a:extLst>
        </xdr:cNvPr>
        <xdr:cNvSpPr txBox="1">
          <a:spLocks noChangeArrowheads="1"/>
        </xdr:cNvSpPr>
      </xdr:nvSpPr>
      <xdr:spPr bwMode="auto">
        <a:xfrm>
          <a:off x="1313497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a:extLst>
            <a:ext uri="{FF2B5EF4-FFF2-40B4-BE49-F238E27FC236}">
              <a16:creationId xmlns:a16="http://schemas.microsoft.com/office/drawing/2014/main" id="{F2AD1267-A013-4BE7-9779-9F0193F4748B}"/>
            </a:ext>
          </a:extLst>
        </xdr:cNvPr>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8" name="Text Box 348">
          <a:extLst>
            <a:ext uri="{FF2B5EF4-FFF2-40B4-BE49-F238E27FC236}">
              <a16:creationId xmlns:a16="http://schemas.microsoft.com/office/drawing/2014/main" id="{AFB502B6-D504-454F-945B-4478EB96F087}"/>
            </a:ext>
          </a:extLst>
        </xdr:cNvPr>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9" name="Text Box 349">
          <a:extLst>
            <a:ext uri="{FF2B5EF4-FFF2-40B4-BE49-F238E27FC236}">
              <a16:creationId xmlns:a16="http://schemas.microsoft.com/office/drawing/2014/main" id="{7CCBD5AB-FFA9-443E-9235-0F004E65AB72}"/>
            </a:ext>
          </a:extLst>
        </xdr:cNvPr>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a:extLst>
            <a:ext uri="{FF2B5EF4-FFF2-40B4-BE49-F238E27FC236}">
              <a16:creationId xmlns:a16="http://schemas.microsoft.com/office/drawing/2014/main" id="{2EA95852-F72F-4EE8-91D2-3B49AC6B11DA}"/>
            </a:ext>
          </a:extLst>
        </xdr:cNvPr>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a:extLst>
            <a:ext uri="{FF2B5EF4-FFF2-40B4-BE49-F238E27FC236}">
              <a16:creationId xmlns:a16="http://schemas.microsoft.com/office/drawing/2014/main" id="{94C04355-957E-40AE-9B77-5341475469D4}"/>
            </a:ext>
          </a:extLst>
        </xdr:cNvPr>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25/172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a:extLst>
            <a:ext uri="{FF2B5EF4-FFF2-40B4-BE49-F238E27FC236}">
              <a16:creationId xmlns:a16="http://schemas.microsoft.com/office/drawing/2014/main" id="{CC9C2B71-AB81-4444-8C1B-69E4AC99CE21}"/>
            </a:ext>
          </a:extLst>
        </xdr:cNvPr>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a:extLst>
            <a:ext uri="{FF2B5EF4-FFF2-40B4-BE49-F238E27FC236}">
              <a16:creationId xmlns:a16="http://schemas.microsoft.com/office/drawing/2014/main" id="{C4A978C3-1C5E-4F0F-9064-C95DF5E44751}"/>
            </a:ext>
          </a:extLst>
        </xdr:cNvPr>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a:extLst>
            <a:ext uri="{FF2B5EF4-FFF2-40B4-BE49-F238E27FC236}">
              <a16:creationId xmlns:a16="http://schemas.microsoft.com/office/drawing/2014/main" id="{E348DB63-9CD6-4F5F-B167-3E4CA4D53D96}"/>
            </a:ext>
          </a:extLst>
        </xdr:cNvPr>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a:extLst>
            <a:ext uri="{FF2B5EF4-FFF2-40B4-BE49-F238E27FC236}">
              <a16:creationId xmlns:a16="http://schemas.microsoft.com/office/drawing/2014/main" id="{55B7A1E1-E935-4798-9412-BE562E14033E}"/>
            </a:ext>
          </a:extLst>
        </xdr:cNvPr>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6" name="Rectangle 356">
          <a:extLst>
            <a:ext uri="{FF2B5EF4-FFF2-40B4-BE49-F238E27FC236}">
              <a16:creationId xmlns:a16="http://schemas.microsoft.com/office/drawing/2014/main" id="{EF4C47E0-E080-457A-8A6C-5BD5CEB1A574}"/>
            </a:ext>
          </a:extLst>
        </xdr:cNvPr>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7" name="Rectangle 357">
          <a:extLst>
            <a:ext uri="{FF2B5EF4-FFF2-40B4-BE49-F238E27FC236}">
              <a16:creationId xmlns:a16="http://schemas.microsoft.com/office/drawing/2014/main" id="{69B69604-99F2-4447-94F2-1B7DD5622B6C}"/>
            </a:ext>
          </a:extLst>
        </xdr:cNvPr>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a:extLst>
            <a:ext uri="{FF2B5EF4-FFF2-40B4-BE49-F238E27FC236}">
              <a16:creationId xmlns:a16="http://schemas.microsoft.com/office/drawing/2014/main" id="{89E3602B-117C-4C74-9584-C4C161096ED3}"/>
            </a:ext>
          </a:extLst>
        </xdr:cNvPr>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Text Box 359">
          <a:extLst>
            <a:ext uri="{FF2B5EF4-FFF2-40B4-BE49-F238E27FC236}">
              <a16:creationId xmlns:a16="http://schemas.microsoft.com/office/drawing/2014/main" id="{A0C1CCBA-2725-46D7-93F3-7B7908524901}"/>
            </a:ext>
          </a:extLst>
        </xdr:cNvPr>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北海道市町村平均及び類似団体平均を下回っているが、全国市町村平均を０．２ポイント上回っている状況にある。今後も、建設事業のコスト縮減や北斗市総合計画に基づく事業の厳選と計画的事業実施に努め、新規市債発行を最小限に抑えるなど、公債費負担の縮減を図っていく必要がある。</a:t>
          </a:r>
        </a:p>
      </xdr:txBody>
    </xdr:sp>
    <xdr:clientData/>
  </xdr:twoCellAnchor>
  <xdr:oneCellAnchor>
    <xdr:from>
      <xdr:col>18</xdr:col>
      <xdr:colOff>485775</xdr:colOff>
      <xdr:row>32</xdr:row>
      <xdr:rowOff>142875</xdr:rowOff>
    </xdr:from>
    <xdr:ext cx="171450" cy="187325"/>
    <xdr:sp macro="" textlink="">
      <xdr:nvSpPr>
        <xdr:cNvPr id="10600" name="Text Box 360">
          <a:extLst>
            <a:ext uri="{FF2B5EF4-FFF2-40B4-BE49-F238E27FC236}">
              <a16:creationId xmlns:a16="http://schemas.microsoft.com/office/drawing/2014/main" id="{CB6845A0-5B14-44D1-8462-C27F3CC58433}"/>
            </a:ext>
          </a:extLst>
        </xdr:cNvPr>
        <xdr:cNvSpPr txBox="1">
          <a:spLocks noChangeArrowheads="1"/>
        </xdr:cNvSpPr>
      </xdr:nvSpPr>
      <xdr:spPr bwMode="auto">
        <a:xfrm>
          <a:off x="12830175" y="5629275"/>
          <a:ext cx="17145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1" name="Line 361">
          <a:extLst>
            <a:ext uri="{FF2B5EF4-FFF2-40B4-BE49-F238E27FC236}">
              <a16:creationId xmlns:a16="http://schemas.microsoft.com/office/drawing/2014/main" id="{D3DFD526-3234-43D4-80CD-B0BACB653AFB}"/>
            </a:ext>
          </a:extLst>
        </xdr:cNvPr>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a:extLst>
            <a:ext uri="{FF2B5EF4-FFF2-40B4-BE49-F238E27FC236}">
              <a16:creationId xmlns:a16="http://schemas.microsoft.com/office/drawing/2014/main" id="{024766AA-8A47-4D46-9965-5512CF238114}"/>
            </a:ext>
          </a:extLst>
        </xdr:cNvPr>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3" name="Line 363">
          <a:extLst>
            <a:ext uri="{FF2B5EF4-FFF2-40B4-BE49-F238E27FC236}">
              <a16:creationId xmlns:a16="http://schemas.microsoft.com/office/drawing/2014/main" id="{AA8F14D6-2F10-44DC-B12E-20885E58A6AF}"/>
            </a:ext>
          </a:extLst>
        </xdr:cNvPr>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4" name="Text Box 364">
          <a:extLst>
            <a:ext uri="{FF2B5EF4-FFF2-40B4-BE49-F238E27FC236}">
              <a16:creationId xmlns:a16="http://schemas.microsoft.com/office/drawing/2014/main" id="{6B2026AC-B87E-415F-83C3-375CF4D70254}"/>
            </a:ext>
          </a:extLst>
        </xdr:cNvPr>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5" name="Line 365">
          <a:extLst>
            <a:ext uri="{FF2B5EF4-FFF2-40B4-BE49-F238E27FC236}">
              <a16:creationId xmlns:a16="http://schemas.microsoft.com/office/drawing/2014/main" id="{EE96C0BD-6E81-4ADD-8BF2-B2057A7A8BBA}"/>
            </a:ext>
          </a:extLst>
        </xdr:cNvPr>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6" name="Text Box 366">
          <a:extLst>
            <a:ext uri="{FF2B5EF4-FFF2-40B4-BE49-F238E27FC236}">
              <a16:creationId xmlns:a16="http://schemas.microsoft.com/office/drawing/2014/main" id="{48235DF2-7F3D-4476-B657-87E1FCE9B667}"/>
            </a:ext>
          </a:extLst>
        </xdr:cNvPr>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7" name="Line 367">
          <a:extLst>
            <a:ext uri="{FF2B5EF4-FFF2-40B4-BE49-F238E27FC236}">
              <a16:creationId xmlns:a16="http://schemas.microsoft.com/office/drawing/2014/main" id="{74151FF4-969B-4A76-B5D2-226132CA6952}"/>
            </a:ext>
          </a:extLst>
        </xdr:cNvPr>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8" name="Text Box 368">
          <a:extLst>
            <a:ext uri="{FF2B5EF4-FFF2-40B4-BE49-F238E27FC236}">
              <a16:creationId xmlns:a16="http://schemas.microsoft.com/office/drawing/2014/main" id="{628C4FF2-B224-440B-9155-AF6200339D0C}"/>
            </a:ext>
          </a:extLst>
        </xdr:cNvPr>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9" name="Line 369">
          <a:extLst>
            <a:ext uri="{FF2B5EF4-FFF2-40B4-BE49-F238E27FC236}">
              <a16:creationId xmlns:a16="http://schemas.microsoft.com/office/drawing/2014/main" id="{E68DAE3A-B736-41C3-810E-518FDB92256C}"/>
            </a:ext>
          </a:extLst>
        </xdr:cNvPr>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0" name="Text Box 370">
          <a:extLst>
            <a:ext uri="{FF2B5EF4-FFF2-40B4-BE49-F238E27FC236}">
              <a16:creationId xmlns:a16="http://schemas.microsoft.com/office/drawing/2014/main" id="{875EFE66-B58C-4AAA-9EDC-9ACFCD7A8BFA}"/>
            </a:ext>
          </a:extLst>
        </xdr:cNvPr>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11" name="Line 371">
          <a:extLst>
            <a:ext uri="{FF2B5EF4-FFF2-40B4-BE49-F238E27FC236}">
              <a16:creationId xmlns:a16="http://schemas.microsoft.com/office/drawing/2014/main" id="{08AF316C-92D2-41D5-B972-238E3EFDAD2F}"/>
            </a:ext>
          </a:extLst>
        </xdr:cNvPr>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2" name="Text Box 372">
          <a:extLst>
            <a:ext uri="{FF2B5EF4-FFF2-40B4-BE49-F238E27FC236}">
              <a16:creationId xmlns:a16="http://schemas.microsoft.com/office/drawing/2014/main" id="{1F294531-39D4-4AC1-B09A-799D576B9ACE}"/>
            </a:ext>
          </a:extLst>
        </xdr:cNvPr>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3" name="Line 373">
          <a:extLst>
            <a:ext uri="{FF2B5EF4-FFF2-40B4-BE49-F238E27FC236}">
              <a16:creationId xmlns:a16="http://schemas.microsoft.com/office/drawing/2014/main" id="{33D3E0BF-9ED4-489E-B828-C237BB1CEF1C}"/>
            </a:ext>
          </a:extLst>
        </xdr:cNvPr>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4" name="公債費負担の状況グラフ枠">
          <a:extLst>
            <a:ext uri="{FF2B5EF4-FFF2-40B4-BE49-F238E27FC236}">
              <a16:creationId xmlns:a16="http://schemas.microsoft.com/office/drawing/2014/main" id="{37B7349E-B478-4A79-BFA1-F3CB4574CC0B}"/>
            </a:ext>
          </a:extLst>
        </xdr:cNvPr>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66675</xdr:rowOff>
    </xdr:from>
    <xdr:to>
      <xdr:col>24</xdr:col>
      <xdr:colOff>561975</xdr:colOff>
      <xdr:row>45</xdr:row>
      <xdr:rowOff>114300</xdr:rowOff>
    </xdr:to>
    <xdr:sp macro="" textlink="">
      <xdr:nvSpPr>
        <xdr:cNvPr id="10615" name="Line 375">
          <a:extLst>
            <a:ext uri="{FF2B5EF4-FFF2-40B4-BE49-F238E27FC236}">
              <a16:creationId xmlns:a16="http://schemas.microsoft.com/office/drawing/2014/main" id="{59A7A7BA-2FD1-4505-9923-4C94AB8B081B}"/>
            </a:ext>
          </a:extLst>
        </xdr:cNvPr>
        <xdr:cNvSpPr>
          <a:spLocks noChangeShapeType="1"/>
        </xdr:cNvSpPr>
      </xdr:nvSpPr>
      <xdr:spPr bwMode="auto">
        <a:xfrm flipV="1">
          <a:off x="17021175" y="64103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114300</xdr:rowOff>
    </xdr:from>
    <xdr:to>
      <xdr:col>26</xdr:col>
      <xdr:colOff>38100</xdr:colOff>
      <xdr:row>46</xdr:row>
      <xdr:rowOff>152400</xdr:rowOff>
    </xdr:to>
    <xdr:sp macro="" textlink="">
      <xdr:nvSpPr>
        <xdr:cNvPr id="10616" name="公債費負担の状況最小値テキスト">
          <a:extLst>
            <a:ext uri="{FF2B5EF4-FFF2-40B4-BE49-F238E27FC236}">
              <a16:creationId xmlns:a16="http://schemas.microsoft.com/office/drawing/2014/main" id="{D19CCED9-4B9D-432F-95BC-EC0F6C5BCD14}"/>
            </a:ext>
          </a:extLst>
        </xdr:cNvPr>
        <xdr:cNvSpPr txBox="1">
          <a:spLocks noChangeArrowheads="1"/>
        </xdr:cNvSpPr>
      </xdr:nvSpPr>
      <xdr:spPr bwMode="auto">
        <a:xfrm>
          <a:off x="17106900"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40.9</a:t>
          </a:r>
        </a:p>
      </xdr:txBody>
    </xdr:sp>
    <xdr:clientData/>
  </xdr:twoCellAnchor>
  <xdr:twoCellAnchor>
    <xdr:from>
      <xdr:col>24</xdr:col>
      <xdr:colOff>466725</xdr:colOff>
      <xdr:row>45</xdr:row>
      <xdr:rowOff>114300</xdr:rowOff>
    </xdr:from>
    <xdr:to>
      <xdr:col>24</xdr:col>
      <xdr:colOff>647700</xdr:colOff>
      <xdr:row>45</xdr:row>
      <xdr:rowOff>114300</xdr:rowOff>
    </xdr:to>
    <xdr:sp macro="" textlink="">
      <xdr:nvSpPr>
        <xdr:cNvPr id="10617" name="Line 377">
          <a:extLst>
            <a:ext uri="{FF2B5EF4-FFF2-40B4-BE49-F238E27FC236}">
              <a16:creationId xmlns:a16="http://schemas.microsoft.com/office/drawing/2014/main" id="{B4997C6A-2E00-4F39-B76E-FBF70015916B}"/>
            </a:ext>
          </a:extLst>
        </xdr:cNvPr>
        <xdr:cNvSpPr>
          <a:spLocks noChangeShapeType="1"/>
        </xdr:cNvSpPr>
      </xdr:nvSpPr>
      <xdr:spPr bwMode="auto">
        <a:xfrm>
          <a:off x="16925925" y="7829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9525</xdr:rowOff>
    </xdr:from>
    <xdr:to>
      <xdr:col>26</xdr:col>
      <xdr:colOff>38100</xdr:colOff>
      <xdr:row>37</xdr:row>
      <xdr:rowOff>47625</xdr:rowOff>
    </xdr:to>
    <xdr:sp macro="" textlink="">
      <xdr:nvSpPr>
        <xdr:cNvPr id="10618" name="公債費負担の状況最大値テキスト">
          <a:extLst>
            <a:ext uri="{FF2B5EF4-FFF2-40B4-BE49-F238E27FC236}">
              <a16:creationId xmlns:a16="http://schemas.microsoft.com/office/drawing/2014/main" id="{E6048D23-10B7-40E0-999C-517452C2FF9F}"/>
            </a:ext>
          </a:extLst>
        </xdr:cNvPr>
        <xdr:cNvSpPr txBox="1">
          <a:spLocks noChangeArrowheads="1"/>
        </xdr:cNvSpPr>
      </xdr:nvSpPr>
      <xdr:spPr bwMode="auto">
        <a:xfrm>
          <a:off x="17106900"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a:t>
          </a:r>
        </a:p>
      </xdr:txBody>
    </xdr:sp>
    <xdr:clientData/>
  </xdr:twoCellAnchor>
  <xdr:twoCellAnchor>
    <xdr:from>
      <xdr:col>24</xdr:col>
      <xdr:colOff>466725</xdr:colOff>
      <xdr:row>37</xdr:row>
      <xdr:rowOff>66675</xdr:rowOff>
    </xdr:from>
    <xdr:to>
      <xdr:col>24</xdr:col>
      <xdr:colOff>647700</xdr:colOff>
      <xdr:row>37</xdr:row>
      <xdr:rowOff>66675</xdr:rowOff>
    </xdr:to>
    <xdr:sp macro="" textlink="">
      <xdr:nvSpPr>
        <xdr:cNvPr id="10619" name="Line 379">
          <a:extLst>
            <a:ext uri="{FF2B5EF4-FFF2-40B4-BE49-F238E27FC236}">
              <a16:creationId xmlns:a16="http://schemas.microsoft.com/office/drawing/2014/main" id="{94E3E391-0ACE-4DC4-A0D6-D5445B22BC53}"/>
            </a:ext>
          </a:extLst>
        </xdr:cNvPr>
        <xdr:cNvSpPr>
          <a:spLocks noChangeShapeType="1"/>
        </xdr:cNvSpPr>
      </xdr:nvSpPr>
      <xdr:spPr bwMode="auto">
        <a:xfrm>
          <a:off x="16925925" y="641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76200</xdr:rowOff>
    </xdr:from>
    <xdr:to>
      <xdr:col>24</xdr:col>
      <xdr:colOff>561975</xdr:colOff>
      <xdr:row>38</xdr:row>
      <xdr:rowOff>123825</xdr:rowOff>
    </xdr:to>
    <xdr:sp macro="" textlink="">
      <xdr:nvSpPr>
        <xdr:cNvPr id="10620" name="Line 380">
          <a:extLst>
            <a:ext uri="{FF2B5EF4-FFF2-40B4-BE49-F238E27FC236}">
              <a16:creationId xmlns:a16="http://schemas.microsoft.com/office/drawing/2014/main" id="{4C01EF9E-F920-4A08-B821-4468B25FE27E}"/>
            </a:ext>
          </a:extLst>
        </xdr:cNvPr>
        <xdr:cNvSpPr>
          <a:spLocks noChangeShapeType="1"/>
        </xdr:cNvSpPr>
      </xdr:nvSpPr>
      <xdr:spPr bwMode="auto">
        <a:xfrm flipV="1">
          <a:off x="16182975" y="65913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0</xdr:rowOff>
    </xdr:from>
    <xdr:to>
      <xdr:col>26</xdr:col>
      <xdr:colOff>38100</xdr:colOff>
      <xdr:row>40</xdr:row>
      <xdr:rowOff>38100</xdr:rowOff>
    </xdr:to>
    <xdr:sp macro="" textlink="">
      <xdr:nvSpPr>
        <xdr:cNvPr id="10621" name="公債費負担の状況平均値テキスト">
          <a:extLst>
            <a:ext uri="{FF2B5EF4-FFF2-40B4-BE49-F238E27FC236}">
              <a16:creationId xmlns:a16="http://schemas.microsoft.com/office/drawing/2014/main" id="{51EAC0AE-9432-4F50-BEA3-B18FE125EBFA}"/>
            </a:ext>
          </a:extLst>
        </xdr:cNvPr>
        <xdr:cNvSpPr txBox="1">
          <a:spLocks noChangeArrowheads="1"/>
        </xdr:cNvSpPr>
      </xdr:nvSpPr>
      <xdr:spPr bwMode="auto">
        <a:xfrm>
          <a:off x="171069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24</xdr:col>
      <xdr:colOff>504825</xdr:colOff>
      <xdr:row>39</xdr:row>
      <xdr:rowOff>0</xdr:rowOff>
    </xdr:from>
    <xdr:to>
      <xdr:col>24</xdr:col>
      <xdr:colOff>609600</xdr:colOff>
      <xdr:row>39</xdr:row>
      <xdr:rowOff>95250</xdr:rowOff>
    </xdr:to>
    <xdr:sp macro="" textlink="">
      <xdr:nvSpPr>
        <xdr:cNvPr id="10622" name="AutoShape 382">
          <a:extLst>
            <a:ext uri="{FF2B5EF4-FFF2-40B4-BE49-F238E27FC236}">
              <a16:creationId xmlns:a16="http://schemas.microsoft.com/office/drawing/2014/main" id="{1355354F-0200-484E-B8EB-A4320CFAE869}"/>
            </a:ext>
          </a:extLst>
        </xdr:cNvPr>
        <xdr:cNvSpPr>
          <a:spLocks noChangeArrowheads="1"/>
        </xdr:cNvSpPr>
      </xdr:nvSpPr>
      <xdr:spPr bwMode="auto">
        <a:xfrm>
          <a:off x="169640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123825</xdr:rowOff>
    </xdr:from>
    <xdr:to>
      <xdr:col>23</xdr:col>
      <xdr:colOff>409575</xdr:colOff>
      <xdr:row>39</xdr:row>
      <xdr:rowOff>0</xdr:rowOff>
    </xdr:to>
    <xdr:sp macro="" textlink="">
      <xdr:nvSpPr>
        <xdr:cNvPr id="10623" name="Line 383">
          <a:extLst>
            <a:ext uri="{FF2B5EF4-FFF2-40B4-BE49-F238E27FC236}">
              <a16:creationId xmlns:a16="http://schemas.microsoft.com/office/drawing/2014/main" id="{536240AE-4A52-4C40-84C5-A554096E981B}"/>
            </a:ext>
          </a:extLst>
        </xdr:cNvPr>
        <xdr:cNvSpPr>
          <a:spLocks noChangeShapeType="1"/>
        </xdr:cNvSpPr>
      </xdr:nvSpPr>
      <xdr:spPr bwMode="auto">
        <a:xfrm flipV="1">
          <a:off x="15287625" y="66389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38100</xdr:rowOff>
    </xdr:from>
    <xdr:to>
      <xdr:col>23</xdr:col>
      <xdr:colOff>457200</xdr:colOff>
      <xdr:row>39</xdr:row>
      <xdr:rowOff>133350</xdr:rowOff>
    </xdr:to>
    <xdr:sp macro="" textlink="">
      <xdr:nvSpPr>
        <xdr:cNvPr id="10624" name="AutoShape 384">
          <a:extLst>
            <a:ext uri="{FF2B5EF4-FFF2-40B4-BE49-F238E27FC236}">
              <a16:creationId xmlns:a16="http://schemas.microsoft.com/office/drawing/2014/main" id="{8D86F080-569B-4DD9-A01A-0EE0A7F02162}"/>
            </a:ext>
          </a:extLst>
        </xdr:cNvPr>
        <xdr:cNvSpPr>
          <a:spLocks noChangeArrowheads="1"/>
        </xdr:cNvSpPr>
      </xdr:nvSpPr>
      <xdr:spPr bwMode="auto">
        <a:xfrm>
          <a:off x="16125825"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152400</xdr:rowOff>
    </xdr:from>
    <xdr:to>
      <xdr:col>24</xdr:col>
      <xdr:colOff>76200</xdr:colOff>
      <xdr:row>41</xdr:row>
      <xdr:rowOff>19050</xdr:rowOff>
    </xdr:to>
    <xdr:sp macro="" textlink="">
      <xdr:nvSpPr>
        <xdr:cNvPr id="10625" name="Text Box 385">
          <a:extLst>
            <a:ext uri="{FF2B5EF4-FFF2-40B4-BE49-F238E27FC236}">
              <a16:creationId xmlns:a16="http://schemas.microsoft.com/office/drawing/2014/main" id="{9A049B76-78AD-482E-86E5-83FF32E11426}"/>
            </a:ext>
          </a:extLst>
        </xdr:cNvPr>
        <xdr:cNvSpPr txBox="1">
          <a:spLocks noChangeArrowheads="1"/>
        </xdr:cNvSpPr>
      </xdr:nvSpPr>
      <xdr:spPr bwMode="auto">
        <a:xfrm>
          <a:off x="15801975" y="683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21</xdr:col>
      <xdr:colOff>0</xdr:colOff>
      <xdr:row>38</xdr:row>
      <xdr:rowOff>161925</xdr:rowOff>
    </xdr:from>
    <xdr:to>
      <xdr:col>22</xdr:col>
      <xdr:colOff>200025</xdr:colOff>
      <xdr:row>39</xdr:row>
      <xdr:rowOff>0</xdr:rowOff>
    </xdr:to>
    <xdr:sp macro="" textlink="">
      <xdr:nvSpPr>
        <xdr:cNvPr id="10626" name="Line 386">
          <a:extLst>
            <a:ext uri="{FF2B5EF4-FFF2-40B4-BE49-F238E27FC236}">
              <a16:creationId xmlns:a16="http://schemas.microsoft.com/office/drawing/2014/main" id="{21867E20-983A-400F-BD2F-1C6272D6B798}"/>
            </a:ext>
          </a:extLst>
        </xdr:cNvPr>
        <xdr:cNvSpPr>
          <a:spLocks noChangeShapeType="1"/>
        </xdr:cNvSpPr>
      </xdr:nvSpPr>
      <xdr:spPr bwMode="auto">
        <a:xfrm>
          <a:off x="14401800" y="6677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76200</xdr:rowOff>
    </xdr:from>
    <xdr:to>
      <xdr:col>22</xdr:col>
      <xdr:colOff>257175</xdr:colOff>
      <xdr:row>40</xdr:row>
      <xdr:rowOff>9525</xdr:rowOff>
    </xdr:to>
    <xdr:sp macro="" textlink="">
      <xdr:nvSpPr>
        <xdr:cNvPr id="10627" name="AutoShape 387">
          <a:extLst>
            <a:ext uri="{FF2B5EF4-FFF2-40B4-BE49-F238E27FC236}">
              <a16:creationId xmlns:a16="http://schemas.microsoft.com/office/drawing/2014/main" id="{DC3C9D07-16C0-4233-9F8D-BDC3945C2225}"/>
            </a:ext>
          </a:extLst>
        </xdr:cNvPr>
        <xdr:cNvSpPr>
          <a:spLocks noChangeArrowheads="1"/>
        </xdr:cNvSpPr>
      </xdr:nvSpPr>
      <xdr:spPr bwMode="auto">
        <a:xfrm>
          <a:off x="15240000" y="676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19050</xdr:rowOff>
    </xdr:from>
    <xdr:to>
      <xdr:col>22</xdr:col>
      <xdr:colOff>581025</xdr:colOff>
      <xdr:row>41</xdr:row>
      <xdr:rowOff>57150</xdr:rowOff>
    </xdr:to>
    <xdr:sp macro="" textlink="">
      <xdr:nvSpPr>
        <xdr:cNvPr id="10628" name="Text Box 388">
          <a:extLst>
            <a:ext uri="{FF2B5EF4-FFF2-40B4-BE49-F238E27FC236}">
              <a16:creationId xmlns:a16="http://schemas.microsoft.com/office/drawing/2014/main" id="{437E2484-2AA2-47E0-93C2-C5B7567B45FA}"/>
            </a:ext>
          </a:extLst>
        </xdr:cNvPr>
        <xdr:cNvSpPr txBox="1">
          <a:spLocks noChangeArrowheads="1"/>
        </xdr:cNvSpPr>
      </xdr:nvSpPr>
      <xdr:spPr bwMode="auto">
        <a:xfrm>
          <a:off x="1490662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p>
      </xdr:txBody>
    </xdr:sp>
    <xdr:clientData/>
  </xdr:twoCellAnchor>
  <xdr:twoCellAnchor>
    <xdr:from>
      <xdr:col>19</xdr:col>
      <xdr:colOff>485775</xdr:colOff>
      <xdr:row>38</xdr:row>
      <xdr:rowOff>161925</xdr:rowOff>
    </xdr:from>
    <xdr:to>
      <xdr:col>21</xdr:col>
      <xdr:colOff>0</xdr:colOff>
      <xdr:row>38</xdr:row>
      <xdr:rowOff>161925</xdr:rowOff>
    </xdr:to>
    <xdr:sp macro="" textlink="">
      <xdr:nvSpPr>
        <xdr:cNvPr id="10629" name="Line 389">
          <a:extLst>
            <a:ext uri="{FF2B5EF4-FFF2-40B4-BE49-F238E27FC236}">
              <a16:creationId xmlns:a16="http://schemas.microsoft.com/office/drawing/2014/main" id="{03ABE46C-A2C5-4B72-8642-D7C7D107895D}"/>
            </a:ext>
          </a:extLst>
        </xdr:cNvPr>
        <xdr:cNvSpPr>
          <a:spLocks noChangeShapeType="1"/>
        </xdr:cNvSpPr>
      </xdr:nvSpPr>
      <xdr:spPr bwMode="auto">
        <a:xfrm>
          <a:off x="13515975" y="6677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104775</xdr:rowOff>
    </xdr:from>
    <xdr:to>
      <xdr:col>21</xdr:col>
      <xdr:colOff>47625</xdr:colOff>
      <xdr:row>40</xdr:row>
      <xdr:rowOff>28575</xdr:rowOff>
    </xdr:to>
    <xdr:sp macro="" textlink="">
      <xdr:nvSpPr>
        <xdr:cNvPr id="10630" name="AutoShape 390">
          <a:extLst>
            <a:ext uri="{FF2B5EF4-FFF2-40B4-BE49-F238E27FC236}">
              <a16:creationId xmlns:a16="http://schemas.microsoft.com/office/drawing/2014/main" id="{5378D652-01FB-434E-B395-28C12E22E8A8}"/>
            </a:ext>
          </a:extLst>
        </xdr:cNvPr>
        <xdr:cNvSpPr>
          <a:spLocks noChangeArrowheads="1"/>
        </xdr:cNvSpPr>
      </xdr:nvSpPr>
      <xdr:spPr bwMode="auto">
        <a:xfrm>
          <a:off x="14354175" y="6791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47625</xdr:rowOff>
    </xdr:from>
    <xdr:to>
      <xdr:col>21</xdr:col>
      <xdr:colOff>381000</xdr:colOff>
      <xdr:row>41</xdr:row>
      <xdr:rowOff>85725</xdr:rowOff>
    </xdr:to>
    <xdr:sp macro="" textlink="">
      <xdr:nvSpPr>
        <xdr:cNvPr id="10631" name="Text Box 391">
          <a:extLst>
            <a:ext uri="{FF2B5EF4-FFF2-40B4-BE49-F238E27FC236}">
              <a16:creationId xmlns:a16="http://schemas.microsoft.com/office/drawing/2014/main" id="{872867B3-BBDE-43B9-AC4C-4D6722165AC2}"/>
            </a:ext>
          </a:extLst>
        </xdr:cNvPr>
        <xdr:cNvSpPr txBox="1">
          <a:spLocks noChangeArrowheads="1"/>
        </xdr:cNvSpPr>
      </xdr:nvSpPr>
      <xdr:spPr bwMode="auto">
        <a:xfrm>
          <a:off x="140208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xdr:from>
      <xdr:col>19</xdr:col>
      <xdr:colOff>428625</xdr:colOff>
      <xdr:row>39</xdr:row>
      <xdr:rowOff>104775</xdr:rowOff>
    </xdr:from>
    <xdr:to>
      <xdr:col>19</xdr:col>
      <xdr:colOff>533400</xdr:colOff>
      <xdr:row>40</xdr:row>
      <xdr:rowOff>38100</xdr:rowOff>
    </xdr:to>
    <xdr:sp macro="" textlink="">
      <xdr:nvSpPr>
        <xdr:cNvPr id="10632" name="AutoShape 392">
          <a:extLst>
            <a:ext uri="{FF2B5EF4-FFF2-40B4-BE49-F238E27FC236}">
              <a16:creationId xmlns:a16="http://schemas.microsoft.com/office/drawing/2014/main" id="{2DFFA463-FC82-4117-9D1F-8ADEAAE3AD59}"/>
            </a:ext>
          </a:extLst>
        </xdr:cNvPr>
        <xdr:cNvSpPr>
          <a:spLocks noChangeArrowheads="1"/>
        </xdr:cNvSpPr>
      </xdr:nvSpPr>
      <xdr:spPr bwMode="auto">
        <a:xfrm>
          <a:off x="13458825" y="679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47625</xdr:rowOff>
    </xdr:from>
    <xdr:to>
      <xdr:col>20</xdr:col>
      <xdr:colOff>180975</xdr:colOff>
      <xdr:row>41</xdr:row>
      <xdr:rowOff>85725</xdr:rowOff>
    </xdr:to>
    <xdr:sp macro="" textlink="">
      <xdr:nvSpPr>
        <xdr:cNvPr id="10633" name="Text Box 393">
          <a:extLst>
            <a:ext uri="{FF2B5EF4-FFF2-40B4-BE49-F238E27FC236}">
              <a16:creationId xmlns:a16="http://schemas.microsoft.com/office/drawing/2014/main" id="{D55CEF8B-45D5-4B0F-B8C6-AFBFE7251EC9}"/>
            </a:ext>
          </a:extLst>
        </xdr:cNvPr>
        <xdr:cNvSpPr txBox="1">
          <a:spLocks noChangeArrowheads="1"/>
        </xdr:cNvSpPr>
      </xdr:nvSpPr>
      <xdr:spPr bwMode="auto">
        <a:xfrm>
          <a:off x="131349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16.5</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a:extLst>
            <a:ext uri="{FF2B5EF4-FFF2-40B4-BE49-F238E27FC236}">
              <a16:creationId xmlns:a16="http://schemas.microsoft.com/office/drawing/2014/main" id="{84B1786A-B436-46D5-93CD-5A6144D2FB84}"/>
            </a:ext>
          </a:extLst>
        </xdr:cNvPr>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a:extLst>
            <a:ext uri="{FF2B5EF4-FFF2-40B4-BE49-F238E27FC236}">
              <a16:creationId xmlns:a16="http://schemas.microsoft.com/office/drawing/2014/main" id="{FD36C480-A048-48D2-913F-393D4BEF1931}"/>
            </a:ext>
          </a:extLst>
        </xdr:cNvPr>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a:extLst>
            <a:ext uri="{FF2B5EF4-FFF2-40B4-BE49-F238E27FC236}">
              <a16:creationId xmlns:a16="http://schemas.microsoft.com/office/drawing/2014/main" id="{AF3A3EF5-9410-4FF5-B6D3-489A4A1953CA}"/>
            </a:ext>
          </a:extLst>
        </xdr:cNvPr>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a:extLst>
            <a:ext uri="{FF2B5EF4-FFF2-40B4-BE49-F238E27FC236}">
              <a16:creationId xmlns:a16="http://schemas.microsoft.com/office/drawing/2014/main" id="{9A554EA8-D21F-46A7-9798-EF4B96E91FF3}"/>
            </a:ext>
          </a:extLst>
        </xdr:cNvPr>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a:extLst>
            <a:ext uri="{FF2B5EF4-FFF2-40B4-BE49-F238E27FC236}">
              <a16:creationId xmlns:a16="http://schemas.microsoft.com/office/drawing/2014/main" id="{A30CE817-5618-40A3-9F53-09EBF44D268D}"/>
            </a:ext>
          </a:extLst>
        </xdr:cNvPr>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38</xdr:row>
      <xdr:rowOff>19050</xdr:rowOff>
    </xdr:from>
    <xdr:to>
      <xdr:col>24</xdr:col>
      <xdr:colOff>609600</xdr:colOff>
      <xdr:row>38</xdr:row>
      <xdr:rowOff>123825</xdr:rowOff>
    </xdr:to>
    <xdr:sp macro="" textlink="">
      <xdr:nvSpPr>
        <xdr:cNvPr id="10639" name="Oval 399">
          <a:extLst>
            <a:ext uri="{FF2B5EF4-FFF2-40B4-BE49-F238E27FC236}">
              <a16:creationId xmlns:a16="http://schemas.microsoft.com/office/drawing/2014/main" id="{CB7DCFFB-A927-4CD6-827D-E49063EC8774}"/>
            </a:ext>
          </a:extLst>
        </xdr:cNvPr>
        <xdr:cNvSpPr>
          <a:spLocks noChangeArrowheads="1"/>
        </xdr:cNvSpPr>
      </xdr:nvSpPr>
      <xdr:spPr bwMode="auto">
        <a:xfrm>
          <a:off x="16964025" y="653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66675</xdr:rowOff>
    </xdr:from>
    <xdr:to>
      <xdr:col>26</xdr:col>
      <xdr:colOff>38100</xdr:colOff>
      <xdr:row>38</xdr:row>
      <xdr:rowOff>104775</xdr:rowOff>
    </xdr:to>
    <xdr:sp macro="" textlink="">
      <xdr:nvSpPr>
        <xdr:cNvPr id="10640" name="公債費負担の状況該当値テキスト">
          <a:extLst>
            <a:ext uri="{FF2B5EF4-FFF2-40B4-BE49-F238E27FC236}">
              <a16:creationId xmlns:a16="http://schemas.microsoft.com/office/drawing/2014/main" id="{D8A93A73-A302-417C-9AED-FB8B1584FCAF}"/>
            </a:ext>
          </a:extLst>
        </xdr:cNvPr>
        <xdr:cNvSpPr txBox="1">
          <a:spLocks noChangeArrowheads="1"/>
        </xdr:cNvSpPr>
      </xdr:nvSpPr>
      <xdr:spPr bwMode="auto">
        <a:xfrm>
          <a:off x="17106900"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23</xdr:col>
      <xdr:colOff>352425</xdr:colOff>
      <xdr:row>38</xdr:row>
      <xdr:rowOff>66675</xdr:rowOff>
    </xdr:from>
    <xdr:to>
      <xdr:col>23</xdr:col>
      <xdr:colOff>457200</xdr:colOff>
      <xdr:row>39</xdr:row>
      <xdr:rowOff>0</xdr:rowOff>
    </xdr:to>
    <xdr:sp macro="" textlink="">
      <xdr:nvSpPr>
        <xdr:cNvPr id="10641" name="Oval 401">
          <a:extLst>
            <a:ext uri="{FF2B5EF4-FFF2-40B4-BE49-F238E27FC236}">
              <a16:creationId xmlns:a16="http://schemas.microsoft.com/office/drawing/2014/main" id="{74D7EE45-DF9A-4FEF-A278-5445ECAB8939}"/>
            </a:ext>
          </a:extLst>
        </xdr:cNvPr>
        <xdr:cNvSpPr>
          <a:spLocks noChangeArrowheads="1"/>
        </xdr:cNvSpPr>
      </xdr:nvSpPr>
      <xdr:spPr bwMode="auto">
        <a:xfrm>
          <a:off x="16125825" y="658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38100</xdr:rowOff>
    </xdr:from>
    <xdr:to>
      <xdr:col>24</xdr:col>
      <xdr:colOff>76200</xdr:colOff>
      <xdr:row>38</xdr:row>
      <xdr:rowOff>76200</xdr:rowOff>
    </xdr:to>
    <xdr:sp macro="" textlink="">
      <xdr:nvSpPr>
        <xdr:cNvPr id="10642" name="Text Box 402">
          <a:extLst>
            <a:ext uri="{FF2B5EF4-FFF2-40B4-BE49-F238E27FC236}">
              <a16:creationId xmlns:a16="http://schemas.microsoft.com/office/drawing/2014/main" id="{86F7D5AE-4E3A-4E92-952D-7C22D314F531}"/>
            </a:ext>
          </a:extLst>
        </xdr:cNvPr>
        <xdr:cNvSpPr txBox="1">
          <a:spLocks noChangeArrowheads="1"/>
        </xdr:cNvSpPr>
      </xdr:nvSpPr>
      <xdr:spPr bwMode="auto">
        <a:xfrm>
          <a:off x="1580197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22</xdr:col>
      <xdr:colOff>152400</xdr:colOff>
      <xdr:row>38</xdr:row>
      <xdr:rowOff>123825</xdr:rowOff>
    </xdr:from>
    <xdr:to>
      <xdr:col>22</xdr:col>
      <xdr:colOff>257175</xdr:colOff>
      <xdr:row>39</xdr:row>
      <xdr:rowOff>47625</xdr:rowOff>
    </xdr:to>
    <xdr:sp macro="" textlink="">
      <xdr:nvSpPr>
        <xdr:cNvPr id="10643" name="Oval 403">
          <a:extLst>
            <a:ext uri="{FF2B5EF4-FFF2-40B4-BE49-F238E27FC236}">
              <a16:creationId xmlns:a16="http://schemas.microsoft.com/office/drawing/2014/main" id="{8F345959-46DB-48FB-9A94-0B976742C744}"/>
            </a:ext>
          </a:extLst>
        </xdr:cNvPr>
        <xdr:cNvSpPr>
          <a:spLocks noChangeArrowheads="1"/>
        </xdr:cNvSpPr>
      </xdr:nvSpPr>
      <xdr:spPr bwMode="auto">
        <a:xfrm>
          <a:off x="15240000" y="663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37</xdr:row>
      <xdr:rowOff>85725</xdr:rowOff>
    </xdr:from>
    <xdr:to>
      <xdr:col>22</xdr:col>
      <xdr:colOff>581025</xdr:colOff>
      <xdr:row>38</xdr:row>
      <xdr:rowOff>123825</xdr:rowOff>
    </xdr:to>
    <xdr:sp macro="" textlink="">
      <xdr:nvSpPr>
        <xdr:cNvPr id="10644" name="Text Box 404">
          <a:extLst>
            <a:ext uri="{FF2B5EF4-FFF2-40B4-BE49-F238E27FC236}">
              <a16:creationId xmlns:a16="http://schemas.microsoft.com/office/drawing/2014/main" id="{0545CAC7-CC8A-4800-9B09-FDC2A6C18A59}"/>
            </a:ext>
          </a:extLst>
        </xdr:cNvPr>
        <xdr:cNvSpPr txBox="1">
          <a:spLocks noChangeArrowheads="1"/>
        </xdr:cNvSpPr>
      </xdr:nvSpPr>
      <xdr:spPr bwMode="auto">
        <a:xfrm>
          <a:off x="14906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20</xdr:col>
      <xdr:colOff>638175</xdr:colOff>
      <xdr:row>38</xdr:row>
      <xdr:rowOff>114300</xdr:rowOff>
    </xdr:from>
    <xdr:to>
      <xdr:col>21</xdr:col>
      <xdr:colOff>47625</xdr:colOff>
      <xdr:row>39</xdr:row>
      <xdr:rowOff>47625</xdr:rowOff>
    </xdr:to>
    <xdr:sp macro="" textlink="">
      <xdr:nvSpPr>
        <xdr:cNvPr id="10645" name="Oval 405">
          <a:extLst>
            <a:ext uri="{FF2B5EF4-FFF2-40B4-BE49-F238E27FC236}">
              <a16:creationId xmlns:a16="http://schemas.microsoft.com/office/drawing/2014/main" id="{1FC0BADA-44FF-436C-8C4D-6FE70B4A543C}"/>
            </a:ext>
          </a:extLst>
        </xdr:cNvPr>
        <xdr:cNvSpPr>
          <a:spLocks noChangeArrowheads="1"/>
        </xdr:cNvSpPr>
      </xdr:nvSpPr>
      <xdr:spPr bwMode="auto">
        <a:xfrm>
          <a:off x="14354175" y="662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37</xdr:row>
      <xdr:rowOff>85725</xdr:rowOff>
    </xdr:from>
    <xdr:to>
      <xdr:col>21</xdr:col>
      <xdr:colOff>381000</xdr:colOff>
      <xdr:row>38</xdr:row>
      <xdr:rowOff>123825</xdr:rowOff>
    </xdr:to>
    <xdr:sp macro="" textlink="">
      <xdr:nvSpPr>
        <xdr:cNvPr id="10646" name="Text Box 406">
          <a:extLst>
            <a:ext uri="{FF2B5EF4-FFF2-40B4-BE49-F238E27FC236}">
              <a16:creationId xmlns:a16="http://schemas.microsoft.com/office/drawing/2014/main" id="{690C9ECD-BACD-470B-8A6E-A6384A97F21A}"/>
            </a:ext>
          </a:extLst>
        </xdr:cNvPr>
        <xdr:cNvSpPr txBox="1">
          <a:spLocks noChangeArrowheads="1"/>
        </xdr:cNvSpPr>
      </xdr:nvSpPr>
      <xdr:spPr bwMode="auto">
        <a:xfrm>
          <a:off x="140208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19</xdr:col>
      <xdr:colOff>428625</xdr:colOff>
      <xdr:row>38</xdr:row>
      <xdr:rowOff>104775</xdr:rowOff>
    </xdr:from>
    <xdr:to>
      <xdr:col>19</xdr:col>
      <xdr:colOff>533400</xdr:colOff>
      <xdr:row>39</xdr:row>
      <xdr:rowOff>38100</xdr:rowOff>
    </xdr:to>
    <xdr:sp macro="" textlink="">
      <xdr:nvSpPr>
        <xdr:cNvPr id="10647" name="Oval 407">
          <a:extLst>
            <a:ext uri="{FF2B5EF4-FFF2-40B4-BE49-F238E27FC236}">
              <a16:creationId xmlns:a16="http://schemas.microsoft.com/office/drawing/2014/main" id="{D6740009-20C9-4EFA-AF16-D578B686CB52}"/>
            </a:ext>
          </a:extLst>
        </xdr:cNvPr>
        <xdr:cNvSpPr>
          <a:spLocks noChangeArrowheads="1"/>
        </xdr:cNvSpPr>
      </xdr:nvSpPr>
      <xdr:spPr bwMode="auto">
        <a:xfrm>
          <a:off x="13458825" y="661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37</xdr:row>
      <xdr:rowOff>76200</xdr:rowOff>
    </xdr:from>
    <xdr:to>
      <xdr:col>20</xdr:col>
      <xdr:colOff>180975</xdr:colOff>
      <xdr:row>38</xdr:row>
      <xdr:rowOff>114300</xdr:rowOff>
    </xdr:to>
    <xdr:sp macro="" textlink="">
      <xdr:nvSpPr>
        <xdr:cNvPr id="10648" name="Text Box 408">
          <a:extLst>
            <a:ext uri="{FF2B5EF4-FFF2-40B4-BE49-F238E27FC236}">
              <a16:creationId xmlns:a16="http://schemas.microsoft.com/office/drawing/2014/main" id="{E7300151-D590-4A86-AA99-582428D764CC}"/>
            </a:ext>
          </a:extLst>
        </xdr:cNvPr>
        <xdr:cNvSpPr txBox="1">
          <a:spLocks noChangeArrowheads="1"/>
        </xdr:cNvSpPr>
      </xdr:nvSpPr>
      <xdr:spPr bwMode="auto">
        <a:xfrm>
          <a:off x="1313497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a:extLst>
            <a:ext uri="{FF2B5EF4-FFF2-40B4-BE49-F238E27FC236}">
              <a16:creationId xmlns:a16="http://schemas.microsoft.com/office/drawing/2014/main" id="{DC6F4BAC-2CC1-477C-923F-F2DFC6749AD6}"/>
            </a:ext>
          </a:extLst>
        </xdr:cNvPr>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0" name="Text Box 410">
          <a:extLst>
            <a:ext uri="{FF2B5EF4-FFF2-40B4-BE49-F238E27FC236}">
              <a16:creationId xmlns:a16="http://schemas.microsoft.com/office/drawing/2014/main" id="{465C4B41-D601-436E-9EA4-442CCF441A96}"/>
            </a:ext>
          </a:extLst>
        </xdr:cNvPr>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1" name="Text Box 411">
          <a:extLst>
            <a:ext uri="{FF2B5EF4-FFF2-40B4-BE49-F238E27FC236}">
              <a16:creationId xmlns:a16="http://schemas.microsoft.com/office/drawing/2014/main" id="{C5729C75-F016-4631-BE11-ADC1824D9CA4}"/>
            </a:ext>
          </a:extLst>
        </xdr:cNvPr>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a:extLst>
            <a:ext uri="{FF2B5EF4-FFF2-40B4-BE49-F238E27FC236}">
              <a16:creationId xmlns:a16="http://schemas.microsoft.com/office/drawing/2014/main" id="{D3A484AB-8620-4A52-A10D-228F3B6F6939}"/>
            </a:ext>
          </a:extLst>
        </xdr:cNvPr>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a:extLst>
            <a:ext uri="{FF2B5EF4-FFF2-40B4-BE49-F238E27FC236}">
              <a16:creationId xmlns:a16="http://schemas.microsoft.com/office/drawing/2014/main" id="{31BB5D48-C780-44F3-9093-E60BE43914A2}"/>
            </a:ext>
          </a:extLst>
        </xdr:cNvPr>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a:extLst>
            <a:ext uri="{FF2B5EF4-FFF2-40B4-BE49-F238E27FC236}">
              <a16:creationId xmlns:a16="http://schemas.microsoft.com/office/drawing/2014/main" id="{3AEAD017-093F-4D79-AA21-331E4BF2F1D2}"/>
            </a:ext>
          </a:extLst>
        </xdr:cNvPr>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a:extLst>
            <a:ext uri="{FF2B5EF4-FFF2-40B4-BE49-F238E27FC236}">
              <a16:creationId xmlns:a16="http://schemas.microsoft.com/office/drawing/2014/main" id="{59211F58-3018-4F6F-BB90-26962DFFFA7B}"/>
            </a:ext>
          </a:extLst>
        </xdr:cNvPr>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a:extLst>
            <a:ext uri="{FF2B5EF4-FFF2-40B4-BE49-F238E27FC236}">
              <a16:creationId xmlns:a16="http://schemas.microsoft.com/office/drawing/2014/main" id="{A9C0593D-4CFE-4280-BA3B-8EEE6DD6EFAC}"/>
            </a:ext>
          </a:extLst>
        </xdr:cNvPr>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a:extLst>
            <a:ext uri="{FF2B5EF4-FFF2-40B4-BE49-F238E27FC236}">
              <a16:creationId xmlns:a16="http://schemas.microsoft.com/office/drawing/2014/main" id="{C470E94F-0B74-4A91-918B-0855BB719E57}"/>
            </a:ext>
          </a:extLst>
        </xdr:cNvPr>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87.2</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8" name="Rectangle 418">
          <a:extLst>
            <a:ext uri="{FF2B5EF4-FFF2-40B4-BE49-F238E27FC236}">
              <a16:creationId xmlns:a16="http://schemas.microsoft.com/office/drawing/2014/main" id="{BD02EEC3-13EA-4072-96A5-17AB9B31D3BC}"/>
            </a:ext>
          </a:extLst>
        </xdr:cNvPr>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9" name="Rectangle 419">
          <a:extLst>
            <a:ext uri="{FF2B5EF4-FFF2-40B4-BE49-F238E27FC236}">
              <a16:creationId xmlns:a16="http://schemas.microsoft.com/office/drawing/2014/main" id="{2E919785-3337-4E4C-83DE-E5D6519C614D}"/>
            </a:ext>
          </a:extLst>
        </xdr:cNvPr>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a:extLst>
            <a:ext uri="{FF2B5EF4-FFF2-40B4-BE49-F238E27FC236}">
              <a16:creationId xmlns:a16="http://schemas.microsoft.com/office/drawing/2014/main" id="{063822C4-155A-4670-8604-81A307B4C436}"/>
            </a:ext>
          </a:extLst>
        </xdr:cNvPr>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a:extLst>
            <a:ext uri="{FF2B5EF4-FFF2-40B4-BE49-F238E27FC236}">
              <a16:creationId xmlns:a16="http://schemas.microsoft.com/office/drawing/2014/main" id="{753E2F69-49FA-46A8-B804-022A93DCFE37}"/>
            </a:ext>
          </a:extLst>
        </xdr:cNvPr>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今年度、将来負担比率がゼロを下回り、全国市町村平均、北海道市町村平均及び類似団体平均のいずれも下回っている状況が続いている。今後、北海道新幹線の開業に向けた建設事業や合併特例事業に伴い、起債が増加することが見込まれることから、引き続き世代間負担の公平化に配慮しつつ将来の世代に過剰な負担を残さないよう、適正な市債残高の管理に努める必要がある。</a:t>
          </a:r>
        </a:p>
      </xdr:txBody>
    </xdr:sp>
    <xdr:clientData/>
  </xdr:twoCellAnchor>
  <xdr:oneCellAnchor>
    <xdr:from>
      <xdr:col>18</xdr:col>
      <xdr:colOff>485775</xdr:colOff>
      <xdr:row>10</xdr:row>
      <xdr:rowOff>104775</xdr:rowOff>
    </xdr:from>
    <xdr:ext cx="171450" cy="187325"/>
    <xdr:sp macro="" textlink="">
      <xdr:nvSpPr>
        <xdr:cNvPr id="10662" name="Text Box 422">
          <a:extLst>
            <a:ext uri="{FF2B5EF4-FFF2-40B4-BE49-F238E27FC236}">
              <a16:creationId xmlns:a16="http://schemas.microsoft.com/office/drawing/2014/main" id="{89C2A963-C7CD-4CD4-8D29-E3D8BA8847AA}"/>
            </a:ext>
          </a:extLst>
        </xdr:cNvPr>
        <xdr:cNvSpPr txBox="1">
          <a:spLocks noChangeArrowheads="1"/>
        </xdr:cNvSpPr>
      </xdr:nvSpPr>
      <xdr:spPr bwMode="auto">
        <a:xfrm>
          <a:off x="12830175" y="1819275"/>
          <a:ext cx="17145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3" name="Line 423">
          <a:extLst>
            <a:ext uri="{FF2B5EF4-FFF2-40B4-BE49-F238E27FC236}">
              <a16:creationId xmlns:a16="http://schemas.microsoft.com/office/drawing/2014/main" id="{2872D88E-A02F-429B-B347-71466EC4F59C}"/>
            </a:ext>
          </a:extLst>
        </xdr:cNvPr>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a:extLst>
            <a:ext uri="{FF2B5EF4-FFF2-40B4-BE49-F238E27FC236}">
              <a16:creationId xmlns:a16="http://schemas.microsoft.com/office/drawing/2014/main" id="{1DDEBB04-F3ED-4E75-A7EB-1D55B5E60B39}"/>
            </a:ext>
          </a:extLst>
        </xdr:cNvPr>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0665" name="Line 425">
          <a:extLst>
            <a:ext uri="{FF2B5EF4-FFF2-40B4-BE49-F238E27FC236}">
              <a16:creationId xmlns:a16="http://schemas.microsoft.com/office/drawing/2014/main" id="{13F061D6-C086-4570-8009-39BFAE5B2739}"/>
            </a:ext>
          </a:extLst>
        </xdr:cNvPr>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a:extLst>
            <a:ext uri="{FF2B5EF4-FFF2-40B4-BE49-F238E27FC236}">
              <a16:creationId xmlns:a16="http://schemas.microsoft.com/office/drawing/2014/main" id="{3867E815-48BA-4D94-A306-0E6BD4ACBCEB}"/>
            </a:ext>
          </a:extLst>
        </xdr:cNvPr>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0667" name="Line 427">
          <a:extLst>
            <a:ext uri="{FF2B5EF4-FFF2-40B4-BE49-F238E27FC236}">
              <a16:creationId xmlns:a16="http://schemas.microsoft.com/office/drawing/2014/main" id="{25AAFEAD-58E6-486B-B228-3E63BEFB4D52}"/>
            </a:ext>
          </a:extLst>
        </xdr:cNvPr>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a:extLst>
            <a:ext uri="{FF2B5EF4-FFF2-40B4-BE49-F238E27FC236}">
              <a16:creationId xmlns:a16="http://schemas.microsoft.com/office/drawing/2014/main" id="{4B3612CA-5919-4140-8DB2-7E2291C4080D}"/>
            </a:ext>
          </a:extLst>
        </xdr:cNvPr>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0669" name="Line 429">
          <a:extLst>
            <a:ext uri="{FF2B5EF4-FFF2-40B4-BE49-F238E27FC236}">
              <a16:creationId xmlns:a16="http://schemas.microsoft.com/office/drawing/2014/main" id="{472D5A13-A6A0-4E40-8331-00C074CE78C0}"/>
            </a:ext>
          </a:extLst>
        </xdr:cNvPr>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a:extLst>
            <a:ext uri="{FF2B5EF4-FFF2-40B4-BE49-F238E27FC236}">
              <a16:creationId xmlns:a16="http://schemas.microsoft.com/office/drawing/2014/main" id="{84FFAEC6-4769-4B75-9C27-E644390BA736}"/>
            </a:ext>
          </a:extLst>
        </xdr:cNvPr>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0671" name="Line 431">
          <a:extLst>
            <a:ext uri="{FF2B5EF4-FFF2-40B4-BE49-F238E27FC236}">
              <a16:creationId xmlns:a16="http://schemas.microsoft.com/office/drawing/2014/main" id="{4B8FBCD2-5191-4E06-A272-FFC2DEA56B8C}"/>
            </a:ext>
          </a:extLst>
        </xdr:cNvPr>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a:extLst>
            <a:ext uri="{FF2B5EF4-FFF2-40B4-BE49-F238E27FC236}">
              <a16:creationId xmlns:a16="http://schemas.microsoft.com/office/drawing/2014/main" id="{67280BBF-2D92-42ED-A096-25ED9788FED5}"/>
            </a:ext>
          </a:extLst>
        </xdr:cNvPr>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0673" name="Line 433">
          <a:extLst>
            <a:ext uri="{FF2B5EF4-FFF2-40B4-BE49-F238E27FC236}">
              <a16:creationId xmlns:a16="http://schemas.microsoft.com/office/drawing/2014/main" id="{0D25856B-0342-4436-8748-12B1AE8F0E77}"/>
            </a:ext>
          </a:extLst>
        </xdr:cNvPr>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a:extLst>
            <a:ext uri="{FF2B5EF4-FFF2-40B4-BE49-F238E27FC236}">
              <a16:creationId xmlns:a16="http://schemas.microsoft.com/office/drawing/2014/main" id="{E37E0ADE-2B6E-4FAA-B9FB-DE9D36109EE6}"/>
            </a:ext>
          </a:extLst>
        </xdr:cNvPr>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0675" name="Line 435">
          <a:extLst>
            <a:ext uri="{FF2B5EF4-FFF2-40B4-BE49-F238E27FC236}">
              <a16:creationId xmlns:a16="http://schemas.microsoft.com/office/drawing/2014/main" id="{4E41975F-2DCF-4A29-A3F0-B82B860FE199}"/>
            </a:ext>
          </a:extLst>
        </xdr:cNvPr>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a:extLst>
            <a:ext uri="{FF2B5EF4-FFF2-40B4-BE49-F238E27FC236}">
              <a16:creationId xmlns:a16="http://schemas.microsoft.com/office/drawing/2014/main" id="{25750946-4A72-48D8-BCAD-982E3A5420C6}"/>
            </a:ext>
          </a:extLst>
        </xdr:cNvPr>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7" name="Line 437">
          <a:extLst>
            <a:ext uri="{FF2B5EF4-FFF2-40B4-BE49-F238E27FC236}">
              <a16:creationId xmlns:a16="http://schemas.microsoft.com/office/drawing/2014/main" id="{BE3B95A4-A6A0-4524-89A5-248777B5D3C9}"/>
            </a:ext>
          </a:extLst>
        </xdr:cNvPr>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8" name="将来負担の状況グラフ枠">
          <a:extLst>
            <a:ext uri="{FF2B5EF4-FFF2-40B4-BE49-F238E27FC236}">
              <a16:creationId xmlns:a16="http://schemas.microsoft.com/office/drawing/2014/main" id="{D8BE3C6E-73C8-47EF-81C7-1553CDB9471D}"/>
            </a:ext>
          </a:extLst>
        </xdr:cNvPr>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85725</xdr:rowOff>
    </xdr:from>
    <xdr:to>
      <xdr:col>24</xdr:col>
      <xdr:colOff>561975</xdr:colOff>
      <xdr:row>22</xdr:row>
      <xdr:rowOff>76200</xdr:rowOff>
    </xdr:to>
    <xdr:sp macro="" textlink="">
      <xdr:nvSpPr>
        <xdr:cNvPr id="10679" name="Line 439">
          <a:extLst>
            <a:ext uri="{FF2B5EF4-FFF2-40B4-BE49-F238E27FC236}">
              <a16:creationId xmlns:a16="http://schemas.microsoft.com/office/drawing/2014/main" id="{CA910145-62B3-4A18-8B1B-6528B64BCE2F}"/>
            </a:ext>
          </a:extLst>
        </xdr:cNvPr>
        <xdr:cNvSpPr>
          <a:spLocks noChangeShapeType="1"/>
        </xdr:cNvSpPr>
      </xdr:nvSpPr>
      <xdr:spPr bwMode="auto">
        <a:xfrm flipV="1">
          <a:off x="17021175" y="2314575"/>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76200</xdr:rowOff>
    </xdr:from>
    <xdr:to>
      <xdr:col>26</xdr:col>
      <xdr:colOff>38100</xdr:colOff>
      <xdr:row>23</xdr:row>
      <xdr:rowOff>114300</xdr:rowOff>
    </xdr:to>
    <xdr:sp macro="" textlink="">
      <xdr:nvSpPr>
        <xdr:cNvPr id="10680" name="将来負担の状況最小値テキスト">
          <a:extLst>
            <a:ext uri="{FF2B5EF4-FFF2-40B4-BE49-F238E27FC236}">
              <a16:creationId xmlns:a16="http://schemas.microsoft.com/office/drawing/2014/main" id="{DC233F39-0EB0-414D-B4CF-48B251FF2D8D}"/>
            </a:ext>
          </a:extLst>
        </xdr:cNvPr>
        <xdr:cNvSpPr txBox="1">
          <a:spLocks noChangeArrowheads="1"/>
        </xdr:cNvSpPr>
      </xdr:nvSpPr>
      <xdr:spPr bwMode="auto">
        <a:xfrm>
          <a:off x="17106900" y="384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891.3</a:t>
          </a:r>
        </a:p>
      </xdr:txBody>
    </xdr:sp>
    <xdr:clientData/>
  </xdr:twoCellAnchor>
  <xdr:twoCellAnchor>
    <xdr:from>
      <xdr:col>24</xdr:col>
      <xdr:colOff>466725</xdr:colOff>
      <xdr:row>22</xdr:row>
      <xdr:rowOff>76200</xdr:rowOff>
    </xdr:from>
    <xdr:to>
      <xdr:col>24</xdr:col>
      <xdr:colOff>647700</xdr:colOff>
      <xdr:row>22</xdr:row>
      <xdr:rowOff>76200</xdr:rowOff>
    </xdr:to>
    <xdr:sp macro="" textlink="">
      <xdr:nvSpPr>
        <xdr:cNvPr id="10681" name="Line 441">
          <a:extLst>
            <a:ext uri="{FF2B5EF4-FFF2-40B4-BE49-F238E27FC236}">
              <a16:creationId xmlns:a16="http://schemas.microsoft.com/office/drawing/2014/main" id="{B416215E-572E-454C-A6B1-B8EC28E84E4D}"/>
            </a:ext>
          </a:extLst>
        </xdr:cNvPr>
        <xdr:cNvSpPr>
          <a:spLocks noChangeShapeType="1"/>
        </xdr:cNvSpPr>
      </xdr:nvSpPr>
      <xdr:spPr bwMode="auto">
        <a:xfrm>
          <a:off x="16925925" y="3848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28575</xdr:rowOff>
    </xdr:from>
    <xdr:to>
      <xdr:col>26</xdr:col>
      <xdr:colOff>38100</xdr:colOff>
      <xdr:row>13</xdr:row>
      <xdr:rowOff>66675</xdr:rowOff>
    </xdr:to>
    <xdr:sp macro="" textlink="">
      <xdr:nvSpPr>
        <xdr:cNvPr id="10682" name="将来負担の状況最大値テキスト">
          <a:extLst>
            <a:ext uri="{FF2B5EF4-FFF2-40B4-BE49-F238E27FC236}">
              <a16:creationId xmlns:a16="http://schemas.microsoft.com/office/drawing/2014/main" id="{AA165CB2-B1DB-4A09-9AD8-0727F01B1378}"/>
            </a:ext>
          </a:extLst>
        </xdr:cNvPr>
        <xdr:cNvSpPr txBox="1">
          <a:spLocks noChangeArrowheads="1"/>
        </xdr:cNvSpPr>
      </xdr:nvSpPr>
      <xdr:spPr bwMode="auto">
        <a:xfrm>
          <a:off x="17106900"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10683" name="Line 443">
          <a:extLst>
            <a:ext uri="{FF2B5EF4-FFF2-40B4-BE49-F238E27FC236}">
              <a16:creationId xmlns:a16="http://schemas.microsoft.com/office/drawing/2014/main" id="{2E07B8CB-9F7D-4E38-96B3-2D43B3246D6D}"/>
            </a:ext>
          </a:extLst>
        </xdr:cNvPr>
        <xdr:cNvSpPr>
          <a:spLocks noChangeShapeType="1"/>
        </xdr:cNvSpPr>
      </xdr:nvSpPr>
      <xdr:spPr bwMode="auto">
        <a:xfrm>
          <a:off x="16925925" y="231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13</xdr:row>
      <xdr:rowOff>95250</xdr:rowOff>
    </xdr:from>
    <xdr:to>
      <xdr:col>23</xdr:col>
      <xdr:colOff>409575</xdr:colOff>
      <xdr:row>13</xdr:row>
      <xdr:rowOff>133350</xdr:rowOff>
    </xdr:to>
    <xdr:sp macro="" textlink="">
      <xdr:nvSpPr>
        <xdr:cNvPr id="10684" name="Line 444">
          <a:extLst>
            <a:ext uri="{FF2B5EF4-FFF2-40B4-BE49-F238E27FC236}">
              <a16:creationId xmlns:a16="http://schemas.microsoft.com/office/drawing/2014/main" id="{A9BD8066-F87B-43EA-8B22-A52F740FEFA9}"/>
            </a:ext>
          </a:extLst>
        </xdr:cNvPr>
        <xdr:cNvSpPr>
          <a:spLocks noChangeShapeType="1"/>
        </xdr:cNvSpPr>
      </xdr:nvSpPr>
      <xdr:spPr bwMode="auto">
        <a:xfrm flipV="1">
          <a:off x="15287625" y="23241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19050</xdr:rowOff>
    </xdr:from>
    <xdr:to>
      <xdr:col>26</xdr:col>
      <xdr:colOff>38100</xdr:colOff>
      <xdr:row>15</xdr:row>
      <xdr:rowOff>57150</xdr:rowOff>
    </xdr:to>
    <xdr:sp macro="" textlink="">
      <xdr:nvSpPr>
        <xdr:cNvPr id="10685" name="将来負担の状況平均値テキスト">
          <a:extLst>
            <a:ext uri="{FF2B5EF4-FFF2-40B4-BE49-F238E27FC236}">
              <a16:creationId xmlns:a16="http://schemas.microsoft.com/office/drawing/2014/main" id="{6E2A4395-40C7-447D-A9E4-AA9FB0F41DDA}"/>
            </a:ext>
          </a:extLst>
        </xdr:cNvPr>
        <xdr:cNvSpPr txBox="1">
          <a:spLocks noChangeArrowheads="1"/>
        </xdr:cNvSpPr>
      </xdr:nvSpPr>
      <xdr:spPr bwMode="auto">
        <a:xfrm>
          <a:off x="17106900"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88.3</a:t>
          </a:r>
        </a:p>
      </xdr:txBody>
    </xdr:sp>
    <xdr:clientData/>
  </xdr:twoCellAnchor>
  <xdr:twoCellAnchor>
    <xdr:from>
      <xdr:col>24</xdr:col>
      <xdr:colOff>504825</xdr:colOff>
      <xdr:row>14</xdr:row>
      <xdr:rowOff>19050</xdr:rowOff>
    </xdr:from>
    <xdr:to>
      <xdr:col>24</xdr:col>
      <xdr:colOff>609600</xdr:colOff>
      <xdr:row>14</xdr:row>
      <xdr:rowOff>114300</xdr:rowOff>
    </xdr:to>
    <xdr:sp macro="" textlink="">
      <xdr:nvSpPr>
        <xdr:cNvPr id="10686" name="AutoShape 446">
          <a:extLst>
            <a:ext uri="{FF2B5EF4-FFF2-40B4-BE49-F238E27FC236}">
              <a16:creationId xmlns:a16="http://schemas.microsoft.com/office/drawing/2014/main" id="{64471042-9532-4790-81D0-A22F51D81521}"/>
            </a:ext>
          </a:extLst>
        </xdr:cNvPr>
        <xdr:cNvSpPr>
          <a:spLocks noChangeArrowheads="1"/>
        </xdr:cNvSpPr>
      </xdr:nvSpPr>
      <xdr:spPr bwMode="auto">
        <a:xfrm>
          <a:off x="16964025" y="2419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13</xdr:row>
      <xdr:rowOff>133350</xdr:rowOff>
    </xdr:from>
    <xdr:to>
      <xdr:col>22</xdr:col>
      <xdr:colOff>200025</xdr:colOff>
      <xdr:row>13</xdr:row>
      <xdr:rowOff>152400</xdr:rowOff>
    </xdr:to>
    <xdr:sp macro="" textlink="">
      <xdr:nvSpPr>
        <xdr:cNvPr id="10687" name="Line 447">
          <a:extLst>
            <a:ext uri="{FF2B5EF4-FFF2-40B4-BE49-F238E27FC236}">
              <a16:creationId xmlns:a16="http://schemas.microsoft.com/office/drawing/2014/main" id="{15FF1F84-F2DD-4A33-B40B-A2C83518419B}"/>
            </a:ext>
          </a:extLst>
        </xdr:cNvPr>
        <xdr:cNvSpPr>
          <a:spLocks noChangeShapeType="1"/>
        </xdr:cNvSpPr>
      </xdr:nvSpPr>
      <xdr:spPr bwMode="auto">
        <a:xfrm flipV="1">
          <a:off x="14401800" y="2362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38100</xdr:rowOff>
    </xdr:from>
    <xdr:to>
      <xdr:col>23</xdr:col>
      <xdr:colOff>457200</xdr:colOff>
      <xdr:row>14</xdr:row>
      <xdr:rowOff>142875</xdr:rowOff>
    </xdr:to>
    <xdr:sp macro="" textlink="">
      <xdr:nvSpPr>
        <xdr:cNvPr id="10688" name="AutoShape 448">
          <a:extLst>
            <a:ext uri="{FF2B5EF4-FFF2-40B4-BE49-F238E27FC236}">
              <a16:creationId xmlns:a16="http://schemas.microsoft.com/office/drawing/2014/main" id="{091ADF59-FF40-4A76-AF42-6A480A34A71F}"/>
            </a:ext>
          </a:extLst>
        </xdr:cNvPr>
        <xdr:cNvSpPr>
          <a:spLocks noChangeArrowheads="1"/>
        </xdr:cNvSpPr>
      </xdr:nvSpPr>
      <xdr:spPr bwMode="auto">
        <a:xfrm>
          <a:off x="16125825" y="243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152400</xdr:rowOff>
    </xdr:from>
    <xdr:to>
      <xdr:col>24</xdr:col>
      <xdr:colOff>76200</xdr:colOff>
      <xdr:row>16</xdr:row>
      <xdr:rowOff>19050</xdr:rowOff>
    </xdr:to>
    <xdr:sp macro="" textlink="">
      <xdr:nvSpPr>
        <xdr:cNvPr id="10689" name="Text Box 449">
          <a:extLst>
            <a:ext uri="{FF2B5EF4-FFF2-40B4-BE49-F238E27FC236}">
              <a16:creationId xmlns:a16="http://schemas.microsoft.com/office/drawing/2014/main" id="{5F8D0C80-D16F-4D20-89AD-2DACDB2BECDC}"/>
            </a:ext>
          </a:extLst>
        </xdr:cNvPr>
        <xdr:cNvSpPr txBox="1">
          <a:spLocks noChangeArrowheads="1"/>
        </xdr:cNvSpPr>
      </xdr:nvSpPr>
      <xdr:spPr bwMode="auto">
        <a:xfrm>
          <a:off x="15801975" y="255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101.2</a:t>
          </a:r>
        </a:p>
      </xdr:txBody>
    </xdr:sp>
    <xdr:clientData/>
  </xdr:twoCellAnchor>
  <xdr:twoCellAnchor>
    <xdr:from>
      <xdr:col>19</xdr:col>
      <xdr:colOff>485775</xdr:colOff>
      <xdr:row>13</xdr:row>
      <xdr:rowOff>152400</xdr:rowOff>
    </xdr:from>
    <xdr:to>
      <xdr:col>21</xdr:col>
      <xdr:colOff>0</xdr:colOff>
      <xdr:row>13</xdr:row>
      <xdr:rowOff>152400</xdr:rowOff>
    </xdr:to>
    <xdr:sp macro="" textlink="">
      <xdr:nvSpPr>
        <xdr:cNvPr id="10690" name="Line 450">
          <a:extLst>
            <a:ext uri="{FF2B5EF4-FFF2-40B4-BE49-F238E27FC236}">
              <a16:creationId xmlns:a16="http://schemas.microsoft.com/office/drawing/2014/main" id="{43292F02-D949-4A57-98A8-5B2869C1AE83}"/>
            </a:ext>
          </a:extLst>
        </xdr:cNvPr>
        <xdr:cNvSpPr>
          <a:spLocks noChangeShapeType="1"/>
        </xdr:cNvSpPr>
      </xdr:nvSpPr>
      <xdr:spPr bwMode="auto">
        <a:xfrm flipV="1">
          <a:off x="13515975" y="2381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76200</xdr:rowOff>
    </xdr:from>
    <xdr:to>
      <xdr:col>22</xdr:col>
      <xdr:colOff>257175</xdr:colOff>
      <xdr:row>15</xdr:row>
      <xdr:rowOff>0</xdr:rowOff>
    </xdr:to>
    <xdr:sp macro="" textlink="">
      <xdr:nvSpPr>
        <xdr:cNvPr id="10691" name="AutoShape 451">
          <a:extLst>
            <a:ext uri="{FF2B5EF4-FFF2-40B4-BE49-F238E27FC236}">
              <a16:creationId xmlns:a16="http://schemas.microsoft.com/office/drawing/2014/main" id="{D040257C-0C92-4B53-B7E1-CCA29764348A}"/>
            </a:ext>
          </a:extLst>
        </xdr:cNvPr>
        <xdr:cNvSpPr>
          <a:spLocks noChangeArrowheads="1"/>
        </xdr:cNvSpPr>
      </xdr:nvSpPr>
      <xdr:spPr bwMode="auto">
        <a:xfrm>
          <a:off x="15240000"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19050</xdr:rowOff>
    </xdr:from>
    <xdr:to>
      <xdr:col>22</xdr:col>
      <xdr:colOff>581025</xdr:colOff>
      <xdr:row>16</xdr:row>
      <xdr:rowOff>57150</xdr:rowOff>
    </xdr:to>
    <xdr:sp macro="" textlink="">
      <xdr:nvSpPr>
        <xdr:cNvPr id="10692" name="Text Box 452">
          <a:extLst>
            <a:ext uri="{FF2B5EF4-FFF2-40B4-BE49-F238E27FC236}">
              <a16:creationId xmlns:a16="http://schemas.microsoft.com/office/drawing/2014/main" id="{D34D3008-2D09-4299-93D4-2B8E7D396A8E}"/>
            </a:ext>
          </a:extLst>
        </xdr:cNvPr>
        <xdr:cNvSpPr txBox="1">
          <a:spLocks noChangeArrowheads="1"/>
        </xdr:cNvSpPr>
      </xdr:nvSpPr>
      <xdr:spPr bwMode="auto">
        <a:xfrm>
          <a:off x="1490662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123.1</a:t>
          </a:r>
        </a:p>
      </xdr:txBody>
    </xdr:sp>
    <xdr:clientData/>
  </xdr:twoCellAnchor>
  <xdr:twoCellAnchor>
    <xdr:from>
      <xdr:col>20</xdr:col>
      <xdr:colOff>638175</xdr:colOff>
      <xdr:row>14</xdr:row>
      <xdr:rowOff>104775</xdr:rowOff>
    </xdr:from>
    <xdr:to>
      <xdr:col>21</xdr:col>
      <xdr:colOff>47625</xdr:colOff>
      <xdr:row>15</xdr:row>
      <xdr:rowOff>38100</xdr:rowOff>
    </xdr:to>
    <xdr:sp macro="" textlink="">
      <xdr:nvSpPr>
        <xdr:cNvPr id="10693" name="AutoShape 453">
          <a:extLst>
            <a:ext uri="{FF2B5EF4-FFF2-40B4-BE49-F238E27FC236}">
              <a16:creationId xmlns:a16="http://schemas.microsoft.com/office/drawing/2014/main" id="{0F744006-A927-4862-BA25-DB87C976335E}"/>
            </a:ext>
          </a:extLst>
        </xdr:cNvPr>
        <xdr:cNvSpPr>
          <a:spLocks noChangeArrowheads="1"/>
        </xdr:cNvSpPr>
      </xdr:nvSpPr>
      <xdr:spPr bwMode="auto">
        <a:xfrm>
          <a:off x="14354175" y="250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47625</xdr:rowOff>
    </xdr:from>
    <xdr:to>
      <xdr:col>21</xdr:col>
      <xdr:colOff>381000</xdr:colOff>
      <xdr:row>16</xdr:row>
      <xdr:rowOff>85725</xdr:rowOff>
    </xdr:to>
    <xdr:sp macro="" textlink="">
      <xdr:nvSpPr>
        <xdr:cNvPr id="10694" name="Text Box 454">
          <a:extLst>
            <a:ext uri="{FF2B5EF4-FFF2-40B4-BE49-F238E27FC236}">
              <a16:creationId xmlns:a16="http://schemas.microsoft.com/office/drawing/2014/main" id="{06FC0045-65DA-47D3-9DA1-3F2A60A88F6E}"/>
            </a:ext>
          </a:extLst>
        </xdr:cNvPr>
        <xdr:cNvSpPr txBox="1">
          <a:spLocks noChangeArrowheads="1"/>
        </xdr:cNvSpPr>
      </xdr:nvSpPr>
      <xdr:spPr bwMode="auto">
        <a:xfrm>
          <a:off x="14020800"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142.1</a:t>
          </a:r>
        </a:p>
      </xdr:txBody>
    </xdr:sp>
    <xdr:clientData/>
  </xdr:twoCellAnchor>
  <xdr:twoCellAnchor>
    <xdr:from>
      <xdr:col>19</xdr:col>
      <xdr:colOff>428625</xdr:colOff>
      <xdr:row>14</xdr:row>
      <xdr:rowOff>133350</xdr:rowOff>
    </xdr:from>
    <xdr:to>
      <xdr:col>19</xdr:col>
      <xdr:colOff>533400</xdr:colOff>
      <xdr:row>15</xdr:row>
      <xdr:rowOff>57150</xdr:rowOff>
    </xdr:to>
    <xdr:sp macro="" textlink="">
      <xdr:nvSpPr>
        <xdr:cNvPr id="10695" name="AutoShape 455">
          <a:extLst>
            <a:ext uri="{FF2B5EF4-FFF2-40B4-BE49-F238E27FC236}">
              <a16:creationId xmlns:a16="http://schemas.microsoft.com/office/drawing/2014/main" id="{6045FA3F-8D5F-4764-AB7C-0BDF1F099A3F}"/>
            </a:ext>
          </a:extLst>
        </xdr:cNvPr>
        <xdr:cNvSpPr>
          <a:spLocks noChangeArrowheads="1"/>
        </xdr:cNvSpPr>
      </xdr:nvSpPr>
      <xdr:spPr bwMode="auto">
        <a:xfrm>
          <a:off x="13458825" y="253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76200</xdr:rowOff>
    </xdr:from>
    <xdr:to>
      <xdr:col>20</xdr:col>
      <xdr:colOff>180975</xdr:colOff>
      <xdr:row>16</xdr:row>
      <xdr:rowOff>114300</xdr:rowOff>
    </xdr:to>
    <xdr:sp macro="" textlink="">
      <xdr:nvSpPr>
        <xdr:cNvPr id="10696" name="Text Box 456">
          <a:extLst>
            <a:ext uri="{FF2B5EF4-FFF2-40B4-BE49-F238E27FC236}">
              <a16:creationId xmlns:a16="http://schemas.microsoft.com/office/drawing/2014/main" id="{349D4233-477B-40C0-8710-754D3F5BE152}"/>
            </a:ext>
          </a:extLst>
        </xdr:cNvPr>
        <xdr:cNvSpPr txBox="1">
          <a:spLocks noChangeArrowheads="1"/>
        </xdr:cNvSpPr>
      </xdr:nvSpPr>
      <xdr:spPr bwMode="auto">
        <a:xfrm>
          <a:off x="1313497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a:extLst>
            <a:ext uri="{FF2B5EF4-FFF2-40B4-BE49-F238E27FC236}">
              <a16:creationId xmlns:a16="http://schemas.microsoft.com/office/drawing/2014/main" id="{670809CB-9F16-4CE2-8BFD-D1867BE83A03}"/>
            </a:ext>
          </a:extLst>
        </xdr:cNvPr>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a:extLst>
            <a:ext uri="{FF2B5EF4-FFF2-40B4-BE49-F238E27FC236}">
              <a16:creationId xmlns:a16="http://schemas.microsoft.com/office/drawing/2014/main" id="{A280FC86-7A04-4820-8173-0583074EBF2C}"/>
            </a:ext>
          </a:extLst>
        </xdr:cNvPr>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a:extLst>
            <a:ext uri="{FF2B5EF4-FFF2-40B4-BE49-F238E27FC236}">
              <a16:creationId xmlns:a16="http://schemas.microsoft.com/office/drawing/2014/main" id="{B1BB9767-B3B9-4851-8D47-0F2DE6059416}"/>
            </a:ext>
          </a:extLst>
        </xdr:cNvPr>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a:extLst>
            <a:ext uri="{FF2B5EF4-FFF2-40B4-BE49-F238E27FC236}">
              <a16:creationId xmlns:a16="http://schemas.microsoft.com/office/drawing/2014/main" id="{7A15B639-1BD1-4E5B-ABC9-17017FE6DF78}"/>
            </a:ext>
          </a:extLst>
        </xdr:cNvPr>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a:extLst>
            <a:ext uri="{FF2B5EF4-FFF2-40B4-BE49-F238E27FC236}">
              <a16:creationId xmlns:a16="http://schemas.microsoft.com/office/drawing/2014/main" id="{544AC7B3-285F-4C3A-ADFD-F6D54BEC97D6}"/>
            </a:ext>
          </a:extLst>
        </xdr:cNvPr>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23</xdr:col>
      <xdr:colOff>352425</xdr:colOff>
      <xdr:row>13</xdr:row>
      <xdr:rowOff>47625</xdr:rowOff>
    </xdr:from>
    <xdr:to>
      <xdr:col>23</xdr:col>
      <xdr:colOff>457200</xdr:colOff>
      <xdr:row>13</xdr:row>
      <xdr:rowOff>152400</xdr:rowOff>
    </xdr:to>
    <xdr:sp macro="" textlink="">
      <xdr:nvSpPr>
        <xdr:cNvPr id="10702" name="Oval 462">
          <a:extLst>
            <a:ext uri="{FF2B5EF4-FFF2-40B4-BE49-F238E27FC236}">
              <a16:creationId xmlns:a16="http://schemas.microsoft.com/office/drawing/2014/main" id="{6E1DB22A-B82C-443C-AB3D-15867AC1DAD1}"/>
            </a:ext>
          </a:extLst>
        </xdr:cNvPr>
        <xdr:cNvSpPr>
          <a:spLocks noChangeArrowheads="1"/>
        </xdr:cNvSpPr>
      </xdr:nvSpPr>
      <xdr:spPr bwMode="auto">
        <a:xfrm>
          <a:off x="16125825" y="227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12</xdr:row>
      <xdr:rowOff>19050</xdr:rowOff>
    </xdr:from>
    <xdr:to>
      <xdr:col>24</xdr:col>
      <xdr:colOff>76200</xdr:colOff>
      <xdr:row>13</xdr:row>
      <xdr:rowOff>57150</xdr:rowOff>
    </xdr:to>
    <xdr:sp macro="" textlink="">
      <xdr:nvSpPr>
        <xdr:cNvPr id="10703" name="Text Box 463">
          <a:extLst>
            <a:ext uri="{FF2B5EF4-FFF2-40B4-BE49-F238E27FC236}">
              <a16:creationId xmlns:a16="http://schemas.microsoft.com/office/drawing/2014/main" id="{862AB6E6-5832-4FFE-8F62-355696C5E268}"/>
            </a:ext>
          </a:extLst>
        </xdr:cNvPr>
        <xdr:cNvSpPr txBox="1">
          <a:spLocks noChangeArrowheads="1"/>
        </xdr:cNvSpPr>
      </xdr:nvSpPr>
      <xdr:spPr bwMode="auto">
        <a:xfrm>
          <a:off x="15801975" y="207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22</xdr:col>
      <xdr:colOff>152400</xdr:colOff>
      <xdr:row>13</xdr:row>
      <xdr:rowOff>85725</xdr:rowOff>
    </xdr:from>
    <xdr:to>
      <xdr:col>22</xdr:col>
      <xdr:colOff>257175</xdr:colOff>
      <xdr:row>14</xdr:row>
      <xdr:rowOff>9525</xdr:rowOff>
    </xdr:to>
    <xdr:sp macro="" textlink="">
      <xdr:nvSpPr>
        <xdr:cNvPr id="10704" name="Oval 464">
          <a:extLst>
            <a:ext uri="{FF2B5EF4-FFF2-40B4-BE49-F238E27FC236}">
              <a16:creationId xmlns:a16="http://schemas.microsoft.com/office/drawing/2014/main" id="{4483C25B-BF4C-45F8-9BEC-B2B54FD03134}"/>
            </a:ext>
          </a:extLst>
        </xdr:cNvPr>
        <xdr:cNvSpPr>
          <a:spLocks noChangeArrowheads="1"/>
        </xdr:cNvSpPr>
      </xdr:nvSpPr>
      <xdr:spPr bwMode="auto">
        <a:xfrm>
          <a:off x="15240000" y="231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12</xdr:row>
      <xdr:rowOff>47625</xdr:rowOff>
    </xdr:from>
    <xdr:to>
      <xdr:col>22</xdr:col>
      <xdr:colOff>581025</xdr:colOff>
      <xdr:row>13</xdr:row>
      <xdr:rowOff>85725</xdr:rowOff>
    </xdr:to>
    <xdr:sp macro="" textlink="">
      <xdr:nvSpPr>
        <xdr:cNvPr id="10705" name="Text Box 465">
          <a:extLst>
            <a:ext uri="{FF2B5EF4-FFF2-40B4-BE49-F238E27FC236}">
              <a16:creationId xmlns:a16="http://schemas.microsoft.com/office/drawing/2014/main" id="{AFDA8936-13F2-4756-B15F-87EACE076D2C}"/>
            </a:ext>
          </a:extLst>
        </xdr:cNvPr>
        <xdr:cNvSpPr txBox="1">
          <a:spLocks noChangeArrowheads="1"/>
        </xdr:cNvSpPr>
      </xdr:nvSpPr>
      <xdr:spPr bwMode="auto">
        <a:xfrm>
          <a:off x="1490662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28.4</a:t>
          </a:r>
        </a:p>
      </xdr:txBody>
    </xdr:sp>
    <xdr:clientData/>
  </xdr:twoCellAnchor>
  <xdr:twoCellAnchor>
    <xdr:from>
      <xdr:col>20</xdr:col>
      <xdr:colOff>638175</xdr:colOff>
      <xdr:row>13</xdr:row>
      <xdr:rowOff>95250</xdr:rowOff>
    </xdr:from>
    <xdr:to>
      <xdr:col>21</xdr:col>
      <xdr:colOff>47625</xdr:colOff>
      <xdr:row>14</xdr:row>
      <xdr:rowOff>28575</xdr:rowOff>
    </xdr:to>
    <xdr:sp macro="" textlink="">
      <xdr:nvSpPr>
        <xdr:cNvPr id="10706" name="Oval 466">
          <a:extLst>
            <a:ext uri="{FF2B5EF4-FFF2-40B4-BE49-F238E27FC236}">
              <a16:creationId xmlns:a16="http://schemas.microsoft.com/office/drawing/2014/main" id="{BA81C154-0FCD-4DF8-AA12-DA3946D08508}"/>
            </a:ext>
          </a:extLst>
        </xdr:cNvPr>
        <xdr:cNvSpPr>
          <a:spLocks noChangeArrowheads="1"/>
        </xdr:cNvSpPr>
      </xdr:nvSpPr>
      <xdr:spPr bwMode="auto">
        <a:xfrm>
          <a:off x="14354175" y="232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12</xdr:row>
      <xdr:rowOff>66675</xdr:rowOff>
    </xdr:from>
    <xdr:to>
      <xdr:col>21</xdr:col>
      <xdr:colOff>381000</xdr:colOff>
      <xdr:row>13</xdr:row>
      <xdr:rowOff>104775</xdr:rowOff>
    </xdr:to>
    <xdr:sp macro="" textlink="">
      <xdr:nvSpPr>
        <xdr:cNvPr id="10707" name="Text Box 467">
          <a:extLst>
            <a:ext uri="{FF2B5EF4-FFF2-40B4-BE49-F238E27FC236}">
              <a16:creationId xmlns:a16="http://schemas.microsoft.com/office/drawing/2014/main" id="{5A8EDC94-69EC-4F40-92CD-5EA46C22F45A}"/>
            </a:ext>
          </a:extLst>
        </xdr:cNvPr>
        <xdr:cNvSpPr txBox="1">
          <a:spLocks noChangeArrowheads="1"/>
        </xdr:cNvSpPr>
      </xdr:nvSpPr>
      <xdr:spPr bwMode="auto">
        <a:xfrm>
          <a:off x="14020800"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37.6</a:t>
          </a:r>
        </a:p>
      </xdr:txBody>
    </xdr:sp>
    <xdr:clientData/>
  </xdr:twoCellAnchor>
  <xdr:twoCellAnchor>
    <xdr:from>
      <xdr:col>19</xdr:col>
      <xdr:colOff>428625</xdr:colOff>
      <xdr:row>13</xdr:row>
      <xdr:rowOff>95250</xdr:rowOff>
    </xdr:from>
    <xdr:to>
      <xdr:col>19</xdr:col>
      <xdr:colOff>533400</xdr:colOff>
      <xdr:row>14</xdr:row>
      <xdr:rowOff>28575</xdr:rowOff>
    </xdr:to>
    <xdr:sp macro="" textlink="">
      <xdr:nvSpPr>
        <xdr:cNvPr id="10708" name="Oval 468">
          <a:extLst>
            <a:ext uri="{FF2B5EF4-FFF2-40B4-BE49-F238E27FC236}">
              <a16:creationId xmlns:a16="http://schemas.microsoft.com/office/drawing/2014/main" id="{C5EEE740-29FF-404C-A72A-C9A3BC6FF5CE}"/>
            </a:ext>
          </a:extLst>
        </xdr:cNvPr>
        <xdr:cNvSpPr>
          <a:spLocks noChangeArrowheads="1"/>
        </xdr:cNvSpPr>
      </xdr:nvSpPr>
      <xdr:spPr bwMode="auto">
        <a:xfrm>
          <a:off x="13458825" y="232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12</xdr:row>
      <xdr:rowOff>66675</xdr:rowOff>
    </xdr:from>
    <xdr:to>
      <xdr:col>20</xdr:col>
      <xdr:colOff>180975</xdr:colOff>
      <xdr:row>13</xdr:row>
      <xdr:rowOff>104775</xdr:rowOff>
    </xdr:to>
    <xdr:sp macro="" textlink="">
      <xdr:nvSpPr>
        <xdr:cNvPr id="10709" name="Text Box 469">
          <a:extLst>
            <a:ext uri="{FF2B5EF4-FFF2-40B4-BE49-F238E27FC236}">
              <a16:creationId xmlns:a16="http://schemas.microsoft.com/office/drawing/2014/main" id="{88B1E798-F351-4BFE-B193-3C9FF511958B}"/>
            </a:ext>
          </a:extLst>
        </xdr:cNvPr>
        <xdr:cNvSpPr txBox="1">
          <a:spLocks noChangeArrowheads="1"/>
        </xdr:cNvSpPr>
      </xdr:nvSpPr>
      <xdr:spPr bwMode="auto">
        <a:xfrm>
          <a:off x="13134975"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a:extLst>
            <a:ext uri="{FF2B5EF4-FFF2-40B4-BE49-F238E27FC236}">
              <a16:creationId xmlns:a16="http://schemas.microsoft.com/office/drawing/2014/main" id="{BAA60085-83EC-4C05-B556-132F3F7049FE}"/>
            </a:ext>
          </a:extLst>
        </xdr:cNvPr>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a:extLst>
            <a:ext uri="{FF2B5EF4-FFF2-40B4-BE49-F238E27FC236}">
              <a16:creationId xmlns:a16="http://schemas.microsoft.com/office/drawing/2014/main" id="{B77F7DEA-0598-4759-8191-E71F4036A2EA}"/>
            </a:ext>
          </a:extLst>
        </xdr:cNvPr>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a:extLst>
            <a:ext uri="{FF2B5EF4-FFF2-40B4-BE49-F238E27FC236}">
              <a16:creationId xmlns:a16="http://schemas.microsoft.com/office/drawing/2014/main" id="{688CD6A1-23FC-4FC5-BE57-AFA7B61CA972}"/>
            </a:ext>
          </a:extLst>
        </xdr:cNvPr>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a:extLst>
            <a:ext uri="{FF2B5EF4-FFF2-40B4-BE49-F238E27FC236}">
              <a16:creationId xmlns:a16="http://schemas.microsoft.com/office/drawing/2014/main" id="{04E49873-16D1-4DD7-BCC9-899FC76F5D9E}"/>
            </a:ext>
          </a:extLst>
        </xdr:cNvPr>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北海道北斗市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a:extLst>
            <a:ext uri="{FF2B5EF4-FFF2-40B4-BE49-F238E27FC236}">
              <a16:creationId xmlns:a16="http://schemas.microsoft.com/office/drawing/2014/main" id="{177EEF10-B96B-4459-A5DC-17A7A0C84306}"/>
            </a:ext>
          </a:extLst>
        </xdr:cNvPr>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a:extLst>
            <a:ext uri="{FF2B5EF4-FFF2-40B4-BE49-F238E27FC236}">
              <a16:creationId xmlns:a16="http://schemas.microsoft.com/office/drawing/2014/main" id="{07B939C8-37C8-4A26-BC99-1F005AB7139A}"/>
            </a:ext>
          </a:extLst>
        </xdr:cNvPr>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a:extLst>
            <a:ext uri="{FF2B5EF4-FFF2-40B4-BE49-F238E27FC236}">
              <a16:creationId xmlns:a16="http://schemas.microsoft.com/office/drawing/2014/main" id="{F46D6CD6-6E2D-423C-AF74-BD097F37E5FD}"/>
            </a:ext>
          </a:extLst>
        </xdr:cNvPr>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a:extLst>
            <a:ext uri="{FF2B5EF4-FFF2-40B4-BE49-F238E27FC236}">
              <a16:creationId xmlns:a16="http://schemas.microsoft.com/office/drawing/2014/main" id="{FC588472-30B4-48FF-BFEA-35303BD9D754}"/>
            </a:ext>
          </a:extLst>
        </xdr:cNvPr>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a:extLst>
            <a:ext uri="{FF2B5EF4-FFF2-40B4-BE49-F238E27FC236}">
              <a16:creationId xmlns:a16="http://schemas.microsoft.com/office/drawing/2014/main" id="{E388ECB1-7D0F-4074-A828-9EA0A29B7B87}"/>
            </a:ext>
          </a:extLst>
        </xdr:cNvPr>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a:extLst>
            <a:ext uri="{FF2B5EF4-FFF2-40B4-BE49-F238E27FC236}">
              <a16:creationId xmlns:a16="http://schemas.microsoft.com/office/drawing/2014/main" id="{6C83DBB5-73BA-43FC-8B3F-E97DCDBB21DF}"/>
            </a:ext>
          </a:extLst>
        </xdr:cNvPr>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a:extLst>
            <a:ext uri="{FF2B5EF4-FFF2-40B4-BE49-F238E27FC236}">
              <a16:creationId xmlns:a16="http://schemas.microsoft.com/office/drawing/2014/main" id="{AF20662F-8A17-491F-B6E2-5A1A86F058A2}"/>
            </a:ext>
          </a:extLst>
        </xdr:cNvPr>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48,779</a:t>
          </a:r>
        </a:p>
        <a:p>
          <a:pPr algn="r" rtl="0">
            <a:defRPr sz="1000"/>
          </a:pPr>
          <a:r>
            <a:rPr lang="ja-JP" altLang="en-US" sz="1100" b="1" i="0" u="none" strike="noStrike" baseline="0">
              <a:solidFill>
                <a:srgbClr val="000000"/>
              </a:solidFill>
              <a:latin typeface="ＭＳ ゴシック"/>
              <a:ea typeface="ＭＳ ゴシック"/>
            </a:rPr>
            <a:t>397.30</a:t>
          </a:r>
        </a:p>
        <a:p>
          <a:pPr algn="r" rtl="0">
            <a:lnSpc>
              <a:spcPts val="1300"/>
            </a:lnSpc>
            <a:defRPr sz="1000"/>
          </a:pPr>
          <a:r>
            <a:rPr lang="ja-JP" altLang="en-US" sz="1100" b="1" i="0" u="none" strike="noStrike" baseline="0">
              <a:solidFill>
                <a:srgbClr val="000000"/>
              </a:solidFill>
              <a:latin typeface="ＭＳ ゴシック"/>
              <a:ea typeface="ＭＳ ゴシック"/>
            </a:rPr>
            <a:t>24,132,267</a:t>
          </a:r>
        </a:p>
        <a:p>
          <a:pPr algn="r" rtl="0">
            <a:lnSpc>
              <a:spcPts val="1300"/>
            </a:lnSpc>
            <a:defRPr sz="1000"/>
          </a:pPr>
          <a:r>
            <a:rPr lang="ja-JP" altLang="en-US" sz="1100" b="1" i="0" u="none" strike="noStrike" baseline="0">
              <a:solidFill>
                <a:srgbClr val="000000"/>
              </a:solidFill>
              <a:latin typeface="ＭＳ ゴシック"/>
              <a:ea typeface="ＭＳ ゴシック"/>
            </a:rPr>
            <a:t>23,502,743</a:t>
          </a:r>
        </a:p>
        <a:p>
          <a:pPr algn="r" rtl="0">
            <a:defRPr sz="1000"/>
          </a:pPr>
          <a:r>
            <a:rPr lang="ja-JP" altLang="en-US" sz="1100" b="1" i="0" u="none" strike="noStrike" baseline="0">
              <a:solidFill>
                <a:srgbClr val="000000"/>
              </a:solidFill>
              <a:latin typeface="ＭＳ ゴシック"/>
              <a:ea typeface="ＭＳ ゴシック"/>
            </a:rPr>
            <a:t>350,860</a:t>
          </a:r>
        </a:p>
        <a:p>
          <a:pPr algn="r" rtl="0">
            <a:lnSpc>
              <a:spcPts val="1300"/>
            </a:lnSpc>
            <a:defRPr sz="1000"/>
          </a:pPr>
          <a:r>
            <a:rPr lang="ja-JP" altLang="en-US" sz="1100" b="1" i="0" u="none" strike="noStrike" baseline="0">
              <a:solidFill>
                <a:srgbClr val="000000"/>
              </a:solidFill>
              <a:latin typeface="ＭＳ ゴシック"/>
              <a:ea typeface="ＭＳ ゴシック"/>
            </a:rPr>
            <a:t>12,352,083</a:t>
          </a:r>
        </a:p>
        <a:p>
          <a:pPr algn="r" rtl="0">
            <a:lnSpc>
              <a:spcPts val="1300"/>
            </a:lnSpc>
            <a:defRPr sz="1000"/>
          </a:pPr>
          <a:r>
            <a:rPr lang="ja-JP" altLang="en-US" sz="1100" b="1" i="0" u="none" strike="noStrike" baseline="0">
              <a:solidFill>
                <a:srgbClr val="000000"/>
              </a:solidFill>
              <a:latin typeface="ＭＳ ゴシック"/>
              <a:ea typeface="ＭＳ ゴシック"/>
            </a:rPr>
            <a:t>19,781,139</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a:extLst>
            <a:ext uri="{FF2B5EF4-FFF2-40B4-BE49-F238E27FC236}">
              <a16:creationId xmlns:a16="http://schemas.microsoft.com/office/drawing/2014/main" id="{A38391F1-F7B7-4A85-9328-56006EE6B5E4}"/>
            </a:ext>
          </a:extLst>
        </xdr:cNvPr>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人(H24.3.31現在)</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a:extLst>
            <a:ext uri="{FF2B5EF4-FFF2-40B4-BE49-F238E27FC236}">
              <a16:creationId xmlns:a16="http://schemas.microsoft.com/office/drawing/2014/main" id="{C17DA3E4-3201-4723-9A67-70672B17318F}"/>
            </a:ext>
          </a:extLst>
        </xdr:cNvPr>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a:extLst>
            <a:ext uri="{FF2B5EF4-FFF2-40B4-BE49-F238E27FC236}">
              <a16:creationId xmlns:a16="http://schemas.microsoft.com/office/drawing/2014/main" id="{646608BD-89EA-45E2-89F0-58D10E2375A7}"/>
            </a:ext>
          </a:extLst>
        </xdr:cNvPr>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defRPr sz="1000"/>
          </a:pPr>
          <a:r>
            <a:rPr lang="ja-JP" altLang="en-US" sz="1100" b="1" i="0" u="none" strike="noStrike" baseline="0">
              <a:solidFill>
                <a:srgbClr val="000000"/>
              </a:solidFill>
              <a:latin typeface="ＭＳ ゴシック"/>
              <a:ea typeface="ＭＳ ゴシック"/>
            </a:rPr>
            <a:t>10.1</a:t>
          </a:r>
        </a:p>
        <a:p>
          <a:pPr algn="r"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a:extLst>
            <a:ext uri="{FF2B5EF4-FFF2-40B4-BE49-F238E27FC236}">
              <a16:creationId xmlns:a16="http://schemas.microsoft.com/office/drawing/2014/main" id="{87B0BCD9-050B-4693-AF06-CCA1C4FE3D2F}"/>
            </a:ext>
          </a:extLst>
        </xdr:cNvPr>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a:extLst>
            <a:ext uri="{FF2B5EF4-FFF2-40B4-BE49-F238E27FC236}">
              <a16:creationId xmlns:a16="http://schemas.microsoft.com/office/drawing/2014/main" id="{F0D366B4-551C-427E-BEBD-9059A8B18F7F}"/>
            </a:ext>
          </a:extLst>
        </xdr:cNvPr>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a:extLst>
            <a:ext uri="{FF2B5EF4-FFF2-40B4-BE49-F238E27FC236}">
              <a16:creationId xmlns:a16="http://schemas.microsoft.com/office/drawing/2014/main" id="{315472D4-0F90-4FAB-96C2-D64E34577E4F}"/>
            </a:ext>
          </a:extLst>
        </xdr:cNvPr>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Ⅰ－１  H20  Ⅰ－１  H21  Ⅰ－１  </a:t>
          </a:r>
        </a:p>
        <a:p>
          <a:pPr algn="l" rtl="0">
            <a:lnSpc>
              <a:spcPts val="1200"/>
            </a:lnSpc>
            <a:defRPr sz="1000"/>
          </a:pPr>
          <a:r>
            <a:rPr lang="ja-JP" altLang="en-US" sz="1100" b="1" i="0" u="none" strike="noStrike" baseline="0">
              <a:solidFill>
                <a:srgbClr val="000000"/>
              </a:solidFill>
              <a:latin typeface="ＭＳ ゴシック"/>
              <a:ea typeface="ＭＳ ゴシック"/>
            </a:rPr>
            <a:t>H22  Ⅰ－１  H23  Ⅰ－１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a:extLst>
            <a:ext uri="{FF2B5EF4-FFF2-40B4-BE49-F238E27FC236}">
              <a16:creationId xmlns:a16="http://schemas.microsoft.com/office/drawing/2014/main" id="{26396F7E-A367-4F28-AA8D-792AB777B37B}"/>
            </a:ext>
          </a:extLst>
        </xdr:cNvPr>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a:extLst>
            <a:ext uri="{FF2B5EF4-FFF2-40B4-BE49-F238E27FC236}">
              <a16:creationId xmlns:a16="http://schemas.microsoft.com/office/drawing/2014/main" id="{EE0D412A-0248-43E6-838B-A1F39B9564F6}"/>
            </a:ext>
          </a:extLst>
        </xdr:cNvPr>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a:extLst>
            <a:ext uri="{FF2B5EF4-FFF2-40B4-BE49-F238E27FC236}">
              <a16:creationId xmlns:a16="http://schemas.microsoft.com/office/drawing/2014/main" id="{701A1470-7599-4904-A33A-E50FFEB9309E}"/>
            </a:ext>
          </a:extLst>
        </xdr:cNvPr>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a:extLst>
            <a:ext uri="{FF2B5EF4-FFF2-40B4-BE49-F238E27FC236}">
              <a16:creationId xmlns:a16="http://schemas.microsoft.com/office/drawing/2014/main" id="{2C03B593-CDA6-4B86-84C1-F50681528E71}"/>
            </a:ext>
          </a:extLst>
        </xdr:cNvPr>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a:extLst>
            <a:ext uri="{FF2B5EF4-FFF2-40B4-BE49-F238E27FC236}">
              <a16:creationId xmlns:a16="http://schemas.microsoft.com/office/drawing/2014/main" id="{FE07BD17-E1F9-45CE-A8E8-3E6EDBDB502F}"/>
            </a:ext>
          </a:extLst>
        </xdr:cNvPr>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a:extLst>
            <a:ext uri="{FF2B5EF4-FFF2-40B4-BE49-F238E27FC236}">
              <a16:creationId xmlns:a16="http://schemas.microsoft.com/office/drawing/2014/main" id="{F8CCC497-EE0C-4F1F-BEAC-18131F3C309F}"/>
            </a:ext>
          </a:extLst>
        </xdr:cNvPr>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a:extLst>
            <a:ext uri="{FF2B5EF4-FFF2-40B4-BE49-F238E27FC236}">
              <a16:creationId xmlns:a16="http://schemas.microsoft.com/office/drawing/2014/main" id="{48C7D93F-4152-476C-86B8-D4C27E02186B}"/>
            </a:ext>
          </a:extLst>
        </xdr:cNvPr>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a:extLst>
            <a:ext uri="{FF2B5EF4-FFF2-40B4-BE49-F238E27FC236}">
              <a16:creationId xmlns:a16="http://schemas.microsoft.com/office/drawing/2014/main" id="{3730DA2D-1973-4897-80B4-0A0D255F4520}"/>
            </a:ext>
          </a:extLst>
        </xdr:cNvPr>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a:extLst>
            <a:ext uri="{FF2B5EF4-FFF2-40B4-BE49-F238E27FC236}">
              <a16:creationId xmlns:a16="http://schemas.microsoft.com/office/drawing/2014/main" id="{CF843F81-9AD9-467F-B05C-C956CFCAE86D}"/>
            </a:ext>
          </a:extLst>
        </xdr:cNvPr>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a:extLst>
            <a:ext uri="{FF2B5EF4-FFF2-40B4-BE49-F238E27FC236}">
              <a16:creationId xmlns:a16="http://schemas.microsoft.com/office/drawing/2014/main" id="{91BD035B-1C22-4BB7-BD73-803A67735B05}"/>
            </a:ext>
          </a:extLst>
        </xdr:cNvPr>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a:extLst>
            <a:ext uri="{FF2B5EF4-FFF2-40B4-BE49-F238E27FC236}">
              <a16:creationId xmlns:a16="http://schemas.microsoft.com/office/drawing/2014/main" id="{C340CCA2-EAC6-4975-84E8-0F0EBD44DF23}"/>
            </a:ext>
          </a:extLst>
        </xdr:cNvPr>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72525" cy="206375"/>
    <xdr:sp macro="" textlink="">
      <xdr:nvSpPr>
        <xdr:cNvPr id="11293" name="Text Box 29">
          <a:extLst>
            <a:ext uri="{FF2B5EF4-FFF2-40B4-BE49-F238E27FC236}">
              <a16:creationId xmlns:a16="http://schemas.microsoft.com/office/drawing/2014/main" id="{128FCCFF-F87A-479E-888E-1A243950DA7B}"/>
            </a:ext>
          </a:extLst>
        </xdr:cNvPr>
        <xdr:cNvSpPr txBox="1">
          <a:spLocks noChangeArrowheads="1"/>
        </xdr:cNvSpPr>
      </xdr:nvSpPr>
      <xdr:spPr bwMode="auto">
        <a:xfrm>
          <a:off x="762000" y="3552825"/>
          <a:ext cx="877252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a:extLst>
            <a:ext uri="{FF2B5EF4-FFF2-40B4-BE49-F238E27FC236}">
              <a16:creationId xmlns:a16="http://schemas.microsoft.com/office/drawing/2014/main" id="{D6B4CFCB-6370-4623-8ACA-865D0388ACBC}"/>
            </a:ext>
          </a:extLst>
        </xdr:cNvPr>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a:extLst>
            <a:ext uri="{FF2B5EF4-FFF2-40B4-BE49-F238E27FC236}">
              <a16:creationId xmlns:a16="http://schemas.microsoft.com/office/drawing/2014/main" id="{C6F7FB36-614B-434A-9312-48C052306A87}"/>
            </a:ext>
          </a:extLst>
        </xdr:cNvPr>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a:extLst>
            <a:ext uri="{FF2B5EF4-FFF2-40B4-BE49-F238E27FC236}">
              <a16:creationId xmlns:a16="http://schemas.microsoft.com/office/drawing/2014/main" id="{5AAAC197-6C15-4EF7-A7C0-2862C1226689}"/>
            </a:ext>
          </a:extLst>
        </xdr:cNvPr>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a:extLst>
            <a:ext uri="{FF2B5EF4-FFF2-40B4-BE49-F238E27FC236}">
              <a16:creationId xmlns:a16="http://schemas.microsoft.com/office/drawing/2014/main" id="{D91CFD1A-81DB-41A1-A10A-E866D2EC38FC}"/>
            </a:ext>
          </a:extLst>
        </xdr:cNvPr>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a:extLst>
            <a:ext uri="{FF2B5EF4-FFF2-40B4-BE49-F238E27FC236}">
              <a16:creationId xmlns:a16="http://schemas.microsoft.com/office/drawing/2014/main" id="{100A0031-5C73-4B1B-BC66-6FFFD4D4E16D}"/>
            </a:ext>
          </a:extLst>
        </xdr:cNvPr>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a:extLst>
            <a:ext uri="{FF2B5EF4-FFF2-40B4-BE49-F238E27FC236}">
              <a16:creationId xmlns:a16="http://schemas.microsoft.com/office/drawing/2014/main" id="{FC3BAD67-2B4B-4695-87F3-525C00B72459}"/>
            </a:ext>
          </a:extLst>
        </xdr:cNvPr>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a:extLst>
            <a:ext uri="{FF2B5EF4-FFF2-40B4-BE49-F238E27FC236}">
              <a16:creationId xmlns:a16="http://schemas.microsoft.com/office/drawing/2014/main" id="{8FC487DC-C78B-4289-B4D5-D802D81902A5}"/>
            </a:ext>
          </a:extLst>
        </xdr:cNvPr>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22.8</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a:extLst>
            <a:ext uri="{FF2B5EF4-FFF2-40B4-BE49-F238E27FC236}">
              <a16:creationId xmlns:a16="http://schemas.microsoft.com/office/drawing/2014/main" id="{F31F5FFB-F864-4378-A2BD-27B480132458}"/>
            </a:ext>
          </a:extLst>
        </xdr:cNvPr>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a:extLst>
            <a:ext uri="{FF2B5EF4-FFF2-40B4-BE49-F238E27FC236}">
              <a16:creationId xmlns:a16="http://schemas.microsoft.com/office/drawing/2014/main" id="{3AD9EBAB-08B1-4078-92C9-6E5D2F91379E}"/>
            </a:ext>
          </a:extLst>
        </xdr:cNvPr>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a:extLst>
            <a:ext uri="{FF2B5EF4-FFF2-40B4-BE49-F238E27FC236}">
              <a16:creationId xmlns:a16="http://schemas.microsoft.com/office/drawing/2014/main" id="{E5F37A0E-22B2-461C-B34C-C5280368AB80}"/>
            </a:ext>
          </a:extLst>
        </xdr:cNvPr>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a:extLst>
            <a:ext uri="{FF2B5EF4-FFF2-40B4-BE49-F238E27FC236}">
              <a16:creationId xmlns:a16="http://schemas.microsoft.com/office/drawing/2014/main" id="{E4061EC9-B584-4EB2-936C-205A784EA899}"/>
            </a:ext>
          </a:extLst>
        </xdr:cNvPr>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を大きく下回っている状況にある。これは、人口千人当たり職員数が類似団体内で最小であることによるものであることから、今後も適正な定員管理を実施し、人件費の抑制に努める必要がある。</a:t>
          </a:r>
        </a:p>
      </xdr:txBody>
    </xdr:sp>
    <xdr:clientData/>
  </xdr:twoCellAnchor>
  <xdr:oneCellAnchor>
    <xdr:from>
      <xdr:col>1</xdr:col>
      <xdr:colOff>66675</xdr:colOff>
      <xdr:row>29</xdr:row>
      <xdr:rowOff>142875</xdr:rowOff>
    </xdr:from>
    <xdr:ext cx="171450" cy="187325"/>
    <xdr:sp macro="" textlink="">
      <xdr:nvSpPr>
        <xdr:cNvPr id="11305" name="Text Box 41">
          <a:extLst>
            <a:ext uri="{FF2B5EF4-FFF2-40B4-BE49-F238E27FC236}">
              <a16:creationId xmlns:a16="http://schemas.microsoft.com/office/drawing/2014/main" id="{D0C2E5AF-86E6-4E06-BF4F-60EE36E3E512}"/>
            </a:ext>
          </a:extLst>
        </xdr:cNvPr>
        <xdr:cNvSpPr txBox="1">
          <a:spLocks noChangeArrowheads="1"/>
        </xdr:cNvSpPr>
      </xdr:nvSpPr>
      <xdr:spPr bwMode="auto">
        <a:xfrm>
          <a:off x="762000" y="5114925"/>
          <a:ext cx="17145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a:extLst>
            <a:ext uri="{FF2B5EF4-FFF2-40B4-BE49-F238E27FC236}">
              <a16:creationId xmlns:a16="http://schemas.microsoft.com/office/drawing/2014/main" id="{04F189E8-58B9-4163-AB67-D03B01D01904}"/>
            </a:ext>
          </a:extLst>
        </xdr:cNvPr>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a:extLst>
            <a:ext uri="{FF2B5EF4-FFF2-40B4-BE49-F238E27FC236}">
              <a16:creationId xmlns:a16="http://schemas.microsoft.com/office/drawing/2014/main" id="{DEE1D749-A7A9-4ACD-BE89-F14D8D58E00C}"/>
            </a:ext>
          </a:extLst>
        </xdr:cNvPr>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08" name="Line 44">
          <a:extLst>
            <a:ext uri="{FF2B5EF4-FFF2-40B4-BE49-F238E27FC236}">
              <a16:creationId xmlns:a16="http://schemas.microsoft.com/office/drawing/2014/main" id="{7B39D4B4-351B-4399-99DE-713DFAB44FF0}"/>
            </a:ext>
          </a:extLst>
        </xdr:cNvPr>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a:extLst>
            <a:ext uri="{FF2B5EF4-FFF2-40B4-BE49-F238E27FC236}">
              <a16:creationId xmlns:a16="http://schemas.microsoft.com/office/drawing/2014/main" id="{BDCA782B-D9D7-40F9-880A-F2BAA78A8A2E}"/>
            </a:ext>
          </a:extLst>
        </xdr:cNvPr>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0" name="Line 46">
          <a:extLst>
            <a:ext uri="{FF2B5EF4-FFF2-40B4-BE49-F238E27FC236}">
              <a16:creationId xmlns:a16="http://schemas.microsoft.com/office/drawing/2014/main" id="{4097F7D1-3887-4C7A-8E63-2DD1F7FF1E48}"/>
            </a:ext>
          </a:extLst>
        </xdr:cNvPr>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a:extLst>
            <a:ext uri="{FF2B5EF4-FFF2-40B4-BE49-F238E27FC236}">
              <a16:creationId xmlns:a16="http://schemas.microsoft.com/office/drawing/2014/main" id="{34D6EEDD-56F3-4010-A0C3-B33D218FBB95}"/>
            </a:ext>
          </a:extLst>
        </xdr:cNvPr>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2" name="Line 48">
          <a:extLst>
            <a:ext uri="{FF2B5EF4-FFF2-40B4-BE49-F238E27FC236}">
              <a16:creationId xmlns:a16="http://schemas.microsoft.com/office/drawing/2014/main" id="{3F74514A-1225-41E8-B976-641E3D8F6B09}"/>
            </a:ext>
          </a:extLst>
        </xdr:cNvPr>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a:extLst>
            <a:ext uri="{FF2B5EF4-FFF2-40B4-BE49-F238E27FC236}">
              <a16:creationId xmlns:a16="http://schemas.microsoft.com/office/drawing/2014/main" id="{19433458-CD0A-4D9F-A09D-39987585816C}"/>
            </a:ext>
          </a:extLst>
        </xdr:cNvPr>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4" name="Line 50">
          <a:extLst>
            <a:ext uri="{FF2B5EF4-FFF2-40B4-BE49-F238E27FC236}">
              <a16:creationId xmlns:a16="http://schemas.microsoft.com/office/drawing/2014/main" id="{3261B41A-01A2-43CF-B8EE-20113C16FD7F}"/>
            </a:ext>
          </a:extLst>
        </xdr:cNvPr>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a:extLst>
            <a:ext uri="{FF2B5EF4-FFF2-40B4-BE49-F238E27FC236}">
              <a16:creationId xmlns:a16="http://schemas.microsoft.com/office/drawing/2014/main" id="{6F79E461-A628-4C50-ACEA-009A81A69915}"/>
            </a:ext>
          </a:extLst>
        </xdr:cNvPr>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6" name="Line 52">
          <a:extLst>
            <a:ext uri="{FF2B5EF4-FFF2-40B4-BE49-F238E27FC236}">
              <a16:creationId xmlns:a16="http://schemas.microsoft.com/office/drawing/2014/main" id="{751A3175-74E8-4E13-A3BB-E298EEDC74D0}"/>
            </a:ext>
          </a:extLst>
        </xdr:cNvPr>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a:extLst>
            <a:ext uri="{FF2B5EF4-FFF2-40B4-BE49-F238E27FC236}">
              <a16:creationId xmlns:a16="http://schemas.microsoft.com/office/drawing/2014/main" id="{C665F3FE-B61E-477A-AC16-58D472D937BD}"/>
            </a:ext>
          </a:extLst>
        </xdr:cNvPr>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18" name="人件費グラフ枠">
          <a:extLst>
            <a:ext uri="{FF2B5EF4-FFF2-40B4-BE49-F238E27FC236}">
              <a16:creationId xmlns:a16="http://schemas.microsoft.com/office/drawing/2014/main" id="{26FAC29B-607F-42A3-BE68-0208880AE27E}"/>
            </a:ext>
          </a:extLst>
        </xdr:cNvPr>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142875</xdr:rowOff>
    </xdr:from>
    <xdr:to>
      <xdr:col>7</xdr:col>
      <xdr:colOff>19050</xdr:colOff>
      <xdr:row>40</xdr:row>
      <xdr:rowOff>47625</xdr:rowOff>
    </xdr:to>
    <xdr:sp macro="" textlink="">
      <xdr:nvSpPr>
        <xdr:cNvPr id="11319" name="Line 55">
          <a:extLst>
            <a:ext uri="{FF2B5EF4-FFF2-40B4-BE49-F238E27FC236}">
              <a16:creationId xmlns:a16="http://schemas.microsoft.com/office/drawing/2014/main" id="{F3F7111E-2595-4E8B-858B-5999D2BC517E}"/>
            </a:ext>
          </a:extLst>
        </xdr:cNvPr>
        <xdr:cNvSpPr>
          <a:spLocks noChangeShapeType="1"/>
        </xdr:cNvSpPr>
      </xdr:nvSpPr>
      <xdr:spPr bwMode="auto">
        <a:xfrm flipV="1">
          <a:off x="4829175" y="5972175"/>
          <a:ext cx="0" cy="933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0" name="人件費最小値テキスト">
          <a:extLst>
            <a:ext uri="{FF2B5EF4-FFF2-40B4-BE49-F238E27FC236}">
              <a16:creationId xmlns:a16="http://schemas.microsoft.com/office/drawing/2014/main" id="{0D2B2A4C-EA02-47E6-B3D7-53EEBDCEB800}"/>
            </a:ext>
          </a:extLst>
        </xdr:cNvPr>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11321" name="Line 57">
          <a:extLst>
            <a:ext uri="{FF2B5EF4-FFF2-40B4-BE49-F238E27FC236}">
              <a16:creationId xmlns:a16="http://schemas.microsoft.com/office/drawing/2014/main" id="{67A0E04B-71B3-4206-9CF2-855F8E02EC96}"/>
            </a:ext>
          </a:extLst>
        </xdr:cNvPr>
        <xdr:cNvSpPr>
          <a:spLocks noChangeShapeType="1"/>
        </xdr:cNvSpPr>
      </xdr:nvSpPr>
      <xdr:spPr bwMode="auto">
        <a:xfrm>
          <a:off x="4733925" y="6905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85725</xdr:rowOff>
    </xdr:from>
    <xdr:to>
      <xdr:col>8</xdr:col>
      <xdr:colOff>180975</xdr:colOff>
      <xdr:row>34</xdr:row>
      <xdr:rowOff>123825</xdr:rowOff>
    </xdr:to>
    <xdr:sp macro="" textlink="">
      <xdr:nvSpPr>
        <xdr:cNvPr id="11322" name="人件費最大値テキスト">
          <a:extLst>
            <a:ext uri="{FF2B5EF4-FFF2-40B4-BE49-F238E27FC236}">
              <a16:creationId xmlns:a16="http://schemas.microsoft.com/office/drawing/2014/main" id="{79AD9583-07AB-4829-83F5-17AF87A7EC9D}"/>
            </a:ext>
          </a:extLst>
        </xdr:cNvPr>
        <xdr:cNvSpPr txBox="1">
          <a:spLocks noChangeArrowheads="1"/>
        </xdr:cNvSpPr>
      </xdr:nvSpPr>
      <xdr:spPr bwMode="auto">
        <a:xfrm>
          <a:off x="4914900"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a:t>
          </a:r>
        </a:p>
      </xdr:txBody>
    </xdr:sp>
    <xdr:clientData/>
  </xdr:twoCellAnchor>
  <xdr:twoCellAnchor>
    <xdr:from>
      <xdr:col>6</xdr:col>
      <xdr:colOff>609600</xdr:colOff>
      <xdr:row>34</xdr:row>
      <xdr:rowOff>142875</xdr:rowOff>
    </xdr:from>
    <xdr:to>
      <xdr:col>7</xdr:col>
      <xdr:colOff>104775</xdr:colOff>
      <xdr:row>34</xdr:row>
      <xdr:rowOff>142875</xdr:rowOff>
    </xdr:to>
    <xdr:sp macro="" textlink="">
      <xdr:nvSpPr>
        <xdr:cNvPr id="11323" name="Line 59">
          <a:extLst>
            <a:ext uri="{FF2B5EF4-FFF2-40B4-BE49-F238E27FC236}">
              <a16:creationId xmlns:a16="http://schemas.microsoft.com/office/drawing/2014/main" id="{6D4564A0-2F18-4FD4-B02A-04A8C7F4F27D}"/>
            </a:ext>
          </a:extLst>
        </xdr:cNvPr>
        <xdr:cNvSpPr>
          <a:spLocks noChangeShapeType="1"/>
        </xdr:cNvSpPr>
      </xdr:nvSpPr>
      <xdr:spPr bwMode="auto">
        <a:xfrm>
          <a:off x="4733925" y="5972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142875</xdr:rowOff>
    </xdr:from>
    <xdr:to>
      <xdr:col>7</xdr:col>
      <xdr:colOff>19050</xdr:colOff>
      <xdr:row>35</xdr:row>
      <xdr:rowOff>0</xdr:rowOff>
    </xdr:to>
    <xdr:sp macro="" textlink="">
      <xdr:nvSpPr>
        <xdr:cNvPr id="11324" name="Line 60">
          <a:extLst>
            <a:ext uri="{FF2B5EF4-FFF2-40B4-BE49-F238E27FC236}">
              <a16:creationId xmlns:a16="http://schemas.microsoft.com/office/drawing/2014/main" id="{3B89B75F-DA3C-4CF5-A819-B9EDF9EC7DAA}"/>
            </a:ext>
          </a:extLst>
        </xdr:cNvPr>
        <xdr:cNvSpPr>
          <a:spLocks noChangeShapeType="1"/>
        </xdr:cNvSpPr>
      </xdr:nvSpPr>
      <xdr:spPr bwMode="auto">
        <a:xfrm flipV="1">
          <a:off x="3990975" y="59721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19050</xdr:rowOff>
    </xdr:from>
    <xdr:to>
      <xdr:col>8</xdr:col>
      <xdr:colOff>180975</xdr:colOff>
      <xdr:row>38</xdr:row>
      <xdr:rowOff>57150</xdr:rowOff>
    </xdr:to>
    <xdr:sp macro="" textlink="">
      <xdr:nvSpPr>
        <xdr:cNvPr id="11325" name="人件費平均値テキスト">
          <a:extLst>
            <a:ext uri="{FF2B5EF4-FFF2-40B4-BE49-F238E27FC236}">
              <a16:creationId xmlns:a16="http://schemas.microsoft.com/office/drawing/2014/main" id="{F7016334-73DD-42BD-8CD0-66C1D101F06A}"/>
            </a:ext>
          </a:extLst>
        </xdr:cNvPr>
        <xdr:cNvSpPr txBox="1">
          <a:spLocks noChangeArrowheads="1"/>
        </xdr:cNvSpPr>
      </xdr:nvSpPr>
      <xdr:spPr bwMode="auto">
        <a:xfrm>
          <a:off x="49149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24.9</a:t>
          </a:r>
        </a:p>
      </xdr:txBody>
    </xdr:sp>
    <xdr:clientData/>
  </xdr:twoCellAnchor>
  <xdr:twoCellAnchor>
    <xdr:from>
      <xdr:col>6</xdr:col>
      <xdr:colOff>647700</xdr:colOff>
      <xdr:row>37</xdr:row>
      <xdr:rowOff>19050</xdr:rowOff>
    </xdr:from>
    <xdr:to>
      <xdr:col>7</xdr:col>
      <xdr:colOff>66675</xdr:colOff>
      <xdr:row>37</xdr:row>
      <xdr:rowOff>114300</xdr:rowOff>
    </xdr:to>
    <xdr:sp macro="" textlink="">
      <xdr:nvSpPr>
        <xdr:cNvPr id="11326" name="AutoShape 62">
          <a:extLst>
            <a:ext uri="{FF2B5EF4-FFF2-40B4-BE49-F238E27FC236}">
              <a16:creationId xmlns:a16="http://schemas.microsoft.com/office/drawing/2014/main" id="{93F95A5C-31BA-4127-A273-4193F2EA3E76}"/>
            </a:ext>
          </a:extLst>
        </xdr:cNvPr>
        <xdr:cNvSpPr>
          <a:spLocks noChangeArrowheads="1"/>
        </xdr:cNvSpPr>
      </xdr:nvSpPr>
      <xdr:spPr bwMode="auto">
        <a:xfrm>
          <a:off x="47720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0</xdr:rowOff>
    </xdr:from>
    <xdr:to>
      <xdr:col>5</xdr:col>
      <xdr:colOff>552450</xdr:colOff>
      <xdr:row>35</xdr:row>
      <xdr:rowOff>28575</xdr:rowOff>
    </xdr:to>
    <xdr:sp macro="" textlink="">
      <xdr:nvSpPr>
        <xdr:cNvPr id="11327" name="Line 63">
          <a:extLst>
            <a:ext uri="{FF2B5EF4-FFF2-40B4-BE49-F238E27FC236}">
              <a16:creationId xmlns:a16="http://schemas.microsoft.com/office/drawing/2014/main" id="{13BD347D-7378-4331-81F5-DF938BB467B6}"/>
            </a:ext>
          </a:extLst>
        </xdr:cNvPr>
        <xdr:cNvSpPr>
          <a:spLocks noChangeShapeType="1"/>
        </xdr:cNvSpPr>
      </xdr:nvSpPr>
      <xdr:spPr bwMode="auto">
        <a:xfrm flipV="1">
          <a:off x="3095625" y="60007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11328" name="AutoShape 64">
          <a:extLst>
            <a:ext uri="{FF2B5EF4-FFF2-40B4-BE49-F238E27FC236}">
              <a16:creationId xmlns:a16="http://schemas.microsoft.com/office/drawing/2014/main" id="{52B9DC06-344A-46B6-9599-1F98FF5F4B55}"/>
            </a:ext>
          </a:extLst>
        </xdr:cNvPr>
        <xdr:cNvSpPr>
          <a:spLocks noChangeArrowheads="1"/>
        </xdr:cNvSpPr>
      </xdr:nvSpPr>
      <xdr:spPr bwMode="auto">
        <a:xfrm>
          <a:off x="3933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95250</xdr:rowOff>
    </xdr:from>
    <xdr:to>
      <xdr:col>6</xdr:col>
      <xdr:colOff>219075</xdr:colOff>
      <xdr:row>38</xdr:row>
      <xdr:rowOff>133350</xdr:rowOff>
    </xdr:to>
    <xdr:sp macro="" textlink="">
      <xdr:nvSpPr>
        <xdr:cNvPr id="11329" name="Text Box 65">
          <a:extLst>
            <a:ext uri="{FF2B5EF4-FFF2-40B4-BE49-F238E27FC236}">
              <a16:creationId xmlns:a16="http://schemas.microsoft.com/office/drawing/2014/main" id="{DA97EC01-04DA-470C-9B47-8365D320CE73}"/>
            </a:ext>
          </a:extLst>
        </xdr:cNvPr>
        <xdr:cNvSpPr txBox="1">
          <a:spLocks noChangeArrowheads="1"/>
        </xdr:cNvSpPr>
      </xdr:nvSpPr>
      <xdr:spPr bwMode="auto">
        <a:xfrm>
          <a:off x="360997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3</xdr:col>
      <xdr:colOff>142875</xdr:colOff>
      <xdr:row>35</xdr:row>
      <xdr:rowOff>28575</xdr:rowOff>
    </xdr:from>
    <xdr:to>
      <xdr:col>4</xdr:col>
      <xdr:colOff>342900</xdr:colOff>
      <xdr:row>35</xdr:row>
      <xdr:rowOff>85725</xdr:rowOff>
    </xdr:to>
    <xdr:sp macro="" textlink="">
      <xdr:nvSpPr>
        <xdr:cNvPr id="11330" name="Line 66">
          <a:extLst>
            <a:ext uri="{FF2B5EF4-FFF2-40B4-BE49-F238E27FC236}">
              <a16:creationId xmlns:a16="http://schemas.microsoft.com/office/drawing/2014/main" id="{729F8318-1804-4529-A6F4-ADF236D74A98}"/>
            </a:ext>
          </a:extLst>
        </xdr:cNvPr>
        <xdr:cNvSpPr>
          <a:spLocks noChangeShapeType="1"/>
        </xdr:cNvSpPr>
      </xdr:nvSpPr>
      <xdr:spPr bwMode="auto">
        <a:xfrm flipV="1">
          <a:off x="2209800" y="60293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76200</xdr:rowOff>
    </xdr:from>
    <xdr:to>
      <xdr:col>4</xdr:col>
      <xdr:colOff>400050</xdr:colOff>
      <xdr:row>38</xdr:row>
      <xdr:rowOff>0</xdr:rowOff>
    </xdr:to>
    <xdr:sp macro="" textlink="">
      <xdr:nvSpPr>
        <xdr:cNvPr id="11331" name="AutoShape 67">
          <a:extLst>
            <a:ext uri="{FF2B5EF4-FFF2-40B4-BE49-F238E27FC236}">
              <a16:creationId xmlns:a16="http://schemas.microsoft.com/office/drawing/2014/main" id="{D2712211-649F-420D-B5DA-6B1DAEA4532A}"/>
            </a:ext>
          </a:extLst>
        </xdr:cNvPr>
        <xdr:cNvSpPr>
          <a:spLocks noChangeArrowheads="1"/>
        </xdr:cNvSpPr>
      </xdr:nvSpPr>
      <xdr:spPr bwMode="auto">
        <a:xfrm>
          <a:off x="3048000"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19050</xdr:rowOff>
    </xdr:from>
    <xdr:to>
      <xdr:col>5</xdr:col>
      <xdr:colOff>38100</xdr:colOff>
      <xdr:row>39</xdr:row>
      <xdr:rowOff>57150</xdr:rowOff>
    </xdr:to>
    <xdr:sp macro="" textlink="">
      <xdr:nvSpPr>
        <xdr:cNvPr id="11332" name="Text Box 68">
          <a:extLst>
            <a:ext uri="{FF2B5EF4-FFF2-40B4-BE49-F238E27FC236}">
              <a16:creationId xmlns:a16="http://schemas.microsoft.com/office/drawing/2014/main" id="{FE20FB3F-141C-4D35-BF2E-7AF82171B95D}"/>
            </a:ext>
          </a:extLst>
        </xdr:cNvPr>
        <xdr:cNvSpPr txBox="1">
          <a:spLocks noChangeArrowheads="1"/>
        </xdr:cNvSpPr>
      </xdr:nvSpPr>
      <xdr:spPr bwMode="auto">
        <a:xfrm>
          <a:off x="271462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xdr:from>
      <xdr:col>1</xdr:col>
      <xdr:colOff>628650</xdr:colOff>
      <xdr:row>35</xdr:row>
      <xdr:rowOff>85725</xdr:rowOff>
    </xdr:from>
    <xdr:to>
      <xdr:col>3</xdr:col>
      <xdr:colOff>142875</xdr:colOff>
      <xdr:row>35</xdr:row>
      <xdr:rowOff>104775</xdr:rowOff>
    </xdr:to>
    <xdr:sp macro="" textlink="">
      <xdr:nvSpPr>
        <xdr:cNvPr id="11333" name="Line 69">
          <a:extLst>
            <a:ext uri="{FF2B5EF4-FFF2-40B4-BE49-F238E27FC236}">
              <a16:creationId xmlns:a16="http://schemas.microsoft.com/office/drawing/2014/main" id="{6C7664F3-FA54-48DB-9825-0631C430B57F}"/>
            </a:ext>
          </a:extLst>
        </xdr:cNvPr>
        <xdr:cNvSpPr>
          <a:spLocks noChangeShapeType="1"/>
        </xdr:cNvSpPr>
      </xdr:nvSpPr>
      <xdr:spPr bwMode="auto">
        <a:xfrm flipV="1">
          <a:off x="1323975" y="6086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104775</xdr:rowOff>
    </xdr:from>
    <xdr:to>
      <xdr:col>3</xdr:col>
      <xdr:colOff>190500</xdr:colOff>
      <xdr:row>38</xdr:row>
      <xdr:rowOff>38100</xdr:rowOff>
    </xdr:to>
    <xdr:sp macro="" textlink="">
      <xdr:nvSpPr>
        <xdr:cNvPr id="11334" name="AutoShape 70">
          <a:extLst>
            <a:ext uri="{FF2B5EF4-FFF2-40B4-BE49-F238E27FC236}">
              <a16:creationId xmlns:a16="http://schemas.microsoft.com/office/drawing/2014/main" id="{C54BD817-FB4D-455F-AD2C-1A85F012056A}"/>
            </a:ext>
          </a:extLst>
        </xdr:cNvPr>
        <xdr:cNvSpPr>
          <a:spLocks noChangeArrowheads="1"/>
        </xdr:cNvSpPr>
      </xdr:nvSpPr>
      <xdr:spPr bwMode="auto">
        <a:xfrm>
          <a:off x="2162175" y="644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47625</xdr:rowOff>
    </xdr:from>
    <xdr:to>
      <xdr:col>3</xdr:col>
      <xdr:colOff>523875</xdr:colOff>
      <xdr:row>39</xdr:row>
      <xdr:rowOff>85725</xdr:rowOff>
    </xdr:to>
    <xdr:sp macro="" textlink="">
      <xdr:nvSpPr>
        <xdr:cNvPr id="11335" name="Text Box 71">
          <a:extLst>
            <a:ext uri="{FF2B5EF4-FFF2-40B4-BE49-F238E27FC236}">
              <a16:creationId xmlns:a16="http://schemas.microsoft.com/office/drawing/2014/main" id="{ADE8304F-E87D-4C9A-BF76-D00C497075A7}"/>
            </a:ext>
          </a:extLst>
        </xdr:cNvPr>
        <xdr:cNvSpPr txBox="1">
          <a:spLocks noChangeArrowheads="1"/>
        </xdr:cNvSpPr>
      </xdr:nvSpPr>
      <xdr:spPr bwMode="auto">
        <a:xfrm>
          <a:off x="1828800"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a:t>
          </a:r>
        </a:p>
      </xdr:txBody>
    </xdr:sp>
    <xdr:clientData/>
  </xdr:twoCellAnchor>
  <xdr:twoCellAnchor>
    <xdr:from>
      <xdr:col>1</xdr:col>
      <xdr:colOff>571500</xdr:colOff>
      <xdr:row>38</xdr:row>
      <xdr:rowOff>9525</xdr:rowOff>
    </xdr:from>
    <xdr:to>
      <xdr:col>1</xdr:col>
      <xdr:colOff>676275</xdr:colOff>
      <xdr:row>38</xdr:row>
      <xdr:rowOff>104775</xdr:rowOff>
    </xdr:to>
    <xdr:sp macro="" textlink="">
      <xdr:nvSpPr>
        <xdr:cNvPr id="11336" name="AutoShape 72">
          <a:extLst>
            <a:ext uri="{FF2B5EF4-FFF2-40B4-BE49-F238E27FC236}">
              <a16:creationId xmlns:a16="http://schemas.microsoft.com/office/drawing/2014/main" id="{D38755C5-0CA0-4F36-AF40-3D7A3AB880F2}"/>
            </a:ext>
          </a:extLst>
        </xdr:cNvPr>
        <xdr:cNvSpPr>
          <a:spLocks noChangeArrowheads="1"/>
        </xdr:cNvSpPr>
      </xdr:nvSpPr>
      <xdr:spPr bwMode="auto">
        <a:xfrm>
          <a:off x="1266825" y="652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123825</xdr:rowOff>
    </xdr:from>
    <xdr:to>
      <xdr:col>2</xdr:col>
      <xdr:colOff>323850</xdr:colOff>
      <xdr:row>39</xdr:row>
      <xdr:rowOff>161925</xdr:rowOff>
    </xdr:to>
    <xdr:sp macro="" textlink="">
      <xdr:nvSpPr>
        <xdr:cNvPr id="11337" name="Text Box 73">
          <a:extLst>
            <a:ext uri="{FF2B5EF4-FFF2-40B4-BE49-F238E27FC236}">
              <a16:creationId xmlns:a16="http://schemas.microsoft.com/office/drawing/2014/main" id="{690ECEEB-B9FD-412E-A469-8CF718B239DB}"/>
            </a:ext>
          </a:extLst>
        </xdr:cNvPr>
        <xdr:cNvSpPr txBox="1">
          <a:spLocks noChangeArrowheads="1"/>
        </xdr:cNvSpPr>
      </xdr:nvSpPr>
      <xdr:spPr bwMode="auto">
        <a:xfrm>
          <a:off x="942975"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28.5</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a:extLst>
            <a:ext uri="{FF2B5EF4-FFF2-40B4-BE49-F238E27FC236}">
              <a16:creationId xmlns:a16="http://schemas.microsoft.com/office/drawing/2014/main" id="{FC77E77D-6471-48DB-A968-CB3DB11D22DB}"/>
            </a:ext>
          </a:extLst>
        </xdr:cNvPr>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a:extLst>
            <a:ext uri="{FF2B5EF4-FFF2-40B4-BE49-F238E27FC236}">
              <a16:creationId xmlns:a16="http://schemas.microsoft.com/office/drawing/2014/main" id="{A80FDE97-89EB-4C15-B67C-A278F386C098}"/>
            </a:ext>
          </a:extLst>
        </xdr:cNvPr>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a:extLst>
            <a:ext uri="{FF2B5EF4-FFF2-40B4-BE49-F238E27FC236}">
              <a16:creationId xmlns:a16="http://schemas.microsoft.com/office/drawing/2014/main" id="{D6755078-0C1F-421F-973C-2674DA247F14}"/>
            </a:ext>
          </a:extLst>
        </xdr:cNvPr>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a:extLst>
            <a:ext uri="{FF2B5EF4-FFF2-40B4-BE49-F238E27FC236}">
              <a16:creationId xmlns:a16="http://schemas.microsoft.com/office/drawing/2014/main" id="{2DB5D4B4-6A9E-4B82-98F5-D33FC33E1B80}"/>
            </a:ext>
          </a:extLst>
        </xdr:cNvPr>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a:extLst>
            <a:ext uri="{FF2B5EF4-FFF2-40B4-BE49-F238E27FC236}">
              <a16:creationId xmlns:a16="http://schemas.microsoft.com/office/drawing/2014/main" id="{A7476E12-B7F0-4D12-A74F-02FF41C58393}"/>
            </a:ext>
          </a:extLst>
        </xdr:cNvPr>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34</xdr:row>
      <xdr:rowOff>85725</xdr:rowOff>
    </xdr:from>
    <xdr:to>
      <xdr:col>7</xdr:col>
      <xdr:colOff>66675</xdr:colOff>
      <xdr:row>35</xdr:row>
      <xdr:rowOff>19050</xdr:rowOff>
    </xdr:to>
    <xdr:sp macro="" textlink="">
      <xdr:nvSpPr>
        <xdr:cNvPr id="11343" name="Oval 79">
          <a:extLst>
            <a:ext uri="{FF2B5EF4-FFF2-40B4-BE49-F238E27FC236}">
              <a16:creationId xmlns:a16="http://schemas.microsoft.com/office/drawing/2014/main" id="{E8743738-C035-4D24-845F-10F39973056A}"/>
            </a:ext>
          </a:extLst>
        </xdr:cNvPr>
        <xdr:cNvSpPr>
          <a:spLocks noChangeArrowheads="1"/>
        </xdr:cNvSpPr>
      </xdr:nvSpPr>
      <xdr:spPr bwMode="auto">
        <a:xfrm>
          <a:off x="4772025" y="591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28575</xdr:rowOff>
    </xdr:from>
    <xdr:to>
      <xdr:col>8</xdr:col>
      <xdr:colOff>180975</xdr:colOff>
      <xdr:row>35</xdr:row>
      <xdr:rowOff>66675</xdr:rowOff>
    </xdr:to>
    <xdr:sp macro="" textlink="">
      <xdr:nvSpPr>
        <xdr:cNvPr id="11344" name="人件費該当値テキスト">
          <a:extLst>
            <a:ext uri="{FF2B5EF4-FFF2-40B4-BE49-F238E27FC236}">
              <a16:creationId xmlns:a16="http://schemas.microsoft.com/office/drawing/2014/main" id="{B67C523E-5D70-4179-95CA-685C82CE2C20}"/>
            </a:ext>
          </a:extLst>
        </xdr:cNvPr>
        <xdr:cNvSpPr txBox="1">
          <a:spLocks noChangeArrowheads="1"/>
        </xdr:cNvSpPr>
      </xdr:nvSpPr>
      <xdr:spPr bwMode="auto">
        <a:xfrm>
          <a:off x="4914900"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15.3</a:t>
          </a:r>
        </a:p>
      </xdr:txBody>
    </xdr:sp>
    <xdr:clientData/>
  </xdr:twoCellAnchor>
  <xdr:twoCellAnchor>
    <xdr:from>
      <xdr:col>5</xdr:col>
      <xdr:colOff>495300</xdr:colOff>
      <xdr:row>34</xdr:row>
      <xdr:rowOff>123825</xdr:rowOff>
    </xdr:from>
    <xdr:to>
      <xdr:col>5</xdr:col>
      <xdr:colOff>600075</xdr:colOff>
      <xdr:row>35</xdr:row>
      <xdr:rowOff>47625</xdr:rowOff>
    </xdr:to>
    <xdr:sp macro="" textlink="">
      <xdr:nvSpPr>
        <xdr:cNvPr id="11345" name="Oval 81">
          <a:extLst>
            <a:ext uri="{FF2B5EF4-FFF2-40B4-BE49-F238E27FC236}">
              <a16:creationId xmlns:a16="http://schemas.microsoft.com/office/drawing/2014/main" id="{9B3B91A1-BBB0-4A29-A4A9-41A4CAF7D910}"/>
            </a:ext>
          </a:extLst>
        </xdr:cNvPr>
        <xdr:cNvSpPr>
          <a:spLocks noChangeArrowheads="1"/>
        </xdr:cNvSpPr>
      </xdr:nvSpPr>
      <xdr:spPr bwMode="auto">
        <a:xfrm>
          <a:off x="3933825" y="595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85725</xdr:rowOff>
    </xdr:from>
    <xdr:to>
      <xdr:col>6</xdr:col>
      <xdr:colOff>219075</xdr:colOff>
      <xdr:row>34</xdr:row>
      <xdr:rowOff>123825</xdr:rowOff>
    </xdr:to>
    <xdr:sp macro="" textlink="">
      <xdr:nvSpPr>
        <xdr:cNvPr id="11346" name="Text Box 82">
          <a:extLst>
            <a:ext uri="{FF2B5EF4-FFF2-40B4-BE49-F238E27FC236}">
              <a16:creationId xmlns:a16="http://schemas.microsoft.com/office/drawing/2014/main" id="{87EAB98A-9DF3-4A2A-9973-78FBC5156272}"/>
            </a:ext>
          </a:extLst>
        </xdr:cNvPr>
        <xdr:cNvSpPr txBox="1">
          <a:spLocks noChangeArrowheads="1"/>
        </xdr:cNvSpPr>
      </xdr:nvSpPr>
      <xdr:spPr bwMode="auto">
        <a:xfrm>
          <a:off x="3609975" y="574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4</xdr:col>
      <xdr:colOff>295275</xdr:colOff>
      <xdr:row>34</xdr:row>
      <xdr:rowOff>152400</xdr:rowOff>
    </xdr:from>
    <xdr:to>
      <xdr:col>4</xdr:col>
      <xdr:colOff>400050</xdr:colOff>
      <xdr:row>35</xdr:row>
      <xdr:rowOff>85725</xdr:rowOff>
    </xdr:to>
    <xdr:sp macro="" textlink="">
      <xdr:nvSpPr>
        <xdr:cNvPr id="11347" name="Oval 83">
          <a:extLst>
            <a:ext uri="{FF2B5EF4-FFF2-40B4-BE49-F238E27FC236}">
              <a16:creationId xmlns:a16="http://schemas.microsoft.com/office/drawing/2014/main" id="{D8978EE1-AC44-46F3-AC00-A612508068EC}"/>
            </a:ext>
          </a:extLst>
        </xdr:cNvPr>
        <xdr:cNvSpPr>
          <a:spLocks noChangeArrowheads="1"/>
        </xdr:cNvSpPr>
      </xdr:nvSpPr>
      <xdr:spPr bwMode="auto">
        <a:xfrm>
          <a:off x="3048000"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123825</xdr:rowOff>
    </xdr:from>
    <xdr:to>
      <xdr:col>5</xdr:col>
      <xdr:colOff>38100</xdr:colOff>
      <xdr:row>34</xdr:row>
      <xdr:rowOff>161925</xdr:rowOff>
    </xdr:to>
    <xdr:sp macro="" textlink="">
      <xdr:nvSpPr>
        <xdr:cNvPr id="11348" name="Text Box 84">
          <a:extLst>
            <a:ext uri="{FF2B5EF4-FFF2-40B4-BE49-F238E27FC236}">
              <a16:creationId xmlns:a16="http://schemas.microsoft.com/office/drawing/2014/main" id="{F3C36333-2E0C-45ED-BD28-9EA36B99F532}"/>
            </a:ext>
          </a:extLst>
        </xdr:cNvPr>
        <xdr:cNvSpPr txBox="1">
          <a:spLocks noChangeArrowheads="1"/>
        </xdr:cNvSpPr>
      </xdr:nvSpPr>
      <xdr:spPr bwMode="auto">
        <a:xfrm>
          <a:off x="2714625"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3</xdr:col>
      <xdr:colOff>95250</xdr:colOff>
      <xdr:row>35</xdr:row>
      <xdr:rowOff>38100</xdr:rowOff>
    </xdr:from>
    <xdr:to>
      <xdr:col>3</xdr:col>
      <xdr:colOff>190500</xdr:colOff>
      <xdr:row>35</xdr:row>
      <xdr:rowOff>142875</xdr:rowOff>
    </xdr:to>
    <xdr:sp macro="" textlink="">
      <xdr:nvSpPr>
        <xdr:cNvPr id="11349" name="Oval 85">
          <a:extLst>
            <a:ext uri="{FF2B5EF4-FFF2-40B4-BE49-F238E27FC236}">
              <a16:creationId xmlns:a16="http://schemas.microsoft.com/office/drawing/2014/main" id="{FD637EF7-24FD-4985-B51D-38FEE0404B7E}"/>
            </a:ext>
          </a:extLst>
        </xdr:cNvPr>
        <xdr:cNvSpPr>
          <a:spLocks noChangeArrowheads="1"/>
        </xdr:cNvSpPr>
      </xdr:nvSpPr>
      <xdr:spPr bwMode="auto">
        <a:xfrm>
          <a:off x="2162175" y="6038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9525</xdr:rowOff>
    </xdr:from>
    <xdr:to>
      <xdr:col>3</xdr:col>
      <xdr:colOff>523875</xdr:colOff>
      <xdr:row>35</xdr:row>
      <xdr:rowOff>47625</xdr:rowOff>
    </xdr:to>
    <xdr:sp macro="" textlink="">
      <xdr:nvSpPr>
        <xdr:cNvPr id="11350" name="Text Box 86">
          <a:extLst>
            <a:ext uri="{FF2B5EF4-FFF2-40B4-BE49-F238E27FC236}">
              <a16:creationId xmlns:a16="http://schemas.microsoft.com/office/drawing/2014/main" id="{4F090C1F-E303-453B-A985-CB0B573DF5BB}"/>
            </a:ext>
          </a:extLst>
        </xdr:cNvPr>
        <xdr:cNvSpPr txBox="1">
          <a:spLocks noChangeArrowheads="1"/>
        </xdr:cNvSpPr>
      </xdr:nvSpPr>
      <xdr:spPr bwMode="auto">
        <a:xfrm>
          <a:off x="1828800"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1</xdr:col>
      <xdr:colOff>571500</xdr:colOff>
      <xdr:row>35</xdr:row>
      <xdr:rowOff>47625</xdr:rowOff>
    </xdr:from>
    <xdr:to>
      <xdr:col>1</xdr:col>
      <xdr:colOff>676275</xdr:colOff>
      <xdr:row>35</xdr:row>
      <xdr:rowOff>152400</xdr:rowOff>
    </xdr:to>
    <xdr:sp macro="" textlink="">
      <xdr:nvSpPr>
        <xdr:cNvPr id="11351" name="Oval 87">
          <a:extLst>
            <a:ext uri="{FF2B5EF4-FFF2-40B4-BE49-F238E27FC236}">
              <a16:creationId xmlns:a16="http://schemas.microsoft.com/office/drawing/2014/main" id="{DAB53106-FF04-4A66-BE06-BA2FEBDE0D28}"/>
            </a:ext>
          </a:extLst>
        </xdr:cNvPr>
        <xdr:cNvSpPr>
          <a:spLocks noChangeArrowheads="1"/>
        </xdr:cNvSpPr>
      </xdr:nvSpPr>
      <xdr:spPr bwMode="auto">
        <a:xfrm>
          <a:off x="1266825"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19050</xdr:rowOff>
    </xdr:from>
    <xdr:to>
      <xdr:col>2</xdr:col>
      <xdr:colOff>323850</xdr:colOff>
      <xdr:row>35</xdr:row>
      <xdr:rowOff>57150</xdr:rowOff>
    </xdr:to>
    <xdr:sp macro="" textlink="">
      <xdr:nvSpPr>
        <xdr:cNvPr id="11352" name="Text Box 88">
          <a:extLst>
            <a:ext uri="{FF2B5EF4-FFF2-40B4-BE49-F238E27FC236}">
              <a16:creationId xmlns:a16="http://schemas.microsoft.com/office/drawing/2014/main" id="{1B007364-BE9C-477A-8833-FB8073C40FC7}"/>
            </a:ext>
          </a:extLst>
        </xdr:cNvPr>
        <xdr:cNvSpPr txBox="1">
          <a:spLocks noChangeArrowheads="1"/>
        </xdr:cNvSpPr>
      </xdr:nvSpPr>
      <xdr:spPr bwMode="auto">
        <a:xfrm>
          <a:off x="94297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a:extLst>
            <a:ext uri="{FF2B5EF4-FFF2-40B4-BE49-F238E27FC236}">
              <a16:creationId xmlns:a16="http://schemas.microsoft.com/office/drawing/2014/main" id="{78B3F796-FB3A-4F84-A660-6C4042BABEFA}"/>
            </a:ext>
          </a:extLst>
        </xdr:cNvPr>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a:extLst>
            <a:ext uri="{FF2B5EF4-FFF2-40B4-BE49-F238E27FC236}">
              <a16:creationId xmlns:a16="http://schemas.microsoft.com/office/drawing/2014/main" id="{AC23C651-40F2-403F-B2C6-94CFE0D3D3AC}"/>
            </a:ext>
          </a:extLst>
        </xdr:cNvPr>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a:extLst>
            <a:ext uri="{FF2B5EF4-FFF2-40B4-BE49-F238E27FC236}">
              <a16:creationId xmlns:a16="http://schemas.microsoft.com/office/drawing/2014/main" id="{8064B49E-6BDB-44E2-93C3-C4F63DE69B7B}"/>
            </a:ext>
          </a:extLst>
        </xdr:cNvPr>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85/172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a:extLst>
            <a:ext uri="{FF2B5EF4-FFF2-40B4-BE49-F238E27FC236}">
              <a16:creationId xmlns:a16="http://schemas.microsoft.com/office/drawing/2014/main" id="{1C76599C-3864-425A-BD29-A1D9168772A3}"/>
            </a:ext>
          </a:extLst>
        </xdr:cNvPr>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a:extLst>
            <a:ext uri="{FF2B5EF4-FFF2-40B4-BE49-F238E27FC236}">
              <a16:creationId xmlns:a16="http://schemas.microsoft.com/office/drawing/2014/main" id="{D3C1E257-408D-4A08-9178-43AF57541769}"/>
            </a:ext>
          </a:extLst>
        </xdr:cNvPr>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a:extLst>
            <a:ext uri="{FF2B5EF4-FFF2-40B4-BE49-F238E27FC236}">
              <a16:creationId xmlns:a16="http://schemas.microsoft.com/office/drawing/2014/main" id="{49DB6E73-7018-4630-B6E3-D9D2327CECE0}"/>
            </a:ext>
          </a:extLst>
        </xdr:cNvPr>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a:extLst>
            <a:ext uri="{FF2B5EF4-FFF2-40B4-BE49-F238E27FC236}">
              <a16:creationId xmlns:a16="http://schemas.microsoft.com/office/drawing/2014/main" id="{EBC661E3-7B40-4130-9B49-F6D877091ABE}"/>
            </a:ext>
          </a:extLst>
        </xdr:cNvPr>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0" name="Rectangle 96">
          <a:extLst>
            <a:ext uri="{FF2B5EF4-FFF2-40B4-BE49-F238E27FC236}">
              <a16:creationId xmlns:a16="http://schemas.microsoft.com/office/drawing/2014/main" id="{F7E34C75-AC6D-405D-B847-DE9853A56D36}"/>
            </a:ext>
          </a:extLst>
        </xdr:cNvPr>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1" name="Rectangle 97">
          <a:extLst>
            <a:ext uri="{FF2B5EF4-FFF2-40B4-BE49-F238E27FC236}">
              <a16:creationId xmlns:a16="http://schemas.microsoft.com/office/drawing/2014/main" id="{A25F189A-C485-4A29-83D2-A4605BAEA07D}"/>
            </a:ext>
          </a:extLst>
        </xdr:cNvPr>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a:extLst>
            <a:ext uri="{FF2B5EF4-FFF2-40B4-BE49-F238E27FC236}">
              <a16:creationId xmlns:a16="http://schemas.microsoft.com/office/drawing/2014/main" id="{B307E02F-CC7B-4032-8D99-1BC37B5D8AB9}"/>
            </a:ext>
          </a:extLst>
        </xdr:cNvPr>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Text Box 99">
          <a:extLst>
            <a:ext uri="{FF2B5EF4-FFF2-40B4-BE49-F238E27FC236}">
              <a16:creationId xmlns:a16="http://schemas.microsoft.com/office/drawing/2014/main" id="{6ABE32C7-E802-4373-8EED-546DD3F92B6D}"/>
            </a:ext>
          </a:extLst>
        </xdr:cNvPr>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全国市町村平均を下回るものの、北海道市町村平均及び類似団体平均を若干上回る状況にある。今後も、あらゆる分野でコスト縮減を図っていく必要がある。</a:t>
          </a:r>
        </a:p>
      </xdr:txBody>
    </xdr:sp>
    <xdr:clientData/>
  </xdr:twoCellAnchor>
  <xdr:oneCellAnchor>
    <xdr:from>
      <xdr:col>18</xdr:col>
      <xdr:colOff>85725</xdr:colOff>
      <xdr:row>9</xdr:row>
      <xdr:rowOff>142875</xdr:rowOff>
    </xdr:from>
    <xdr:ext cx="180975" cy="187325"/>
    <xdr:sp macro="" textlink="">
      <xdr:nvSpPr>
        <xdr:cNvPr id="11364" name="Text Box 100">
          <a:extLst>
            <a:ext uri="{FF2B5EF4-FFF2-40B4-BE49-F238E27FC236}">
              <a16:creationId xmlns:a16="http://schemas.microsoft.com/office/drawing/2014/main" id="{86F6C301-3A7B-44F4-AC2E-7787D3289C66}"/>
            </a:ext>
          </a:extLst>
        </xdr:cNvPr>
        <xdr:cNvSpPr txBox="1">
          <a:spLocks noChangeArrowheads="1"/>
        </xdr:cNvSpPr>
      </xdr:nvSpPr>
      <xdr:spPr bwMode="auto">
        <a:xfrm>
          <a:off x="12449175" y="1685925"/>
          <a:ext cx="1809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5" name="Line 101">
          <a:extLst>
            <a:ext uri="{FF2B5EF4-FFF2-40B4-BE49-F238E27FC236}">
              <a16:creationId xmlns:a16="http://schemas.microsoft.com/office/drawing/2014/main" id="{9A625C37-533F-49CE-B1D6-B44D3D67495F}"/>
            </a:ext>
          </a:extLst>
        </xdr:cNvPr>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a:extLst>
            <a:ext uri="{FF2B5EF4-FFF2-40B4-BE49-F238E27FC236}">
              <a16:creationId xmlns:a16="http://schemas.microsoft.com/office/drawing/2014/main" id="{2066C71E-7BCE-43DE-B264-2640FCAC41C5}"/>
            </a:ext>
          </a:extLst>
        </xdr:cNvPr>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7" name="Line 103">
          <a:extLst>
            <a:ext uri="{FF2B5EF4-FFF2-40B4-BE49-F238E27FC236}">
              <a16:creationId xmlns:a16="http://schemas.microsoft.com/office/drawing/2014/main" id="{FCED92CD-7C75-4545-84BE-C52B14D5BE74}"/>
            </a:ext>
          </a:extLst>
        </xdr:cNvPr>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8" name="Text Box 104">
          <a:extLst>
            <a:ext uri="{FF2B5EF4-FFF2-40B4-BE49-F238E27FC236}">
              <a16:creationId xmlns:a16="http://schemas.microsoft.com/office/drawing/2014/main" id="{10CE77E0-3348-4812-B961-F777C28ECE96}"/>
            </a:ext>
          </a:extLst>
        </xdr:cNvPr>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69" name="Line 105">
          <a:extLst>
            <a:ext uri="{FF2B5EF4-FFF2-40B4-BE49-F238E27FC236}">
              <a16:creationId xmlns:a16="http://schemas.microsoft.com/office/drawing/2014/main" id="{66C36CF8-7C35-4C67-843D-3EF374677D52}"/>
            </a:ext>
          </a:extLst>
        </xdr:cNvPr>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0" name="Text Box 106">
          <a:extLst>
            <a:ext uri="{FF2B5EF4-FFF2-40B4-BE49-F238E27FC236}">
              <a16:creationId xmlns:a16="http://schemas.microsoft.com/office/drawing/2014/main" id="{E91C7D98-8D16-49BA-8973-810EE479C061}"/>
            </a:ext>
          </a:extLst>
        </xdr:cNvPr>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1" name="Line 107">
          <a:extLst>
            <a:ext uri="{FF2B5EF4-FFF2-40B4-BE49-F238E27FC236}">
              <a16:creationId xmlns:a16="http://schemas.microsoft.com/office/drawing/2014/main" id="{82D7961C-E8CF-48C5-9F26-DE88DD979E18}"/>
            </a:ext>
          </a:extLst>
        </xdr:cNvPr>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a:extLst>
            <a:ext uri="{FF2B5EF4-FFF2-40B4-BE49-F238E27FC236}">
              <a16:creationId xmlns:a16="http://schemas.microsoft.com/office/drawing/2014/main" id="{EB360068-3899-44D0-900C-0D489D93B749}"/>
            </a:ext>
          </a:extLst>
        </xdr:cNvPr>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3" name="Line 109">
          <a:extLst>
            <a:ext uri="{FF2B5EF4-FFF2-40B4-BE49-F238E27FC236}">
              <a16:creationId xmlns:a16="http://schemas.microsoft.com/office/drawing/2014/main" id="{EAA0F65C-77FF-4DED-9CED-209AAECEBBC9}"/>
            </a:ext>
          </a:extLst>
        </xdr:cNvPr>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4" name="Text Box 110">
          <a:extLst>
            <a:ext uri="{FF2B5EF4-FFF2-40B4-BE49-F238E27FC236}">
              <a16:creationId xmlns:a16="http://schemas.microsoft.com/office/drawing/2014/main" id="{DB2D987A-EA17-43B0-8702-600364B4D897}"/>
            </a:ext>
          </a:extLst>
        </xdr:cNvPr>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5" name="Line 111">
          <a:extLst>
            <a:ext uri="{FF2B5EF4-FFF2-40B4-BE49-F238E27FC236}">
              <a16:creationId xmlns:a16="http://schemas.microsoft.com/office/drawing/2014/main" id="{31D79D77-B581-4D93-BC60-13753B8A9E96}"/>
            </a:ext>
          </a:extLst>
        </xdr:cNvPr>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6" name="Text Box 112">
          <a:extLst>
            <a:ext uri="{FF2B5EF4-FFF2-40B4-BE49-F238E27FC236}">
              <a16:creationId xmlns:a16="http://schemas.microsoft.com/office/drawing/2014/main" id="{2BCC0BA4-69CD-4D1B-B7C9-BB9DE1A65027}"/>
            </a:ext>
          </a:extLst>
        </xdr:cNvPr>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7" name="Line 113">
          <a:extLst>
            <a:ext uri="{FF2B5EF4-FFF2-40B4-BE49-F238E27FC236}">
              <a16:creationId xmlns:a16="http://schemas.microsoft.com/office/drawing/2014/main" id="{BF311D23-D53A-4D86-B224-1B5BCEAAA05D}"/>
            </a:ext>
          </a:extLst>
        </xdr:cNvPr>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a:extLst>
            <a:ext uri="{FF2B5EF4-FFF2-40B4-BE49-F238E27FC236}">
              <a16:creationId xmlns:a16="http://schemas.microsoft.com/office/drawing/2014/main" id="{563FF234-564A-4B7D-8762-8D2ECAF51DD5}"/>
            </a:ext>
          </a:extLst>
        </xdr:cNvPr>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9" name="物件費グラフ枠">
          <a:extLst>
            <a:ext uri="{FF2B5EF4-FFF2-40B4-BE49-F238E27FC236}">
              <a16:creationId xmlns:a16="http://schemas.microsoft.com/office/drawing/2014/main" id="{355D484D-9FBA-4FBC-8905-6604C3CAD87E}"/>
            </a:ext>
          </a:extLst>
        </xdr:cNvPr>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161925</xdr:rowOff>
    </xdr:from>
    <xdr:to>
      <xdr:col>24</xdr:col>
      <xdr:colOff>28575</xdr:colOff>
      <xdr:row>22</xdr:row>
      <xdr:rowOff>66675</xdr:rowOff>
    </xdr:to>
    <xdr:sp macro="" textlink="">
      <xdr:nvSpPr>
        <xdr:cNvPr id="11380" name="Line 116">
          <a:extLst>
            <a:ext uri="{FF2B5EF4-FFF2-40B4-BE49-F238E27FC236}">
              <a16:creationId xmlns:a16="http://schemas.microsoft.com/office/drawing/2014/main" id="{505E3813-8E8A-4E07-98E7-9EA3FA23D698}"/>
            </a:ext>
          </a:extLst>
        </xdr:cNvPr>
        <xdr:cNvSpPr>
          <a:spLocks noChangeShapeType="1"/>
        </xdr:cNvSpPr>
      </xdr:nvSpPr>
      <xdr:spPr bwMode="auto">
        <a:xfrm flipV="1">
          <a:off x="16506825" y="2219325"/>
          <a:ext cx="0" cy="1619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66675</xdr:rowOff>
    </xdr:from>
    <xdr:to>
      <xdr:col>25</xdr:col>
      <xdr:colOff>200025</xdr:colOff>
      <xdr:row>23</xdr:row>
      <xdr:rowOff>104775</xdr:rowOff>
    </xdr:to>
    <xdr:sp macro="" textlink="">
      <xdr:nvSpPr>
        <xdr:cNvPr id="11381" name="物件費最小値テキスト">
          <a:extLst>
            <a:ext uri="{FF2B5EF4-FFF2-40B4-BE49-F238E27FC236}">
              <a16:creationId xmlns:a16="http://schemas.microsoft.com/office/drawing/2014/main" id="{8B0F9414-CB8F-49D2-84D8-2C01CAA0AEB2}"/>
            </a:ext>
          </a:extLst>
        </xdr:cNvPr>
        <xdr:cNvSpPr txBox="1">
          <a:spLocks noChangeArrowheads="1"/>
        </xdr:cNvSpPr>
      </xdr:nvSpPr>
      <xdr:spPr bwMode="auto">
        <a:xfrm>
          <a:off x="16602075" y="383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18.7</a:t>
          </a:r>
        </a:p>
      </xdr:txBody>
    </xdr:sp>
    <xdr:clientData/>
  </xdr:twoCellAnchor>
  <xdr:twoCellAnchor>
    <xdr:from>
      <xdr:col>23</xdr:col>
      <xdr:colOff>628650</xdr:colOff>
      <xdr:row>22</xdr:row>
      <xdr:rowOff>66675</xdr:rowOff>
    </xdr:from>
    <xdr:to>
      <xdr:col>24</xdr:col>
      <xdr:colOff>123825</xdr:colOff>
      <xdr:row>22</xdr:row>
      <xdr:rowOff>66675</xdr:rowOff>
    </xdr:to>
    <xdr:sp macro="" textlink="">
      <xdr:nvSpPr>
        <xdr:cNvPr id="11382" name="Line 118">
          <a:extLst>
            <a:ext uri="{FF2B5EF4-FFF2-40B4-BE49-F238E27FC236}">
              <a16:creationId xmlns:a16="http://schemas.microsoft.com/office/drawing/2014/main" id="{FE5211AF-CEB0-4AB2-8888-2D254181E022}"/>
            </a:ext>
          </a:extLst>
        </xdr:cNvPr>
        <xdr:cNvSpPr>
          <a:spLocks noChangeShapeType="1"/>
        </xdr:cNvSpPr>
      </xdr:nvSpPr>
      <xdr:spPr bwMode="auto">
        <a:xfrm>
          <a:off x="16421100" y="383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104775</xdr:rowOff>
    </xdr:from>
    <xdr:to>
      <xdr:col>25</xdr:col>
      <xdr:colOff>200025</xdr:colOff>
      <xdr:row>12</xdr:row>
      <xdr:rowOff>142875</xdr:rowOff>
    </xdr:to>
    <xdr:sp macro="" textlink="">
      <xdr:nvSpPr>
        <xdr:cNvPr id="11383" name="物件費最大値テキスト">
          <a:extLst>
            <a:ext uri="{FF2B5EF4-FFF2-40B4-BE49-F238E27FC236}">
              <a16:creationId xmlns:a16="http://schemas.microsoft.com/office/drawing/2014/main" id="{77863EE2-09BD-4354-B73B-995F67E6C772}"/>
            </a:ext>
          </a:extLst>
        </xdr:cNvPr>
        <xdr:cNvSpPr txBox="1">
          <a:spLocks noChangeArrowheads="1"/>
        </xdr:cNvSpPr>
      </xdr:nvSpPr>
      <xdr:spPr bwMode="auto">
        <a:xfrm>
          <a:off x="166020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12</xdr:row>
      <xdr:rowOff>161925</xdr:rowOff>
    </xdr:from>
    <xdr:to>
      <xdr:col>24</xdr:col>
      <xdr:colOff>123825</xdr:colOff>
      <xdr:row>12</xdr:row>
      <xdr:rowOff>161925</xdr:rowOff>
    </xdr:to>
    <xdr:sp macro="" textlink="">
      <xdr:nvSpPr>
        <xdr:cNvPr id="11384" name="Line 120">
          <a:extLst>
            <a:ext uri="{FF2B5EF4-FFF2-40B4-BE49-F238E27FC236}">
              <a16:creationId xmlns:a16="http://schemas.microsoft.com/office/drawing/2014/main" id="{3BCD39E3-FE7E-4992-95D9-195C3F1F3731}"/>
            </a:ext>
          </a:extLst>
        </xdr:cNvPr>
        <xdr:cNvSpPr>
          <a:spLocks noChangeShapeType="1"/>
        </xdr:cNvSpPr>
      </xdr:nvSpPr>
      <xdr:spPr bwMode="auto">
        <a:xfrm>
          <a:off x="16421100" y="221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161925</xdr:rowOff>
    </xdr:from>
    <xdr:to>
      <xdr:col>24</xdr:col>
      <xdr:colOff>28575</xdr:colOff>
      <xdr:row>17</xdr:row>
      <xdr:rowOff>28575</xdr:rowOff>
    </xdr:to>
    <xdr:sp macro="" textlink="">
      <xdr:nvSpPr>
        <xdr:cNvPr id="11385" name="Line 121">
          <a:extLst>
            <a:ext uri="{FF2B5EF4-FFF2-40B4-BE49-F238E27FC236}">
              <a16:creationId xmlns:a16="http://schemas.microsoft.com/office/drawing/2014/main" id="{2A25C0AF-06FF-4B8D-B2FC-990646D3F0FD}"/>
            </a:ext>
          </a:extLst>
        </xdr:cNvPr>
        <xdr:cNvSpPr>
          <a:spLocks noChangeShapeType="1"/>
        </xdr:cNvSpPr>
      </xdr:nvSpPr>
      <xdr:spPr bwMode="auto">
        <a:xfrm>
          <a:off x="15668625" y="29051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0</xdr:rowOff>
    </xdr:from>
    <xdr:to>
      <xdr:col>25</xdr:col>
      <xdr:colOff>200025</xdr:colOff>
      <xdr:row>17</xdr:row>
      <xdr:rowOff>38100</xdr:rowOff>
    </xdr:to>
    <xdr:sp macro="" textlink="">
      <xdr:nvSpPr>
        <xdr:cNvPr id="11386" name="物件費平均値テキスト">
          <a:extLst>
            <a:ext uri="{FF2B5EF4-FFF2-40B4-BE49-F238E27FC236}">
              <a16:creationId xmlns:a16="http://schemas.microsoft.com/office/drawing/2014/main" id="{748C7BC4-977B-4AF3-BAFC-6A4D81BD0892}"/>
            </a:ext>
          </a:extLst>
        </xdr:cNvPr>
        <xdr:cNvSpPr txBox="1">
          <a:spLocks noChangeArrowheads="1"/>
        </xdr:cNvSpPr>
      </xdr:nvSpPr>
      <xdr:spPr bwMode="auto">
        <a:xfrm>
          <a:off x="1660207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16</xdr:row>
      <xdr:rowOff>123825</xdr:rowOff>
    </xdr:from>
    <xdr:to>
      <xdr:col>24</xdr:col>
      <xdr:colOff>85725</xdr:colOff>
      <xdr:row>17</xdr:row>
      <xdr:rowOff>57150</xdr:rowOff>
    </xdr:to>
    <xdr:sp macro="" textlink="">
      <xdr:nvSpPr>
        <xdr:cNvPr id="11387" name="AutoShape 123">
          <a:extLst>
            <a:ext uri="{FF2B5EF4-FFF2-40B4-BE49-F238E27FC236}">
              <a16:creationId xmlns:a16="http://schemas.microsoft.com/office/drawing/2014/main" id="{C7707F55-C07D-4EF0-8385-9B5D68C25CD6}"/>
            </a:ext>
          </a:extLst>
        </xdr:cNvPr>
        <xdr:cNvSpPr>
          <a:spLocks noChangeArrowheads="1"/>
        </xdr:cNvSpPr>
      </xdr:nvSpPr>
      <xdr:spPr bwMode="auto">
        <a:xfrm>
          <a:off x="164592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104775</xdr:rowOff>
    </xdr:from>
    <xdr:to>
      <xdr:col>22</xdr:col>
      <xdr:colOff>561975</xdr:colOff>
      <xdr:row>16</xdr:row>
      <xdr:rowOff>161925</xdr:rowOff>
    </xdr:to>
    <xdr:sp macro="" textlink="">
      <xdr:nvSpPr>
        <xdr:cNvPr id="11388" name="Line 124">
          <a:extLst>
            <a:ext uri="{FF2B5EF4-FFF2-40B4-BE49-F238E27FC236}">
              <a16:creationId xmlns:a16="http://schemas.microsoft.com/office/drawing/2014/main" id="{E6382C28-AA18-4268-B743-655BA54ABCF0}"/>
            </a:ext>
          </a:extLst>
        </xdr:cNvPr>
        <xdr:cNvSpPr>
          <a:spLocks noChangeShapeType="1"/>
        </xdr:cNvSpPr>
      </xdr:nvSpPr>
      <xdr:spPr bwMode="auto">
        <a:xfrm>
          <a:off x="14782800" y="28479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66675</xdr:rowOff>
    </xdr:from>
    <xdr:to>
      <xdr:col>22</xdr:col>
      <xdr:colOff>619125</xdr:colOff>
      <xdr:row>16</xdr:row>
      <xdr:rowOff>161925</xdr:rowOff>
    </xdr:to>
    <xdr:sp macro="" textlink="">
      <xdr:nvSpPr>
        <xdr:cNvPr id="11389" name="AutoShape 125">
          <a:extLst>
            <a:ext uri="{FF2B5EF4-FFF2-40B4-BE49-F238E27FC236}">
              <a16:creationId xmlns:a16="http://schemas.microsoft.com/office/drawing/2014/main" id="{258C0CE2-5D3C-4DB0-8F74-36AA875CFCE0}"/>
            </a:ext>
          </a:extLst>
        </xdr:cNvPr>
        <xdr:cNvSpPr>
          <a:spLocks noChangeArrowheads="1"/>
        </xdr:cNvSpPr>
      </xdr:nvSpPr>
      <xdr:spPr bwMode="auto">
        <a:xfrm>
          <a:off x="15621000"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28575</xdr:rowOff>
    </xdr:from>
    <xdr:to>
      <xdr:col>23</xdr:col>
      <xdr:colOff>228600</xdr:colOff>
      <xdr:row>16</xdr:row>
      <xdr:rowOff>66675</xdr:rowOff>
    </xdr:to>
    <xdr:sp macro="" textlink="">
      <xdr:nvSpPr>
        <xdr:cNvPr id="11390" name="Text Box 126">
          <a:extLst>
            <a:ext uri="{FF2B5EF4-FFF2-40B4-BE49-F238E27FC236}">
              <a16:creationId xmlns:a16="http://schemas.microsoft.com/office/drawing/2014/main" id="{60C6652A-93C7-4824-8233-3A051E23EFFD}"/>
            </a:ext>
          </a:extLst>
        </xdr:cNvPr>
        <xdr:cNvSpPr txBox="1">
          <a:spLocks noChangeArrowheads="1"/>
        </xdr:cNvSpPr>
      </xdr:nvSpPr>
      <xdr:spPr bwMode="auto">
        <a:xfrm>
          <a:off x="15287625" y="260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20</xdr:col>
      <xdr:colOff>161925</xdr:colOff>
      <xdr:row>16</xdr:row>
      <xdr:rowOff>104775</xdr:rowOff>
    </xdr:from>
    <xdr:to>
      <xdr:col>21</xdr:col>
      <xdr:colOff>361950</xdr:colOff>
      <xdr:row>17</xdr:row>
      <xdr:rowOff>66675</xdr:rowOff>
    </xdr:to>
    <xdr:sp macro="" textlink="">
      <xdr:nvSpPr>
        <xdr:cNvPr id="11391" name="Line 127">
          <a:extLst>
            <a:ext uri="{FF2B5EF4-FFF2-40B4-BE49-F238E27FC236}">
              <a16:creationId xmlns:a16="http://schemas.microsoft.com/office/drawing/2014/main" id="{45ACD463-6F76-48A2-9178-59DD1ECA34A8}"/>
            </a:ext>
          </a:extLst>
        </xdr:cNvPr>
        <xdr:cNvSpPr>
          <a:spLocks noChangeShapeType="1"/>
        </xdr:cNvSpPr>
      </xdr:nvSpPr>
      <xdr:spPr bwMode="auto">
        <a:xfrm flipV="1">
          <a:off x="13896975" y="28479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123825</xdr:rowOff>
    </xdr:from>
    <xdr:to>
      <xdr:col>21</xdr:col>
      <xdr:colOff>409575</xdr:colOff>
      <xdr:row>17</xdr:row>
      <xdr:rowOff>57150</xdr:rowOff>
    </xdr:to>
    <xdr:sp macro="" textlink="">
      <xdr:nvSpPr>
        <xdr:cNvPr id="11392" name="AutoShape 128">
          <a:extLst>
            <a:ext uri="{FF2B5EF4-FFF2-40B4-BE49-F238E27FC236}">
              <a16:creationId xmlns:a16="http://schemas.microsoft.com/office/drawing/2014/main" id="{197EC05B-3F7B-402F-AA99-9E8E3CE1E362}"/>
            </a:ext>
          </a:extLst>
        </xdr:cNvPr>
        <xdr:cNvSpPr>
          <a:spLocks noChangeArrowheads="1"/>
        </xdr:cNvSpPr>
      </xdr:nvSpPr>
      <xdr:spPr bwMode="auto">
        <a:xfrm>
          <a:off x="14735175" y="286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66675</xdr:rowOff>
    </xdr:from>
    <xdr:to>
      <xdr:col>22</xdr:col>
      <xdr:colOff>57150</xdr:colOff>
      <xdr:row>18</xdr:row>
      <xdr:rowOff>104775</xdr:rowOff>
    </xdr:to>
    <xdr:sp macro="" textlink="">
      <xdr:nvSpPr>
        <xdr:cNvPr id="11393" name="Text Box 129">
          <a:extLst>
            <a:ext uri="{FF2B5EF4-FFF2-40B4-BE49-F238E27FC236}">
              <a16:creationId xmlns:a16="http://schemas.microsoft.com/office/drawing/2014/main" id="{582E4C0B-361E-4F83-903C-BA2D72807C1C}"/>
            </a:ext>
          </a:extLst>
        </xdr:cNvPr>
        <xdr:cNvSpPr txBox="1">
          <a:spLocks noChangeArrowheads="1"/>
        </xdr:cNvSpPr>
      </xdr:nvSpPr>
      <xdr:spPr bwMode="auto">
        <a:xfrm>
          <a:off x="14401800"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17</xdr:row>
      <xdr:rowOff>28575</xdr:rowOff>
    </xdr:from>
    <xdr:to>
      <xdr:col>20</xdr:col>
      <xdr:colOff>161925</xdr:colOff>
      <xdr:row>17</xdr:row>
      <xdr:rowOff>66675</xdr:rowOff>
    </xdr:to>
    <xdr:sp macro="" textlink="">
      <xdr:nvSpPr>
        <xdr:cNvPr id="11394" name="Line 130">
          <a:extLst>
            <a:ext uri="{FF2B5EF4-FFF2-40B4-BE49-F238E27FC236}">
              <a16:creationId xmlns:a16="http://schemas.microsoft.com/office/drawing/2014/main" id="{6378C6A7-ABFE-47DC-AB18-A6F124130701}"/>
            </a:ext>
          </a:extLst>
        </xdr:cNvPr>
        <xdr:cNvSpPr>
          <a:spLocks noChangeShapeType="1"/>
        </xdr:cNvSpPr>
      </xdr:nvSpPr>
      <xdr:spPr bwMode="auto">
        <a:xfrm>
          <a:off x="13001625" y="29432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142875</xdr:rowOff>
    </xdr:from>
    <xdr:to>
      <xdr:col>20</xdr:col>
      <xdr:colOff>209550</xdr:colOff>
      <xdr:row>17</xdr:row>
      <xdr:rowOff>66675</xdr:rowOff>
    </xdr:to>
    <xdr:sp macro="" textlink="">
      <xdr:nvSpPr>
        <xdr:cNvPr id="11395" name="AutoShape 131">
          <a:extLst>
            <a:ext uri="{FF2B5EF4-FFF2-40B4-BE49-F238E27FC236}">
              <a16:creationId xmlns:a16="http://schemas.microsoft.com/office/drawing/2014/main" id="{CFDC6A4A-74BD-4C66-80DE-348FDB47378F}"/>
            </a:ext>
          </a:extLst>
        </xdr:cNvPr>
        <xdr:cNvSpPr>
          <a:spLocks noChangeArrowheads="1"/>
        </xdr:cNvSpPr>
      </xdr:nvSpPr>
      <xdr:spPr bwMode="auto">
        <a:xfrm>
          <a:off x="13839825" y="288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104775</xdr:rowOff>
    </xdr:from>
    <xdr:to>
      <xdr:col>20</xdr:col>
      <xdr:colOff>542925</xdr:colOff>
      <xdr:row>16</xdr:row>
      <xdr:rowOff>142875</xdr:rowOff>
    </xdr:to>
    <xdr:sp macro="" textlink="">
      <xdr:nvSpPr>
        <xdr:cNvPr id="11396" name="Text Box 132">
          <a:extLst>
            <a:ext uri="{FF2B5EF4-FFF2-40B4-BE49-F238E27FC236}">
              <a16:creationId xmlns:a16="http://schemas.microsoft.com/office/drawing/2014/main" id="{6749D62C-1F38-49C5-8663-086D7954F433}"/>
            </a:ext>
          </a:extLst>
        </xdr:cNvPr>
        <xdr:cNvSpPr txBox="1">
          <a:spLocks noChangeArrowheads="1"/>
        </xdr:cNvSpPr>
      </xdr:nvSpPr>
      <xdr:spPr bwMode="auto">
        <a:xfrm>
          <a:off x="135159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16</xdr:row>
      <xdr:rowOff>123825</xdr:rowOff>
    </xdr:from>
    <xdr:to>
      <xdr:col>19</xdr:col>
      <xdr:colOff>9525</xdr:colOff>
      <xdr:row>17</xdr:row>
      <xdr:rowOff>57150</xdr:rowOff>
    </xdr:to>
    <xdr:sp macro="" textlink="">
      <xdr:nvSpPr>
        <xdr:cNvPr id="11397" name="AutoShape 133">
          <a:extLst>
            <a:ext uri="{FF2B5EF4-FFF2-40B4-BE49-F238E27FC236}">
              <a16:creationId xmlns:a16="http://schemas.microsoft.com/office/drawing/2014/main" id="{0E9006CE-E5EF-437A-A6D6-033ADB81ED66}"/>
            </a:ext>
          </a:extLst>
        </xdr:cNvPr>
        <xdr:cNvSpPr>
          <a:spLocks noChangeArrowheads="1"/>
        </xdr:cNvSpPr>
      </xdr:nvSpPr>
      <xdr:spPr bwMode="auto">
        <a:xfrm>
          <a:off x="12954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95250</xdr:rowOff>
    </xdr:from>
    <xdr:to>
      <xdr:col>19</xdr:col>
      <xdr:colOff>333375</xdr:colOff>
      <xdr:row>16</xdr:row>
      <xdr:rowOff>133350</xdr:rowOff>
    </xdr:to>
    <xdr:sp macro="" textlink="">
      <xdr:nvSpPr>
        <xdr:cNvPr id="11398" name="Text Box 134">
          <a:extLst>
            <a:ext uri="{FF2B5EF4-FFF2-40B4-BE49-F238E27FC236}">
              <a16:creationId xmlns:a16="http://schemas.microsoft.com/office/drawing/2014/main" id="{25A1E5E5-813A-405A-A7E8-56020DDDCB8B}"/>
            </a:ext>
          </a:extLst>
        </xdr:cNvPr>
        <xdr:cNvSpPr txBox="1">
          <a:spLocks noChangeArrowheads="1"/>
        </xdr:cNvSpPr>
      </xdr:nvSpPr>
      <xdr:spPr bwMode="auto">
        <a:xfrm>
          <a:off x="1262062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a:extLst>
            <a:ext uri="{FF2B5EF4-FFF2-40B4-BE49-F238E27FC236}">
              <a16:creationId xmlns:a16="http://schemas.microsoft.com/office/drawing/2014/main" id="{54188ED0-0CEC-4829-B897-3D82DB3A39C7}"/>
            </a:ext>
          </a:extLst>
        </xdr:cNvPr>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a:extLst>
            <a:ext uri="{FF2B5EF4-FFF2-40B4-BE49-F238E27FC236}">
              <a16:creationId xmlns:a16="http://schemas.microsoft.com/office/drawing/2014/main" id="{72A72C34-734C-45B1-9F69-08F00A7718CC}"/>
            </a:ext>
          </a:extLst>
        </xdr:cNvPr>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a:extLst>
            <a:ext uri="{FF2B5EF4-FFF2-40B4-BE49-F238E27FC236}">
              <a16:creationId xmlns:a16="http://schemas.microsoft.com/office/drawing/2014/main" id="{A0769EFF-E181-41D8-808F-858BBAB4EEC2}"/>
            </a:ext>
          </a:extLst>
        </xdr:cNvPr>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a:extLst>
            <a:ext uri="{FF2B5EF4-FFF2-40B4-BE49-F238E27FC236}">
              <a16:creationId xmlns:a16="http://schemas.microsoft.com/office/drawing/2014/main" id="{60AF27C7-73B7-4BDB-A7A8-32A1E7F90161}"/>
            </a:ext>
          </a:extLst>
        </xdr:cNvPr>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a:extLst>
            <a:ext uri="{FF2B5EF4-FFF2-40B4-BE49-F238E27FC236}">
              <a16:creationId xmlns:a16="http://schemas.microsoft.com/office/drawing/2014/main" id="{D95AC626-FCFA-4282-A741-6430C9F9835B}"/>
            </a:ext>
          </a:extLst>
        </xdr:cNvPr>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16</xdr:row>
      <xdr:rowOff>152400</xdr:rowOff>
    </xdr:from>
    <xdr:to>
      <xdr:col>24</xdr:col>
      <xdr:colOff>85725</xdr:colOff>
      <xdr:row>17</xdr:row>
      <xdr:rowOff>85725</xdr:rowOff>
    </xdr:to>
    <xdr:sp macro="" textlink="">
      <xdr:nvSpPr>
        <xdr:cNvPr id="11404" name="Oval 140">
          <a:extLst>
            <a:ext uri="{FF2B5EF4-FFF2-40B4-BE49-F238E27FC236}">
              <a16:creationId xmlns:a16="http://schemas.microsoft.com/office/drawing/2014/main" id="{1DDF54FD-AAF2-4122-B8B4-C43632317FFD}"/>
            </a:ext>
          </a:extLst>
        </xdr:cNvPr>
        <xdr:cNvSpPr>
          <a:spLocks noChangeArrowheads="1"/>
        </xdr:cNvSpPr>
      </xdr:nvSpPr>
      <xdr:spPr bwMode="auto">
        <a:xfrm>
          <a:off x="16459200"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152400</xdr:rowOff>
    </xdr:from>
    <xdr:to>
      <xdr:col>25</xdr:col>
      <xdr:colOff>200025</xdr:colOff>
      <xdr:row>18</xdr:row>
      <xdr:rowOff>19050</xdr:rowOff>
    </xdr:to>
    <xdr:sp macro="" textlink="">
      <xdr:nvSpPr>
        <xdr:cNvPr id="11405" name="物件費該当値テキスト">
          <a:extLst>
            <a:ext uri="{FF2B5EF4-FFF2-40B4-BE49-F238E27FC236}">
              <a16:creationId xmlns:a16="http://schemas.microsoft.com/office/drawing/2014/main" id="{994D186A-073D-4ACC-A629-D7B8CBC8DCB3}"/>
            </a:ext>
          </a:extLst>
        </xdr:cNvPr>
        <xdr:cNvSpPr txBox="1">
          <a:spLocks noChangeArrowheads="1"/>
        </xdr:cNvSpPr>
      </xdr:nvSpPr>
      <xdr:spPr bwMode="auto">
        <a:xfrm>
          <a:off x="166020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22</xdr:col>
      <xdr:colOff>514350</xdr:colOff>
      <xdr:row>16</xdr:row>
      <xdr:rowOff>114300</xdr:rowOff>
    </xdr:from>
    <xdr:to>
      <xdr:col>22</xdr:col>
      <xdr:colOff>619125</xdr:colOff>
      <xdr:row>17</xdr:row>
      <xdr:rowOff>47625</xdr:rowOff>
    </xdr:to>
    <xdr:sp macro="" textlink="">
      <xdr:nvSpPr>
        <xdr:cNvPr id="11406" name="Oval 142">
          <a:extLst>
            <a:ext uri="{FF2B5EF4-FFF2-40B4-BE49-F238E27FC236}">
              <a16:creationId xmlns:a16="http://schemas.microsoft.com/office/drawing/2014/main" id="{2FEE49A3-5905-4B7D-8BBB-269299BD4BFD}"/>
            </a:ext>
          </a:extLst>
        </xdr:cNvPr>
        <xdr:cNvSpPr>
          <a:spLocks noChangeArrowheads="1"/>
        </xdr:cNvSpPr>
      </xdr:nvSpPr>
      <xdr:spPr bwMode="auto">
        <a:xfrm>
          <a:off x="15621000"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57150</xdr:rowOff>
    </xdr:from>
    <xdr:to>
      <xdr:col>23</xdr:col>
      <xdr:colOff>228600</xdr:colOff>
      <xdr:row>18</xdr:row>
      <xdr:rowOff>95250</xdr:rowOff>
    </xdr:to>
    <xdr:sp macro="" textlink="">
      <xdr:nvSpPr>
        <xdr:cNvPr id="11407" name="Text Box 143">
          <a:extLst>
            <a:ext uri="{FF2B5EF4-FFF2-40B4-BE49-F238E27FC236}">
              <a16:creationId xmlns:a16="http://schemas.microsoft.com/office/drawing/2014/main" id="{F56D26E7-14B5-4A78-99B7-E9A2112B3F79}"/>
            </a:ext>
          </a:extLst>
        </xdr:cNvPr>
        <xdr:cNvSpPr txBox="1">
          <a:spLocks noChangeArrowheads="1"/>
        </xdr:cNvSpPr>
      </xdr:nvSpPr>
      <xdr:spPr bwMode="auto">
        <a:xfrm>
          <a:off x="15287625" y="297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21</xdr:col>
      <xdr:colOff>314325</xdr:colOff>
      <xdr:row>16</xdr:row>
      <xdr:rowOff>47625</xdr:rowOff>
    </xdr:from>
    <xdr:to>
      <xdr:col>21</xdr:col>
      <xdr:colOff>409575</xdr:colOff>
      <xdr:row>16</xdr:row>
      <xdr:rowOff>152400</xdr:rowOff>
    </xdr:to>
    <xdr:sp macro="" textlink="">
      <xdr:nvSpPr>
        <xdr:cNvPr id="11408" name="Oval 144">
          <a:extLst>
            <a:ext uri="{FF2B5EF4-FFF2-40B4-BE49-F238E27FC236}">
              <a16:creationId xmlns:a16="http://schemas.microsoft.com/office/drawing/2014/main" id="{EF3F42FF-28AA-45D2-AD0A-9DD5EC9D5669}"/>
            </a:ext>
          </a:extLst>
        </xdr:cNvPr>
        <xdr:cNvSpPr>
          <a:spLocks noChangeArrowheads="1"/>
        </xdr:cNvSpPr>
      </xdr:nvSpPr>
      <xdr:spPr bwMode="auto">
        <a:xfrm>
          <a:off x="14735175" y="279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19050</xdr:rowOff>
    </xdr:from>
    <xdr:to>
      <xdr:col>22</xdr:col>
      <xdr:colOff>57150</xdr:colOff>
      <xdr:row>16</xdr:row>
      <xdr:rowOff>57150</xdr:rowOff>
    </xdr:to>
    <xdr:sp macro="" textlink="">
      <xdr:nvSpPr>
        <xdr:cNvPr id="11409" name="Text Box 145">
          <a:extLst>
            <a:ext uri="{FF2B5EF4-FFF2-40B4-BE49-F238E27FC236}">
              <a16:creationId xmlns:a16="http://schemas.microsoft.com/office/drawing/2014/main" id="{B7D96867-FA44-43BB-B496-053728860E6A}"/>
            </a:ext>
          </a:extLst>
        </xdr:cNvPr>
        <xdr:cNvSpPr txBox="1">
          <a:spLocks noChangeArrowheads="1"/>
        </xdr:cNvSpPr>
      </xdr:nvSpPr>
      <xdr:spPr bwMode="auto">
        <a:xfrm>
          <a:off x="14401800"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20</xdr:col>
      <xdr:colOff>104775</xdr:colOff>
      <xdr:row>17</xdr:row>
      <xdr:rowOff>19050</xdr:rowOff>
    </xdr:from>
    <xdr:to>
      <xdr:col>20</xdr:col>
      <xdr:colOff>209550</xdr:colOff>
      <xdr:row>17</xdr:row>
      <xdr:rowOff>123825</xdr:rowOff>
    </xdr:to>
    <xdr:sp macro="" textlink="">
      <xdr:nvSpPr>
        <xdr:cNvPr id="11410" name="Oval 146">
          <a:extLst>
            <a:ext uri="{FF2B5EF4-FFF2-40B4-BE49-F238E27FC236}">
              <a16:creationId xmlns:a16="http://schemas.microsoft.com/office/drawing/2014/main" id="{51D6E460-3DF7-4702-98C6-C75C9AAAB0F2}"/>
            </a:ext>
          </a:extLst>
        </xdr:cNvPr>
        <xdr:cNvSpPr>
          <a:spLocks noChangeArrowheads="1"/>
        </xdr:cNvSpPr>
      </xdr:nvSpPr>
      <xdr:spPr bwMode="auto">
        <a:xfrm>
          <a:off x="13839825"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133350</xdr:rowOff>
    </xdr:from>
    <xdr:to>
      <xdr:col>20</xdr:col>
      <xdr:colOff>542925</xdr:colOff>
      <xdr:row>19</xdr:row>
      <xdr:rowOff>0</xdr:rowOff>
    </xdr:to>
    <xdr:sp macro="" textlink="">
      <xdr:nvSpPr>
        <xdr:cNvPr id="11411" name="Text Box 147">
          <a:extLst>
            <a:ext uri="{FF2B5EF4-FFF2-40B4-BE49-F238E27FC236}">
              <a16:creationId xmlns:a16="http://schemas.microsoft.com/office/drawing/2014/main" id="{6A346665-E0AA-40AD-ABD9-A0AF6545410B}"/>
            </a:ext>
          </a:extLst>
        </xdr:cNvPr>
        <xdr:cNvSpPr txBox="1">
          <a:spLocks noChangeArrowheads="1"/>
        </xdr:cNvSpPr>
      </xdr:nvSpPr>
      <xdr:spPr bwMode="auto">
        <a:xfrm>
          <a:off x="1351597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18</xdr:col>
      <xdr:colOff>590550</xdr:colOff>
      <xdr:row>16</xdr:row>
      <xdr:rowOff>152400</xdr:rowOff>
    </xdr:from>
    <xdr:to>
      <xdr:col>19</xdr:col>
      <xdr:colOff>9525</xdr:colOff>
      <xdr:row>17</xdr:row>
      <xdr:rowOff>85725</xdr:rowOff>
    </xdr:to>
    <xdr:sp macro="" textlink="">
      <xdr:nvSpPr>
        <xdr:cNvPr id="11412" name="Oval 148">
          <a:extLst>
            <a:ext uri="{FF2B5EF4-FFF2-40B4-BE49-F238E27FC236}">
              <a16:creationId xmlns:a16="http://schemas.microsoft.com/office/drawing/2014/main" id="{CABA364B-5F88-4E48-BAA0-1AA27FC501AD}"/>
            </a:ext>
          </a:extLst>
        </xdr:cNvPr>
        <xdr:cNvSpPr>
          <a:spLocks noChangeArrowheads="1"/>
        </xdr:cNvSpPr>
      </xdr:nvSpPr>
      <xdr:spPr bwMode="auto">
        <a:xfrm>
          <a:off x="12954000"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95250</xdr:rowOff>
    </xdr:from>
    <xdr:to>
      <xdr:col>19</xdr:col>
      <xdr:colOff>333375</xdr:colOff>
      <xdr:row>18</xdr:row>
      <xdr:rowOff>133350</xdr:rowOff>
    </xdr:to>
    <xdr:sp macro="" textlink="">
      <xdr:nvSpPr>
        <xdr:cNvPr id="11413" name="Text Box 149">
          <a:extLst>
            <a:ext uri="{FF2B5EF4-FFF2-40B4-BE49-F238E27FC236}">
              <a16:creationId xmlns:a16="http://schemas.microsoft.com/office/drawing/2014/main" id="{8D164CCC-476D-47FA-96C9-5B63D9214B15}"/>
            </a:ext>
          </a:extLst>
        </xdr:cNvPr>
        <xdr:cNvSpPr txBox="1">
          <a:spLocks noChangeArrowheads="1"/>
        </xdr:cNvSpPr>
      </xdr:nvSpPr>
      <xdr:spPr bwMode="auto">
        <a:xfrm>
          <a:off x="1262062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a:extLst>
            <a:ext uri="{FF2B5EF4-FFF2-40B4-BE49-F238E27FC236}">
              <a16:creationId xmlns:a16="http://schemas.microsoft.com/office/drawing/2014/main" id="{A16E86AE-F6DD-4470-B62E-FF4C91B5B11D}"/>
            </a:ext>
          </a:extLst>
        </xdr:cNvPr>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a:extLst>
            <a:ext uri="{FF2B5EF4-FFF2-40B4-BE49-F238E27FC236}">
              <a16:creationId xmlns:a16="http://schemas.microsoft.com/office/drawing/2014/main" id="{AD097898-8980-4ADC-A948-7061BC63F2FE}"/>
            </a:ext>
          </a:extLst>
        </xdr:cNvPr>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a:extLst>
            <a:ext uri="{FF2B5EF4-FFF2-40B4-BE49-F238E27FC236}">
              <a16:creationId xmlns:a16="http://schemas.microsoft.com/office/drawing/2014/main" id="{E893772A-3DF0-4E34-A7DF-906540F3FB38}"/>
            </a:ext>
          </a:extLst>
        </xdr:cNvPr>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171/172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a:extLst>
            <a:ext uri="{FF2B5EF4-FFF2-40B4-BE49-F238E27FC236}">
              <a16:creationId xmlns:a16="http://schemas.microsoft.com/office/drawing/2014/main" id="{6673380F-AF61-4810-ABDF-6F846E4B934C}"/>
            </a:ext>
          </a:extLst>
        </xdr:cNvPr>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a:extLst>
            <a:ext uri="{FF2B5EF4-FFF2-40B4-BE49-F238E27FC236}">
              <a16:creationId xmlns:a16="http://schemas.microsoft.com/office/drawing/2014/main" id="{039FDC31-28AB-48E7-9B47-2F558E8F5AD8}"/>
            </a:ext>
          </a:extLst>
        </xdr:cNvPr>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a:extLst>
            <a:ext uri="{FF2B5EF4-FFF2-40B4-BE49-F238E27FC236}">
              <a16:creationId xmlns:a16="http://schemas.microsoft.com/office/drawing/2014/main" id="{C28F1083-D251-43E1-A2D0-3699E83F5C91}"/>
            </a:ext>
          </a:extLst>
        </xdr:cNvPr>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a:extLst>
            <a:ext uri="{FF2B5EF4-FFF2-40B4-BE49-F238E27FC236}">
              <a16:creationId xmlns:a16="http://schemas.microsoft.com/office/drawing/2014/main" id="{99C68BEC-82A5-46BF-88C9-D556C12B07D1}"/>
            </a:ext>
          </a:extLst>
        </xdr:cNvPr>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1" name="Rectangle 157">
          <a:extLst>
            <a:ext uri="{FF2B5EF4-FFF2-40B4-BE49-F238E27FC236}">
              <a16:creationId xmlns:a16="http://schemas.microsoft.com/office/drawing/2014/main" id="{CDF7F2FB-0C6E-45B6-B4B9-92CFDDC436E3}"/>
            </a:ext>
          </a:extLst>
        </xdr:cNvPr>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2" name="Rectangle 158">
          <a:extLst>
            <a:ext uri="{FF2B5EF4-FFF2-40B4-BE49-F238E27FC236}">
              <a16:creationId xmlns:a16="http://schemas.microsoft.com/office/drawing/2014/main" id="{24EF966D-C20F-447D-8B51-947422436EFF}"/>
            </a:ext>
          </a:extLst>
        </xdr:cNvPr>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a:extLst>
            <a:ext uri="{FF2B5EF4-FFF2-40B4-BE49-F238E27FC236}">
              <a16:creationId xmlns:a16="http://schemas.microsoft.com/office/drawing/2014/main" id="{178CB342-3D47-4396-B365-FF1834746D25}"/>
            </a:ext>
          </a:extLst>
        </xdr:cNvPr>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a:extLst>
            <a:ext uri="{FF2B5EF4-FFF2-40B4-BE49-F238E27FC236}">
              <a16:creationId xmlns:a16="http://schemas.microsoft.com/office/drawing/2014/main" id="{F422D378-9783-4A0F-B602-5A59F8873071}"/>
            </a:ext>
          </a:extLst>
        </xdr:cNvPr>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を大きく上回っている状況にある。これは、独自の医療助成制度を実施していることによるものである。今後はさらに少子高齢化対策や社会保障制度に基づく福祉施策に要する扶助費の増加が見込まれるが、財政運営を圧迫しないよう、現行水準の維持に努める必要がある。</a:t>
          </a:r>
        </a:p>
      </xdr:txBody>
    </xdr:sp>
    <xdr:clientData/>
  </xdr:twoCellAnchor>
  <xdr:oneCellAnchor>
    <xdr:from>
      <xdr:col>1</xdr:col>
      <xdr:colOff>66675</xdr:colOff>
      <xdr:row>49</xdr:row>
      <xdr:rowOff>142875</xdr:rowOff>
    </xdr:from>
    <xdr:ext cx="171450" cy="187325"/>
    <xdr:sp macro="" textlink="">
      <xdr:nvSpPr>
        <xdr:cNvPr id="11425" name="Text Box 161">
          <a:extLst>
            <a:ext uri="{FF2B5EF4-FFF2-40B4-BE49-F238E27FC236}">
              <a16:creationId xmlns:a16="http://schemas.microsoft.com/office/drawing/2014/main" id="{69BF22F1-9995-4106-8CF4-DEBE6AA0831F}"/>
            </a:ext>
          </a:extLst>
        </xdr:cNvPr>
        <xdr:cNvSpPr txBox="1">
          <a:spLocks noChangeArrowheads="1"/>
        </xdr:cNvSpPr>
      </xdr:nvSpPr>
      <xdr:spPr bwMode="auto">
        <a:xfrm>
          <a:off x="762000" y="8543925"/>
          <a:ext cx="17145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6" name="Line 162">
          <a:extLst>
            <a:ext uri="{FF2B5EF4-FFF2-40B4-BE49-F238E27FC236}">
              <a16:creationId xmlns:a16="http://schemas.microsoft.com/office/drawing/2014/main" id="{91697322-EF10-4E02-ADE3-14520B5EB640}"/>
            </a:ext>
          </a:extLst>
        </xdr:cNvPr>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a:extLst>
            <a:ext uri="{FF2B5EF4-FFF2-40B4-BE49-F238E27FC236}">
              <a16:creationId xmlns:a16="http://schemas.microsoft.com/office/drawing/2014/main" id="{562FA44D-6184-4EEB-B305-1898B0037658}"/>
            </a:ext>
          </a:extLst>
        </xdr:cNvPr>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28" name="Line 164">
          <a:extLst>
            <a:ext uri="{FF2B5EF4-FFF2-40B4-BE49-F238E27FC236}">
              <a16:creationId xmlns:a16="http://schemas.microsoft.com/office/drawing/2014/main" id="{31A442C6-4CF1-4616-889A-9353F1B050D9}"/>
            </a:ext>
          </a:extLst>
        </xdr:cNvPr>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a:extLst>
            <a:ext uri="{FF2B5EF4-FFF2-40B4-BE49-F238E27FC236}">
              <a16:creationId xmlns:a16="http://schemas.microsoft.com/office/drawing/2014/main" id="{22A611D4-2B9A-4B3D-87D5-1F866D4BA3A7}"/>
            </a:ext>
          </a:extLst>
        </xdr:cNvPr>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0" name="Line 166">
          <a:extLst>
            <a:ext uri="{FF2B5EF4-FFF2-40B4-BE49-F238E27FC236}">
              <a16:creationId xmlns:a16="http://schemas.microsoft.com/office/drawing/2014/main" id="{F8C50800-F72B-4794-A87E-C7978367CC14}"/>
            </a:ext>
          </a:extLst>
        </xdr:cNvPr>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a:extLst>
            <a:ext uri="{FF2B5EF4-FFF2-40B4-BE49-F238E27FC236}">
              <a16:creationId xmlns:a16="http://schemas.microsoft.com/office/drawing/2014/main" id="{4E3EDFA1-44D7-461F-BD54-8764E037D9B9}"/>
            </a:ext>
          </a:extLst>
        </xdr:cNvPr>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2" name="Line 168">
          <a:extLst>
            <a:ext uri="{FF2B5EF4-FFF2-40B4-BE49-F238E27FC236}">
              <a16:creationId xmlns:a16="http://schemas.microsoft.com/office/drawing/2014/main" id="{BF65A29D-4B0C-4357-8E7D-258DD37664DF}"/>
            </a:ext>
          </a:extLst>
        </xdr:cNvPr>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a:extLst>
            <a:ext uri="{FF2B5EF4-FFF2-40B4-BE49-F238E27FC236}">
              <a16:creationId xmlns:a16="http://schemas.microsoft.com/office/drawing/2014/main" id="{B4524C2B-3691-4F0D-85D9-2A9F1FE9B3A6}"/>
            </a:ext>
          </a:extLst>
        </xdr:cNvPr>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4" name="Line 170">
          <a:extLst>
            <a:ext uri="{FF2B5EF4-FFF2-40B4-BE49-F238E27FC236}">
              <a16:creationId xmlns:a16="http://schemas.microsoft.com/office/drawing/2014/main" id="{6D25745F-AEC1-4B5C-A0A4-46333DD07B6A}"/>
            </a:ext>
          </a:extLst>
        </xdr:cNvPr>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a:extLst>
            <a:ext uri="{FF2B5EF4-FFF2-40B4-BE49-F238E27FC236}">
              <a16:creationId xmlns:a16="http://schemas.microsoft.com/office/drawing/2014/main" id="{D0A95977-4102-477B-961D-1BAF5429F94A}"/>
            </a:ext>
          </a:extLst>
        </xdr:cNvPr>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6" name="Line 172">
          <a:extLst>
            <a:ext uri="{FF2B5EF4-FFF2-40B4-BE49-F238E27FC236}">
              <a16:creationId xmlns:a16="http://schemas.microsoft.com/office/drawing/2014/main" id="{21CC204B-6068-432F-8859-9B8FE444B49F}"/>
            </a:ext>
          </a:extLst>
        </xdr:cNvPr>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a:extLst>
            <a:ext uri="{FF2B5EF4-FFF2-40B4-BE49-F238E27FC236}">
              <a16:creationId xmlns:a16="http://schemas.microsoft.com/office/drawing/2014/main" id="{EB0DAC8E-2BB8-4A14-A313-986E8CA8815C}"/>
            </a:ext>
          </a:extLst>
        </xdr:cNvPr>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8" name="Line 174">
          <a:extLst>
            <a:ext uri="{FF2B5EF4-FFF2-40B4-BE49-F238E27FC236}">
              <a16:creationId xmlns:a16="http://schemas.microsoft.com/office/drawing/2014/main" id="{4F7483D1-7727-419A-A326-1BFE7768B603}"/>
            </a:ext>
          </a:extLst>
        </xdr:cNvPr>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a:extLst>
            <a:ext uri="{FF2B5EF4-FFF2-40B4-BE49-F238E27FC236}">
              <a16:creationId xmlns:a16="http://schemas.microsoft.com/office/drawing/2014/main" id="{96BB390C-3D3E-4DD7-BE12-5EC5C53398EC}"/>
            </a:ext>
          </a:extLst>
        </xdr:cNvPr>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0" name="扶助費グラフ枠">
          <a:extLst>
            <a:ext uri="{FF2B5EF4-FFF2-40B4-BE49-F238E27FC236}">
              <a16:creationId xmlns:a16="http://schemas.microsoft.com/office/drawing/2014/main" id="{8870441B-B1E3-4FDA-AE6C-EC30324C30DD}"/>
            </a:ext>
          </a:extLst>
        </xdr:cNvPr>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61</xdr:row>
      <xdr:rowOff>133350</xdr:rowOff>
    </xdr:to>
    <xdr:sp macro="" textlink="">
      <xdr:nvSpPr>
        <xdr:cNvPr id="11441" name="Line 177">
          <a:extLst>
            <a:ext uri="{FF2B5EF4-FFF2-40B4-BE49-F238E27FC236}">
              <a16:creationId xmlns:a16="http://schemas.microsoft.com/office/drawing/2014/main" id="{9E062294-CCBA-40FF-8DC1-CF88AC6ACB17}"/>
            </a:ext>
          </a:extLst>
        </xdr:cNvPr>
        <xdr:cNvSpPr>
          <a:spLocks noChangeShapeType="1"/>
        </xdr:cNvSpPr>
      </xdr:nvSpPr>
      <xdr:spPr bwMode="auto">
        <a:xfrm flipV="1">
          <a:off x="4829175" y="9077325"/>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133350</xdr:rowOff>
    </xdr:from>
    <xdr:to>
      <xdr:col>8</xdr:col>
      <xdr:colOff>180975</xdr:colOff>
      <xdr:row>63</xdr:row>
      <xdr:rowOff>0</xdr:rowOff>
    </xdr:to>
    <xdr:sp macro="" textlink="">
      <xdr:nvSpPr>
        <xdr:cNvPr id="11442" name="扶助費最小値テキスト">
          <a:extLst>
            <a:ext uri="{FF2B5EF4-FFF2-40B4-BE49-F238E27FC236}">
              <a16:creationId xmlns:a16="http://schemas.microsoft.com/office/drawing/2014/main" id="{A43FC41B-4685-4648-8451-6BC28ABFF352}"/>
            </a:ext>
          </a:extLst>
        </xdr:cNvPr>
        <xdr:cNvSpPr txBox="1">
          <a:spLocks noChangeArrowheads="1"/>
        </xdr:cNvSpPr>
      </xdr:nvSpPr>
      <xdr:spPr bwMode="auto">
        <a:xfrm>
          <a:off x="49149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14.9</a:t>
          </a:r>
        </a:p>
      </xdr:txBody>
    </xdr:sp>
    <xdr:clientData/>
  </xdr:twoCellAnchor>
  <xdr:twoCellAnchor>
    <xdr:from>
      <xdr:col>6</xdr:col>
      <xdr:colOff>609600</xdr:colOff>
      <xdr:row>61</xdr:row>
      <xdr:rowOff>133350</xdr:rowOff>
    </xdr:from>
    <xdr:to>
      <xdr:col>7</xdr:col>
      <xdr:colOff>104775</xdr:colOff>
      <xdr:row>61</xdr:row>
      <xdr:rowOff>133350</xdr:rowOff>
    </xdr:to>
    <xdr:sp macro="" textlink="">
      <xdr:nvSpPr>
        <xdr:cNvPr id="11443" name="Line 179">
          <a:extLst>
            <a:ext uri="{FF2B5EF4-FFF2-40B4-BE49-F238E27FC236}">
              <a16:creationId xmlns:a16="http://schemas.microsoft.com/office/drawing/2014/main" id="{AD52A251-C231-4A61-ACEB-151BD5F7DA53}"/>
            </a:ext>
          </a:extLst>
        </xdr:cNvPr>
        <xdr:cNvSpPr>
          <a:spLocks noChangeShapeType="1"/>
        </xdr:cNvSpPr>
      </xdr:nvSpPr>
      <xdr:spPr bwMode="auto">
        <a:xfrm>
          <a:off x="4733925" y="10591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4" name="扶助費最大値テキスト">
          <a:extLst>
            <a:ext uri="{FF2B5EF4-FFF2-40B4-BE49-F238E27FC236}">
              <a16:creationId xmlns:a16="http://schemas.microsoft.com/office/drawing/2014/main" id="{7D9367AF-3758-47CB-8379-182ECDD2F541}"/>
            </a:ext>
          </a:extLst>
        </xdr:cNvPr>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11445" name="Line 181">
          <a:extLst>
            <a:ext uri="{FF2B5EF4-FFF2-40B4-BE49-F238E27FC236}">
              <a16:creationId xmlns:a16="http://schemas.microsoft.com/office/drawing/2014/main" id="{699F205F-FF33-4E75-A0D8-651D0EB53C9F}"/>
            </a:ext>
          </a:extLst>
        </xdr:cNvPr>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60</xdr:row>
      <xdr:rowOff>123825</xdr:rowOff>
    </xdr:from>
    <xdr:to>
      <xdr:col>7</xdr:col>
      <xdr:colOff>19050</xdr:colOff>
      <xdr:row>61</xdr:row>
      <xdr:rowOff>85725</xdr:rowOff>
    </xdr:to>
    <xdr:sp macro="" textlink="">
      <xdr:nvSpPr>
        <xdr:cNvPr id="11446" name="Line 182">
          <a:extLst>
            <a:ext uri="{FF2B5EF4-FFF2-40B4-BE49-F238E27FC236}">
              <a16:creationId xmlns:a16="http://schemas.microsoft.com/office/drawing/2014/main" id="{2E7117ED-8B4E-4C24-900A-EA4F7E757A09}"/>
            </a:ext>
          </a:extLst>
        </xdr:cNvPr>
        <xdr:cNvSpPr>
          <a:spLocks noChangeShapeType="1"/>
        </xdr:cNvSpPr>
      </xdr:nvSpPr>
      <xdr:spPr bwMode="auto">
        <a:xfrm>
          <a:off x="3990975" y="1041082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19050</xdr:rowOff>
    </xdr:from>
    <xdr:to>
      <xdr:col>8</xdr:col>
      <xdr:colOff>180975</xdr:colOff>
      <xdr:row>56</xdr:row>
      <xdr:rowOff>57150</xdr:rowOff>
    </xdr:to>
    <xdr:sp macro="" textlink="">
      <xdr:nvSpPr>
        <xdr:cNvPr id="11447" name="扶助費平均値テキスト">
          <a:extLst>
            <a:ext uri="{FF2B5EF4-FFF2-40B4-BE49-F238E27FC236}">
              <a16:creationId xmlns:a16="http://schemas.microsoft.com/office/drawing/2014/main" id="{C2C77C41-4879-4625-BA49-998B013CE3E9}"/>
            </a:ext>
          </a:extLst>
        </xdr:cNvPr>
        <xdr:cNvSpPr txBox="1">
          <a:spLocks noChangeArrowheads="1"/>
        </xdr:cNvSpPr>
      </xdr:nvSpPr>
      <xdr:spPr bwMode="auto">
        <a:xfrm>
          <a:off x="4914900"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xdr:from>
      <xdr:col>6</xdr:col>
      <xdr:colOff>647700</xdr:colOff>
      <xdr:row>55</xdr:row>
      <xdr:rowOff>142875</xdr:rowOff>
    </xdr:from>
    <xdr:to>
      <xdr:col>7</xdr:col>
      <xdr:colOff>66675</xdr:colOff>
      <xdr:row>56</xdr:row>
      <xdr:rowOff>76200</xdr:rowOff>
    </xdr:to>
    <xdr:sp macro="" textlink="">
      <xdr:nvSpPr>
        <xdr:cNvPr id="11448" name="AutoShape 184">
          <a:extLst>
            <a:ext uri="{FF2B5EF4-FFF2-40B4-BE49-F238E27FC236}">
              <a16:creationId xmlns:a16="http://schemas.microsoft.com/office/drawing/2014/main" id="{58B25D7B-2193-4503-A135-16B57D303442}"/>
            </a:ext>
          </a:extLst>
        </xdr:cNvPr>
        <xdr:cNvSpPr>
          <a:spLocks noChangeArrowheads="1"/>
        </xdr:cNvSpPr>
      </xdr:nvSpPr>
      <xdr:spPr bwMode="auto">
        <a:xfrm>
          <a:off x="47720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60</xdr:row>
      <xdr:rowOff>76200</xdr:rowOff>
    </xdr:from>
    <xdr:to>
      <xdr:col>5</xdr:col>
      <xdr:colOff>552450</xdr:colOff>
      <xdr:row>60</xdr:row>
      <xdr:rowOff>123825</xdr:rowOff>
    </xdr:to>
    <xdr:sp macro="" textlink="">
      <xdr:nvSpPr>
        <xdr:cNvPr id="11449" name="Line 185">
          <a:extLst>
            <a:ext uri="{FF2B5EF4-FFF2-40B4-BE49-F238E27FC236}">
              <a16:creationId xmlns:a16="http://schemas.microsoft.com/office/drawing/2014/main" id="{3F29C770-50E2-4BFB-9675-7E12A2400710}"/>
            </a:ext>
          </a:extLst>
        </xdr:cNvPr>
        <xdr:cNvSpPr>
          <a:spLocks noChangeShapeType="1"/>
        </xdr:cNvSpPr>
      </xdr:nvSpPr>
      <xdr:spPr bwMode="auto">
        <a:xfrm>
          <a:off x="3095625" y="103632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161925</xdr:rowOff>
    </xdr:from>
    <xdr:to>
      <xdr:col>5</xdr:col>
      <xdr:colOff>600075</xdr:colOff>
      <xdr:row>56</xdr:row>
      <xdr:rowOff>85725</xdr:rowOff>
    </xdr:to>
    <xdr:sp macro="" textlink="">
      <xdr:nvSpPr>
        <xdr:cNvPr id="11450" name="AutoShape 186">
          <a:extLst>
            <a:ext uri="{FF2B5EF4-FFF2-40B4-BE49-F238E27FC236}">
              <a16:creationId xmlns:a16="http://schemas.microsoft.com/office/drawing/2014/main" id="{28BD1FFE-239B-4CCF-A013-60E184C930C5}"/>
            </a:ext>
          </a:extLst>
        </xdr:cNvPr>
        <xdr:cNvSpPr>
          <a:spLocks noChangeArrowheads="1"/>
        </xdr:cNvSpPr>
      </xdr:nvSpPr>
      <xdr:spPr bwMode="auto">
        <a:xfrm>
          <a:off x="3933825"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123825</xdr:rowOff>
    </xdr:from>
    <xdr:to>
      <xdr:col>6</xdr:col>
      <xdr:colOff>219075</xdr:colOff>
      <xdr:row>55</xdr:row>
      <xdr:rowOff>161925</xdr:rowOff>
    </xdr:to>
    <xdr:sp macro="" textlink="">
      <xdr:nvSpPr>
        <xdr:cNvPr id="11451" name="Text Box 187">
          <a:extLst>
            <a:ext uri="{FF2B5EF4-FFF2-40B4-BE49-F238E27FC236}">
              <a16:creationId xmlns:a16="http://schemas.microsoft.com/office/drawing/2014/main" id="{DF7004DB-2C61-4A8A-A8D7-E45805FC3398}"/>
            </a:ext>
          </a:extLst>
        </xdr:cNvPr>
        <xdr:cNvSpPr txBox="1">
          <a:spLocks noChangeArrowheads="1"/>
        </xdr:cNvSpPr>
      </xdr:nvSpPr>
      <xdr:spPr bwMode="auto">
        <a:xfrm>
          <a:off x="3609975" y="9382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a:t>
          </a:r>
        </a:p>
      </xdr:txBody>
    </xdr:sp>
    <xdr:clientData/>
  </xdr:twoCellAnchor>
  <xdr:twoCellAnchor>
    <xdr:from>
      <xdr:col>3</xdr:col>
      <xdr:colOff>142875</xdr:colOff>
      <xdr:row>60</xdr:row>
      <xdr:rowOff>76200</xdr:rowOff>
    </xdr:from>
    <xdr:to>
      <xdr:col>4</xdr:col>
      <xdr:colOff>342900</xdr:colOff>
      <xdr:row>60</xdr:row>
      <xdr:rowOff>85725</xdr:rowOff>
    </xdr:to>
    <xdr:sp macro="" textlink="">
      <xdr:nvSpPr>
        <xdr:cNvPr id="11452" name="Line 188">
          <a:extLst>
            <a:ext uri="{FF2B5EF4-FFF2-40B4-BE49-F238E27FC236}">
              <a16:creationId xmlns:a16="http://schemas.microsoft.com/office/drawing/2014/main" id="{34E0EB5A-4612-48D1-A0B1-795A08A9CBAE}"/>
            </a:ext>
          </a:extLst>
        </xdr:cNvPr>
        <xdr:cNvSpPr>
          <a:spLocks noChangeShapeType="1"/>
        </xdr:cNvSpPr>
      </xdr:nvSpPr>
      <xdr:spPr bwMode="auto">
        <a:xfrm flipV="1">
          <a:off x="2209800" y="10363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11453" name="AutoShape 189">
          <a:extLst>
            <a:ext uri="{FF2B5EF4-FFF2-40B4-BE49-F238E27FC236}">
              <a16:creationId xmlns:a16="http://schemas.microsoft.com/office/drawing/2014/main" id="{E8C3A579-391B-4A46-8427-8DEB702CD72B}"/>
            </a:ext>
          </a:extLst>
        </xdr:cNvPr>
        <xdr:cNvSpPr>
          <a:spLocks noChangeArrowheads="1"/>
        </xdr:cNvSpPr>
      </xdr:nvSpPr>
      <xdr:spPr bwMode="auto">
        <a:xfrm>
          <a:off x="3048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104775</xdr:rowOff>
    </xdr:from>
    <xdr:to>
      <xdr:col>5</xdr:col>
      <xdr:colOff>38100</xdr:colOff>
      <xdr:row>55</xdr:row>
      <xdr:rowOff>142875</xdr:rowOff>
    </xdr:to>
    <xdr:sp macro="" textlink="">
      <xdr:nvSpPr>
        <xdr:cNvPr id="11454" name="Text Box 190">
          <a:extLst>
            <a:ext uri="{FF2B5EF4-FFF2-40B4-BE49-F238E27FC236}">
              <a16:creationId xmlns:a16="http://schemas.microsoft.com/office/drawing/2014/main" id="{83506EFC-7F82-44F3-84AA-9816A26263EE}"/>
            </a:ext>
          </a:extLst>
        </xdr:cNvPr>
        <xdr:cNvSpPr txBox="1">
          <a:spLocks noChangeArrowheads="1"/>
        </xdr:cNvSpPr>
      </xdr:nvSpPr>
      <xdr:spPr bwMode="auto">
        <a:xfrm>
          <a:off x="271462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p>
      </xdr:txBody>
    </xdr:sp>
    <xdr:clientData/>
  </xdr:twoCellAnchor>
  <xdr:twoCellAnchor>
    <xdr:from>
      <xdr:col>1</xdr:col>
      <xdr:colOff>628650</xdr:colOff>
      <xdr:row>60</xdr:row>
      <xdr:rowOff>9525</xdr:rowOff>
    </xdr:from>
    <xdr:to>
      <xdr:col>3</xdr:col>
      <xdr:colOff>142875</xdr:colOff>
      <xdr:row>60</xdr:row>
      <xdr:rowOff>85725</xdr:rowOff>
    </xdr:to>
    <xdr:sp macro="" textlink="">
      <xdr:nvSpPr>
        <xdr:cNvPr id="11455" name="Line 191">
          <a:extLst>
            <a:ext uri="{FF2B5EF4-FFF2-40B4-BE49-F238E27FC236}">
              <a16:creationId xmlns:a16="http://schemas.microsoft.com/office/drawing/2014/main" id="{1F253458-A5BB-4767-9512-DA7939253CD0}"/>
            </a:ext>
          </a:extLst>
        </xdr:cNvPr>
        <xdr:cNvSpPr>
          <a:spLocks noChangeShapeType="1"/>
        </xdr:cNvSpPr>
      </xdr:nvSpPr>
      <xdr:spPr bwMode="auto">
        <a:xfrm>
          <a:off x="1323975" y="102965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142875</xdr:rowOff>
    </xdr:from>
    <xdr:to>
      <xdr:col>3</xdr:col>
      <xdr:colOff>190500</xdr:colOff>
      <xdr:row>56</xdr:row>
      <xdr:rowOff>76200</xdr:rowOff>
    </xdr:to>
    <xdr:sp macro="" textlink="">
      <xdr:nvSpPr>
        <xdr:cNvPr id="11456" name="AutoShape 192">
          <a:extLst>
            <a:ext uri="{FF2B5EF4-FFF2-40B4-BE49-F238E27FC236}">
              <a16:creationId xmlns:a16="http://schemas.microsoft.com/office/drawing/2014/main" id="{B6034C87-E1FD-49B0-8679-9D736C7B0D11}"/>
            </a:ext>
          </a:extLst>
        </xdr:cNvPr>
        <xdr:cNvSpPr>
          <a:spLocks noChangeArrowheads="1"/>
        </xdr:cNvSpPr>
      </xdr:nvSpPr>
      <xdr:spPr bwMode="auto">
        <a:xfrm>
          <a:off x="2162175" y="9572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114300</xdr:rowOff>
    </xdr:from>
    <xdr:to>
      <xdr:col>3</xdr:col>
      <xdr:colOff>523875</xdr:colOff>
      <xdr:row>55</xdr:row>
      <xdr:rowOff>152400</xdr:rowOff>
    </xdr:to>
    <xdr:sp macro="" textlink="">
      <xdr:nvSpPr>
        <xdr:cNvPr id="11457" name="Text Box 193">
          <a:extLst>
            <a:ext uri="{FF2B5EF4-FFF2-40B4-BE49-F238E27FC236}">
              <a16:creationId xmlns:a16="http://schemas.microsoft.com/office/drawing/2014/main" id="{7CABED57-0B35-4869-859E-BD9782647AC4}"/>
            </a:ext>
          </a:extLst>
        </xdr:cNvPr>
        <xdr:cNvSpPr txBox="1">
          <a:spLocks noChangeArrowheads="1"/>
        </xdr:cNvSpPr>
      </xdr:nvSpPr>
      <xdr:spPr bwMode="auto">
        <a:xfrm>
          <a:off x="18288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xdr:from>
      <xdr:col>1</xdr:col>
      <xdr:colOff>571500</xdr:colOff>
      <xdr:row>55</xdr:row>
      <xdr:rowOff>161925</xdr:rowOff>
    </xdr:from>
    <xdr:to>
      <xdr:col>1</xdr:col>
      <xdr:colOff>676275</xdr:colOff>
      <xdr:row>56</xdr:row>
      <xdr:rowOff>85725</xdr:rowOff>
    </xdr:to>
    <xdr:sp macro="" textlink="">
      <xdr:nvSpPr>
        <xdr:cNvPr id="11458" name="AutoShape 194">
          <a:extLst>
            <a:ext uri="{FF2B5EF4-FFF2-40B4-BE49-F238E27FC236}">
              <a16:creationId xmlns:a16="http://schemas.microsoft.com/office/drawing/2014/main" id="{6B6E5FA9-0577-4676-91B3-FF6728A3C6CD}"/>
            </a:ext>
          </a:extLst>
        </xdr:cNvPr>
        <xdr:cNvSpPr>
          <a:spLocks noChangeArrowheads="1"/>
        </xdr:cNvSpPr>
      </xdr:nvSpPr>
      <xdr:spPr bwMode="auto">
        <a:xfrm>
          <a:off x="1266825"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123825</xdr:rowOff>
    </xdr:from>
    <xdr:to>
      <xdr:col>2</xdr:col>
      <xdr:colOff>323850</xdr:colOff>
      <xdr:row>55</xdr:row>
      <xdr:rowOff>161925</xdr:rowOff>
    </xdr:to>
    <xdr:sp macro="" textlink="">
      <xdr:nvSpPr>
        <xdr:cNvPr id="11459" name="Text Box 195">
          <a:extLst>
            <a:ext uri="{FF2B5EF4-FFF2-40B4-BE49-F238E27FC236}">
              <a16:creationId xmlns:a16="http://schemas.microsoft.com/office/drawing/2014/main" id="{831B4DF9-1AE8-475A-ACBA-3BFD39E8AE91}"/>
            </a:ext>
          </a:extLst>
        </xdr:cNvPr>
        <xdr:cNvSpPr txBox="1">
          <a:spLocks noChangeArrowheads="1"/>
        </xdr:cNvSpPr>
      </xdr:nvSpPr>
      <xdr:spPr bwMode="auto">
        <a:xfrm>
          <a:off x="94297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a:extLst>
            <a:ext uri="{FF2B5EF4-FFF2-40B4-BE49-F238E27FC236}">
              <a16:creationId xmlns:a16="http://schemas.microsoft.com/office/drawing/2014/main" id="{41B4AB0D-54A7-489A-85E3-E65F734D651C}"/>
            </a:ext>
          </a:extLst>
        </xdr:cNvPr>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a:extLst>
            <a:ext uri="{FF2B5EF4-FFF2-40B4-BE49-F238E27FC236}">
              <a16:creationId xmlns:a16="http://schemas.microsoft.com/office/drawing/2014/main" id="{C26AFBC1-9653-4876-8C9E-62CCFEA801C3}"/>
            </a:ext>
          </a:extLst>
        </xdr:cNvPr>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a:extLst>
            <a:ext uri="{FF2B5EF4-FFF2-40B4-BE49-F238E27FC236}">
              <a16:creationId xmlns:a16="http://schemas.microsoft.com/office/drawing/2014/main" id="{A55B755A-A180-4705-A4E1-C2B21D86D4AB}"/>
            </a:ext>
          </a:extLst>
        </xdr:cNvPr>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a:extLst>
            <a:ext uri="{FF2B5EF4-FFF2-40B4-BE49-F238E27FC236}">
              <a16:creationId xmlns:a16="http://schemas.microsoft.com/office/drawing/2014/main" id="{CD27D06B-D028-4C6F-BDA8-35910BD9E60D}"/>
            </a:ext>
          </a:extLst>
        </xdr:cNvPr>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a:extLst>
            <a:ext uri="{FF2B5EF4-FFF2-40B4-BE49-F238E27FC236}">
              <a16:creationId xmlns:a16="http://schemas.microsoft.com/office/drawing/2014/main" id="{08222673-0890-4389-9C2B-6A346D4BDEA9}"/>
            </a:ext>
          </a:extLst>
        </xdr:cNvPr>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61</xdr:row>
      <xdr:rowOff>28575</xdr:rowOff>
    </xdr:from>
    <xdr:to>
      <xdr:col>7</xdr:col>
      <xdr:colOff>66675</xdr:colOff>
      <xdr:row>61</xdr:row>
      <xdr:rowOff>133350</xdr:rowOff>
    </xdr:to>
    <xdr:sp macro="" textlink="">
      <xdr:nvSpPr>
        <xdr:cNvPr id="11465" name="Oval 201">
          <a:extLst>
            <a:ext uri="{FF2B5EF4-FFF2-40B4-BE49-F238E27FC236}">
              <a16:creationId xmlns:a16="http://schemas.microsoft.com/office/drawing/2014/main" id="{81EF8269-3CAC-4587-8646-8B048EBCBFD0}"/>
            </a:ext>
          </a:extLst>
        </xdr:cNvPr>
        <xdr:cNvSpPr>
          <a:spLocks noChangeArrowheads="1"/>
        </xdr:cNvSpPr>
      </xdr:nvSpPr>
      <xdr:spPr bwMode="auto">
        <a:xfrm>
          <a:off x="4772025" y="1048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60</xdr:row>
      <xdr:rowOff>142875</xdr:rowOff>
    </xdr:from>
    <xdr:to>
      <xdr:col>8</xdr:col>
      <xdr:colOff>180975</xdr:colOff>
      <xdr:row>62</xdr:row>
      <xdr:rowOff>9525</xdr:rowOff>
    </xdr:to>
    <xdr:sp macro="" textlink="">
      <xdr:nvSpPr>
        <xdr:cNvPr id="11466" name="扶助費該当値テキスト">
          <a:extLst>
            <a:ext uri="{FF2B5EF4-FFF2-40B4-BE49-F238E27FC236}">
              <a16:creationId xmlns:a16="http://schemas.microsoft.com/office/drawing/2014/main" id="{0DE3E06B-57BD-4973-90F3-1D0EFC2E2B6B}"/>
            </a:ext>
          </a:extLst>
        </xdr:cNvPr>
        <xdr:cNvSpPr txBox="1">
          <a:spLocks noChangeArrowheads="1"/>
        </xdr:cNvSpPr>
      </xdr:nvSpPr>
      <xdr:spPr bwMode="auto">
        <a:xfrm>
          <a:off x="4914900"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5</xdr:col>
      <xdr:colOff>495300</xdr:colOff>
      <xdr:row>60</xdr:row>
      <xdr:rowOff>76200</xdr:rowOff>
    </xdr:from>
    <xdr:to>
      <xdr:col>5</xdr:col>
      <xdr:colOff>600075</xdr:colOff>
      <xdr:row>61</xdr:row>
      <xdr:rowOff>9525</xdr:rowOff>
    </xdr:to>
    <xdr:sp macro="" textlink="">
      <xdr:nvSpPr>
        <xdr:cNvPr id="11467" name="Oval 203">
          <a:extLst>
            <a:ext uri="{FF2B5EF4-FFF2-40B4-BE49-F238E27FC236}">
              <a16:creationId xmlns:a16="http://schemas.microsoft.com/office/drawing/2014/main" id="{DFA02D0A-EEA1-4330-A410-CF4966D6CD8B}"/>
            </a:ext>
          </a:extLst>
        </xdr:cNvPr>
        <xdr:cNvSpPr>
          <a:spLocks noChangeArrowheads="1"/>
        </xdr:cNvSpPr>
      </xdr:nvSpPr>
      <xdr:spPr bwMode="auto">
        <a:xfrm>
          <a:off x="3933825" y="1036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61</xdr:row>
      <xdr:rowOff>19050</xdr:rowOff>
    </xdr:from>
    <xdr:to>
      <xdr:col>6</xdr:col>
      <xdr:colOff>219075</xdr:colOff>
      <xdr:row>62</xdr:row>
      <xdr:rowOff>57150</xdr:rowOff>
    </xdr:to>
    <xdr:sp macro="" textlink="">
      <xdr:nvSpPr>
        <xdr:cNvPr id="11468" name="Text Box 204">
          <a:extLst>
            <a:ext uri="{FF2B5EF4-FFF2-40B4-BE49-F238E27FC236}">
              <a16:creationId xmlns:a16="http://schemas.microsoft.com/office/drawing/2014/main" id="{A941E507-2B12-4111-A496-3B1FAE2A4A4D}"/>
            </a:ext>
          </a:extLst>
        </xdr:cNvPr>
        <xdr:cNvSpPr txBox="1">
          <a:spLocks noChangeArrowheads="1"/>
        </xdr:cNvSpPr>
      </xdr:nvSpPr>
      <xdr:spPr bwMode="auto">
        <a:xfrm>
          <a:off x="3609975" y="1047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4</xdr:col>
      <xdr:colOff>295275</xdr:colOff>
      <xdr:row>60</xdr:row>
      <xdr:rowOff>28575</xdr:rowOff>
    </xdr:from>
    <xdr:to>
      <xdr:col>4</xdr:col>
      <xdr:colOff>400050</xdr:colOff>
      <xdr:row>60</xdr:row>
      <xdr:rowOff>123825</xdr:rowOff>
    </xdr:to>
    <xdr:sp macro="" textlink="">
      <xdr:nvSpPr>
        <xdr:cNvPr id="11469" name="Oval 205">
          <a:extLst>
            <a:ext uri="{FF2B5EF4-FFF2-40B4-BE49-F238E27FC236}">
              <a16:creationId xmlns:a16="http://schemas.microsoft.com/office/drawing/2014/main" id="{E3BF5915-48B0-4D60-AA84-404E21E2297C}"/>
            </a:ext>
          </a:extLst>
        </xdr:cNvPr>
        <xdr:cNvSpPr>
          <a:spLocks noChangeArrowheads="1"/>
        </xdr:cNvSpPr>
      </xdr:nvSpPr>
      <xdr:spPr bwMode="auto">
        <a:xfrm>
          <a:off x="3048000" y="1031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60</xdr:row>
      <xdr:rowOff>142875</xdr:rowOff>
    </xdr:from>
    <xdr:to>
      <xdr:col>5</xdr:col>
      <xdr:colOff>38100</xdr:colOff>
      <xdr:row>62</xdr:row>
      <xdr:rowOff>9525</xdr:rowOff>
    </xdr:to>
    <xdr:sp macro="" textlink="">
      <xdr:nvSpPr>
        <xdr:cNvPr id="11470" name="Text Box 206">
          <a:extLst>
            <a:ext uri="{FF2B5EF4-FFF2-40B4-BE49-F238E27FC236}">
              <a16:creationId xmlns:a16="http://schemas.microsoft.com/office/drawing/2014/main" id="{83767959-59CF-4E6C-97DE-3FA56D60E959}"/>
            </a:ext>
          </a:extLst>
        </xdr:cNvPr>
        <xdr:cNvSpPr txBox="1">
          <a:spLocks noChangeArrowheads="1"/>
        </xdr:cNvSpPr>
      </xdr:nvSpPr>
      <xdr:spPr bwMode="auto">
        <a:xfrm>
          <a:off x="27146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3</xdr:col>
      <xdr:colOff>95250</xdr:colOff>
      <xdr:row>60</xdr:row>
      <xdr:rowOff>38100</xdr:rowOff>
    </xdr:from>
    <xdr:to>
      <xdr:col>3</xdr:col>
      <xdr:colOff>190500</xdr:colOff>
      <xdr:row>60</xdr:row>
      <xdr:rowOff>142875</xdr:rowOff>
    </xdr:to>
    <xdr:sp macro="" textlink="">
      <xdr:nvSpPr>
        <xdr:cNvPr id="11471" name="Oval 207">
          <a:extLst>
            <a:ext uri="{FF2B5EF4-FFF2-40B4-BE49-F238E27FC236}">
              <a16:creationId xmlns:a16="http://schemas.microsoft.com/office/drawing/2014/main" id="{01B871E2-AC8A-4AF7-82EF-C95BD5DE3115}"/>
            </a:ext>
          </a:extLst>
        </xdr:cNvPr>
        <xdr:cNvSpPr>
          <a:spLocks noChangeArrowheads="1"/>
        </xdr:cNvSpPr>
      </xdr:nvSpPr>
      <xdr:spPr bwMode="auto">
        <a:xfrm>
          <a:off x="2162175" y="1032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60</xdr:row>
      <xdr:rowOff>152400</xdr:rowOff>
    </xdr:from>
    <xdr:to>
      <xdr:col>3</xdr:col>
      <xdr:colOff>523875</xdr:colOff>
      <xdr:row>62</xdr:row>
      <xdr:rowOff>19050</xdr:rowOff>
    </xdr:to>
    <xdr:sp macro="" textlink="">
      <xdr:nvSpPr>
        <xdr:cNvPr id="11472" name="Text Box 208">
          <a:extLst>
            <a:ext uri="{FF2B5EF4-FFF2-40B4-BE49-F238E27FC236}">
              <a16:creationId xmlns:a16="http://schemas.microsoft.com/office/drawing/2014/main" id="{ECF5253C-B24D-4A9E-9D50-50CF54F683B5}"/>
            </a:ext>
          </a:extLst>
        </xdr:cNvPr>
        <xdr:cNvSpPr txBox="1">
          <a:spLocks noChangeArrowheads="1"/>
        </xdr:cNvSpPr>
      </xdr:nvSpPr>
      <xdr:spPr bwMode="auto">
        <a:xfrm>
          <a:off x="18288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1</xdr:col>
      <xdr:colOff>571500</xdr:colOff>
      <xdr:row>59</xdr:row>
      <xdr:rowOff>133350</xdr:rowOff>
    </xdr:from>
    <xdr:to>
      <xdr:col>1</xdr:col>
      <xdr:colOff>676275</xdr:colOff>
      <xdr:row>60</xdr:row>
      <xdr:rowOff>66675</xdr:rowOff>
    </xdr:to>
    <xdr:sp macro="" textlink="">
      <xdr:nvSpPr>
        <xdr:cNvPr id="11473" name="Oval 209">
          <a:extLst>
            <a:ext uri="{FF2B5EF4-FFF2-40B4-BE49-F238E27FC236}">
              <a16:creationId xmlns:a16="http://schemas.microsoft.com/office/drawing/2014/main" id="{FC095C4B-1256-42A4-9D41-A5DF68651C0D}"/>
            </a:ext>
          </a:extLst>
        </xdr:cNvPr>
        <xdr:cNvSpPr>
          <a:spLocks noChangeArrowheads="1"/>
        </xdr:cNvSpPr>
      </xdr:nvSpPr>
      <xdr:spPr bwMode="auto">
        <a:xfrm>
          <a:off x="1266825" y="1024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60</xdr:row>
      <xdr:rowOff>76200</xdr:rowOff>
    </xdr:from>
    <xdr:to>
      <xdr:col>2</xdr:col>
      <xdr:colOff>323850</xdr:colOff>
      <xdr:row>61</xdr:row>
      <xdr:rowOff>114300</xdr:rowOff>
    </xdr:to>
    <xdr:sp macro="" textlink="">
      <xdr:nvSpPr>
        <xdr:cNvPr id="11474" name="Text Box 210">
          <a:extLst>
            <a:ext uri="{FF2B5EF4-FFF2-40B4-BE49-F238E27FC236}">
              <a16:creationId xmlns:a16="http://schemas.microsoft.com/office/drawing/2014/main" id="{C5682D9F-1A43-48DA-9CDB-97DF1625116D}"/>
            </a:ext>
          </a:extLst>
        </xdr:cNvPr>
        <xdr:cNvSpPr txBox="1">
          <a:spLocks noChangeArrowheads="1"/>
        </xdr:cNvSpPr>
      </xdr:nvSpPr>
      <xdr:spPr bwMode="auto">
        <a:xfrm>
          <a:off x="94297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a:extLst>
            <a:ext uri="{FF2B5EF4-FFF2-40B4-BE49-F238E27FC236}">
              <a16:creationId xmlns:a16="http://schemas.microsoft.com/office/drawing/2014/main" id="{33B94BB3-4FC0-4591-8666-B8544687E67C}"/>
            </a:ext>
          </a:extLst>
        </xdr:cNvPr>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a:extLst>
            <a:ext uri="{FF2B5EF4-FFF2-40B4-BE49-F238E27FC236}">
              <a16:creationId xmlns:a16="http://schemas.microsoft.com/office/drawing/2014/main" id="{B3AEA15E-8BEA-4071-B9B8-1FF671B614D4}"/>
            </a:ext>
          </a:extLst>
        </xdr:cNvPr>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a:extLst>
            <a:ext uri="{FF2B5EF4-FFF2-40B4-BE49-F238E27FC236}">
              <a16:creationId xmlns:a16="http://schemas.microsoft.com/office/drawing/2014/main" id="{3869F297-F4E8-4437-A1B7-3479DF4D85B0}"/>
            </a:ext>
          </a:extLst>
        </xdr:cNvPr>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34/172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a:extLst>
            <a:ext uri="{FF2B5EF4-FFF2-40B4-BE49-F238E27FC236}">
              <a16:creationId xmlns:a16="http://schemas.microsoft.com/office/drawing/2014/main" id="{497DA244-ECB6-417F-9552-320353D74521}"/>
            </a:ext>
          </a:extLst>
        </xdr:cNvPr>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a:extLst>
            <a:ext uri="{FF2B5EF4-FFF2-40B4-BE49-F238E27FC236}">
              <a16:creationId xmlns:a16="http://schemas.microsoft.com/office/drawing/2014/main" id="{25CA2A0E-6246-49E7-B6B4-1D5EE311D082}"/>
            </a:ext>
          </a:extLst>
        </xdr:cNvPr>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a:extLst>
            <a:ext uri="{FF2B5EF4-FFF2-40B4-BE49-F238E27FC236}">
              <a16:creationId xmlns:a16="http://schemas.microsoft.com/office/drawing/2014/main" id="{B14CD285-E240-47BA-84A7-8B8822A789AC}"/>
            </a:ext>
          </a:extLst>
        </xdr:cNvPr>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a:extLst>
            <a:ext uri="{FF2B5EF4-FFF2-40B4-BE49-F238E27FC236}">
              <a16:creationId xmlns:a16="http://schemas.microsoft.com/office/drawing/2014/main" id="{C4329866-85D2-4A8C-BB13-AB8D48B617EF}"/>
            </a:ext>
          </a:extLst>
        </xdr:cNvPr>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2" name="Rectangle 218">
          <a:extLst>
            <a:ext uri="{FF2B5EF4-FFF2-40B4-BE49-F238E27FC236}">
              <a16:creationId xmlns:a16="http://schemas.microsoft.com/office/drawing/2014/main" id="{3B67E836-2CD2-4867-BBEB-0487A1ED656E}"/>
            </a:ext>
          </a:extLst>
        </xdr:cNvPr>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3" name="Rectangle 219">
          <a:extLst>
            <a:ext uri="{FF2B5EF4-FFF2-40B4-BE49-F238E27FC236}">
              <a16:creationId xmlns:a16="http://schemas.microsoft.com/office/drawing/2014/main" id="{0E4A15CB-2FA5-45CC-AD61-B39486761922}"/>
            </a:ext>
          </a:extLst>
        </xdr:cNvPr>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a:extLst>
            <a:ext uri="{FF2B5EF4-FFF2-40B4-BE49-F238E27FC236}">
              <a16:creationId xmlns:a16="http://schemas.microsoft.com/office/drawing/2014/main" id="{A18DA78B-818B-4C0C-BD40-8B8DAEAB438A}"/>
            </a:ext>
          </a:extLst>
        </xdr:cNvPr>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a:extLst>
            <a:ext uri="{FF2B5EF4-FFF2-40B4-BE49-F238E27FC236}">
              <a16:creationId xmlns:a16="http://schemas.microsoft.com/office/drawing/2014/main" id="{C10A080A-928C-462A-9BB3-3AA939B92900}"/>
            </a:ext>
          </a:extLst>
        </xdr:cNvPr>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を下回っている状況にある。その他の要因の一つは、特別会計への繰出金である。今後は、繰出しの必要な会計については、独立採算の原則に立ち、健全経営に努める必要がある。</a:t>
          </a:r>
        </a:p>
      </xdr:txBody>
    </xdr:sp>
    <xdr:clientData/>
  </xdr:twoCellAnchor>
  <xdr:oneCellAnchor>
    <xdr:from>
      <xdr:col>18</xdr:col>
      <xdr:colOff>85725</xdr:colOff>
      <xdr:row>49</xdr:row>
      <xdr:rowOff>142875</xdr:rowOff>
    </xdr:from>
    <xdr:ext cx="180975" cy="187325"/>
    <xdr:sp macro="" textlink="">
      <xdr:nvSpPr>
        <xdr:cNvPr id="11486" name="Text Box 222">
          <a:extLst>
            <a:ext uri="{FF2B5EF4-FFF2-40B4-BE49-F238E27FC236}">
              <a16:creationId xmlns:a16="http://schemas.microsoft.com/office/drawing/2014/main" id="{3E2000E4-F46D-4C45-AEDB-9D49880154F2}"/>
            </a:ext>
          </a:extLst>
        </xdr:cNvPr>
        <xdr:cNvSpPr txBox="1">
          <a:spLocks noChangeArrowheads="1"/>
        </xdr:cNvSpPr>
      </xdr:nvSpPr>
      <xdr:spPr bwMode="auto">
        <a:xfrm>
          <a:off x="12449175" y="8543925"/>
          <a:ext cx="1809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7" name="Line 223">
          <a:extLst>
            <a:ext uri="{FF2B5EF4-FFF2-40B4-BE49-F238E27FC236}">
              <a16:creationId xmlns:a16="http://schemas.microsoft.com/office/drawing/2014/main" id="{A02A0BFA-8801-41A8-BB4D-86182D47F330}"/>
            </a:ext>
          </a:extLst>
        </xdr:cNvPr>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a:extLst>
            <a:ext uri="{FF2B5EF4-FFF2-40B4-BE49-F238E27FC236}">
              <a16:creationId xmlns:a16="http://schemas.microsoft.com/office/drawing/2014/main" id="{CD727190-95A0-4F63-9F91-575BA04A407E}"/>
            </a:ext>
          </a:extLst>
        </xdr:cNvPr>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89" name="Line 225">
          <a:extLst>
            <a:ext uri="{FF2B5EF4-FFF2-40B4-BE49-F238E27FC236}">
              <a16:creationId xmlns:a16="http://schemas.microsoft.com/office/drawing/2014/main" id="{50E7824E-4CCD-4CCA-A69C-A065CE2DAF29}"/>
            </a:ext>
          </a:extLst>
        </xdr:cNvPr>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0" name="Text Box 226">
          <a:extLst>
            <a:ext uri="{FF2B5EF4-FFF2-40B4-BE49-F238E27FC236}">
              <a16:creationId xmlns:a16="http://schemas.microsoft.com/office/drawing/2014/main" id="{16AA7AA3-6F55-4CA4-ACF9-4D6062358697}"/>
            </a:ext>
          </a:extLst>
        </xdr:cNvPr>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1" name="Line 227">
          <a:extLst>
            <a:ext uri="{FF2B5EF4-FFF2-40B4-BE49-F238E27FC236}">
              <a16:creationId xmlns:a16="http://schemas.microsoft.com/office/drawing/2014/main" id="{09841970-33DB-44E2-B33E-7AAD0CFA5FC3}"/>
            </a:ext>
          </a:extLst>
        </xdr:cNvPr>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2" name="Text Box 228">
          <a:extLst>
            <a:ext uri="{FF2B5EF4-FFF2-40B4-BE49-F238E27FC236}">
              <a16:creationId xmlns:a16="http://schemas.microsoft.com/office/drawing/2014/main" id="{A9EFCAC2-9453-47C0-8B7C-2BAC88DD0BF7}"/>
            </a:ext>
          </a:extLst>
        </xdr:cNvPr>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3" name="Line 229">
          <a:extLst>
            <a:ext uri="{FF2B5EF4-FFF2-40B4-BE49-F238E27FC236}">
              <a16:creationId xmlns:a16="http://schemas.microsoft.com/office/drawing/2014/main" id="{88D1B43A-7172-40A7-89F7-6A08E1B05954}"/>
            </a:ext>
          </a:extLst>
        </xdr:cNvPr>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4" name="Text Box 230">
          <a:extLst>
            <a:ext uri="{FF2B5EF4-FFF2-40B4-BE49-F238E27FC236}">
              <a16:creationId xmlns:a16="http://schemas.microsoft.com/office/drawing/2014/main" id="{3F9CC87C-A1A3-43B8-B85D-C3257A576457}"/>
            </a:ext>
          </a:extLst>
        </xdr:cNvPr>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5" name="Line 231">
          <a:extLst>
            <a:ext uri="{FF2B5EF4-FFF2-40B4-BE49-F238E27FC236}">
              <a16:creationId xmlns:a16="http://schemas.microsoft.com/office/drawing/2014/main" id="{DCEE958A-D9B8-47AE-9F2E-036289F4FE35}"/>
            </a:ext>
          </a:extLst>
        </xdr:cNvPr>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6" name="Text Box 232">
          <a:extLst>
            <a:ext uri="{FF2B5EF4-FFF2-40B4-BE49-F238E27FC236}">
              <a16:creationId xmlns:a16="http://schemas.microsoft.com/office/drawing/2014/main" id="{F4D95836-8EEB-4885-95D9-69FD62A7F92C}"/>
            </a:ext>
          </a:extLst>
        </xdr:cNvPr>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7" name="Line 233">
          <a:extLst>
            <a:ext uri="{FF2B5EF4-FFF2-40B4-BE49-F238E27FC236}">
              <a16:creationId xmlns:a16="http://schemas.microsoft.com/office/drawing/2014/main" id="{38DADCC9-A229-4A50-BFA5-8BE471594DDC}"/>
            </a:ext>
          </a:extLst>
        </xdr:cNvPr>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8" name="Text Box 234">
          <a:extLst>
            <a:ext uri="{FF2B5EF4-FFF2-40B4-BE49-F238E27FC236}">
              <a16:creationId xmlns:a16="http://schemas.microsoft.com/office/drawing/2014/main" id="{6BB0FB11-4902-4705-8394-FF64FB502286}"/>
            </a:ext>
          </a:extLst>
        </xdr:cNvPr>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9" name="Line 235">
          <a:extLst>
            <a:ext uri="{FF2B5EF4-FFF2-40B4-BE49-F238E27FC236}">
              <a16:creationId xmlns:a16="http://schemas.microsoft.com/office/drawing/2014/main" id="{280D419D-9443-4E73-B6BB-A043DF407130}"/>
            </a:ext>
          </a:extLst>
        </xdr:cNvPr>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a:extLst>
            <a:ext uri="{FF2B5EF4-FFF2-40B4-BE49-F238E27FC236}">
              <a16:creationId xmlns:a16="http://schemas.microsoft.com/office/drawing/2014/main" id="{00ED5D75-56F7-4E55-8901-166F60B66C76}"/>
            </a:ext>
          </a:extLst>
        </xdr:cNvPr>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1" name="その他グラフ枠">
          <a:extLst>
            <a:ext uri="{FF2B5EF4-FFF2-40B4-BE49-F238E27FC236}">
              <a16:creationId xmlns:a16="http://schemas.microsoft.com/office/drawing/2014/main" id="{55ECF340-C646-4D77-BBF7-5EB6EB812EE5}"/>
            </a:ext>
          </a:extLst>
        </xdr:cNvPr>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76200</xdr:rowOff>
    </xdr:from>
    <xdr:to>
      <xdr:col>24</xdr:col>
      <xdr:colOff>28575</xdr:colOff>
      <xdr:row>62</xdr:row>
      <xdr:rowOff>9525</xdr:rowOff>
    </xdr:to>
    <xdr:sp macro="" textlink="">
      <xdr:nvSpPr>
        <xdr:cNvPr id="11502" name="Line 238">
          <a:extLst>
            <a:ext uri="{FF2B5EF4-FFF2-40B4-BE49-F238E27FC236}">
              <a16:creationId xmlns:a16="http://schemas.microsoft.com/office/drawing/2014/main" id="{B1493A12-8F9A-4384-8055-0DFF357EA338}"/>
            </a:ext>
          </a:extLst>
        </xdr:cNvPr>
        <xdr:cNvSpPr>
          <a:spLocks noChangeShapeType="1"/>
        </xdr:cNvSpPr>
      </xdr:nvSpPr>
      <xdr:spPr bwMode="auto">
        <a:xfrm flipV="1">
          <a:off x="16506825" y="91630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3" name="その他最小値テキスト">
          <a:extLst>
            <a:ext uri="{FF2B5EF4-FFF2-40B4-BE49-F238E27FC236}">
              <a16:creationId xmlns:a16="http://schemas.microsoft.com/office/drawing/2014/main" id="{99954961-1049-4370-80AB-B05E5E4843F5}"/>
            </a:ext>
          </a:extLst>
        </xdr:cNvPr>
        <xdr:cNvSpPr txBox="1">
          <a:spLocks noChangeArrowheads="1"/>
        </xdr:cNvSpPr>
      </xdr:nvSpPr>
      <xdr:spPr bwMode="auto">
        <a:xfrm>
          <a:off x="166020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25.4</a:t>
          </a:r>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11504" name="Line 240">
          <a:extLst>
            <a:ext uri="{FF2B5EF4-FFF2-40B4-BE49-F238E27FC236}">
              <a16:creationId xmlns:a16="http://schemas.microsoft.com/office/drawing/2014/main" id="{370108C5-DEA1-4F38-8791-522BEFA0EF84}"/>
            </a:ext>
          </a:extLst>
        </xdr:cNvPr>
        <xdr:cNvSpPr>
          <a:spLocks noChangeShapeType="1"/>
        </xdr:cNvSpPr>
      </xdr:nvSpPr>
      <xdr:spPr bwMode="auto">
        <a:xfrm>
          <a:off x="16421100" y="1063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19050</xdr:rowOff>
    </xdr:from>
    <xdr:to>
      <xdr:col>25</xdr:col>
      <xdr:colOff>200025</xdr:colOff>
      <xdr:row>53</xdr:row>
      <xdr:rowOff>57150</xdr:rowOff>
    </xdr:to>
    <xdr:sp macro="" textlink="">
      <xdr:nvSpPr>
        <xdr:cNvPr id="11505" name="その他最大値テキスト">
          <a:extLst>
            <a:ext uri="{FF2B5EF4-FFF2-40B4-BE49-F238E27FC236}">
              <a16:creationId xmlns:a16="http://schemas.microsoft.com/office/drawing/2014/main" id="{DEA0F0C5-2488-4EA6-B2AA-61742F757379}"/>
            </a:ext>
          </a:extLst>
        </xdr:cNvPr>
        <xdr:cNvSpPr txBox="1">
          <a:spLocks noChangeArrowheads="1"/>
        </xdr:cNvSpPr>
      </xdr:nvSpPr>
      <xdr:spPr bwMode="auto">
        <a:xfrm>
          <a:off x="16602075"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p>
      </xdr:txBody>
    </xdr:sp>
    <xdr:clientData/>
  </xdr:twoCellAnchor>
  <xdr:twoCellAnchor>
    <xdr:from>
      <xdr:col>23</xdr:col>
      <xdr:colOff>628650</xdr:colOff>
      <xdr:row>53</xdr:row>
      <xdr:rowOff>76200</xdr:rowOff>
    </xdr:from>
    <xdr:to>
      <xdr:col>24</xdr:col>
      <xdr:colOff>123825</xdr:colOff>
      <xdr:row>53</xdr:row>
      <xdr:rowOff>76200</xdr:rowOff>
    </xdr:to>
    <xdr:sp macro="" textlink="">
      <xdr:nvSpPr>
        <xdr:cNvPr id="11506" name="Line 242">
          <a:extLst>
            <a:ext uri="{FF2B5EF4-FFF2-40B4-BE49-F238E27FC236}">
              <a16:creationId xmlns:a16="http://schemas.microsoft.com/office/drawing/2014/main" id="{EFABC8AB-3D2F-41E1-B84B-0F00ED59B7AA}"/>
            </a:ext>
          </a:extLst>
        </xdr:cNvPr>
        <xdr:cNvSpPr>
          <a:spLocks noChangeShapeType="1"/>
        </xdr:cNvSpPr>
      </xdr:nvSpPr>
      <xdr:spPr bwMode="auto">
        <a:xfrm>
          <a:off x="16421100" y="9163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142875</xdr:rowOff>
    </xdr:from>
    <xdr:to>
      <xdr:col>24</xdr:col>
      <xdr:colOff>28575</xdr:colOff>
      <xdr:row>55</xdr:row>
      <xdr:rowOff>152400</xdr:rowOff>
    </xdr:to>
    <xdr:sp macro="" textlink="">
      <xdr:nvSpPr>
        <xdr:cNvPr id="11507" name="Line 243">
          <a:extLst>
            <a:ext uri="{FF2B5EF4-FFF2-40B4-BE49-F238E27FC236}">
              <a16:creationId xmlns:a16="http://schemas.microsoft.com/office/drawing/2014/main" id="{ADC8B25A-0A19-461F-8483-FD0753C1721C}"/>
            </a:ext>
          </a:extLst>
        </xdr:cNvPr>
        <xdr:cNvSpPr>
          <a:spLocks noChangeShapeType="1"/>
        </xdr:cNvSpPr>
      </xdr:nvSpPr>
      <xdr:spPr bwMode="auto">
        <a:xfrm flipV="1">
          <a:off x="15668625" y="95726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104775</xdr:rowOff>
    </xdr:from>
    <xdr:to>
      <xdr:col>25</xdr:col>
      <xdr:colOff>200025</xdr:colOff>
      <xdr:row>57</xdr:row>
      <xdr:rowOff>142875</xdr:rowOff>
    </xdr:to>
    <xdr:sp macro="" textlink="">
      <xdr:nvSpPr>
        <xdr:cNvPr id="11508" name="その他平均値テキスト">
          <a:extLst>
            <a:ext uri="{FF2B5EF4-FFF2-40B4-BE49-F238E27FC236}">
              <a16:creationId xmlns:a16="http://schemas.microsoft.com/office/drawing/2014/main" id="{99F93312-08C6-49DF-89F9-FCF4A2A1E74A}"/>
            </a:ext>
          </a:extLst>
        </xdr:cNvPr>
        <xdr:cNvSpPr txBox="1">
          <a:spLocks noChangeArrowheads="1"/>
        </xdr:cNvSpPr>
      </xdr:nvSpPr>
      <xdr:spPr bwMode="auto">
        <a:xfrm>
          <a:off x="1660207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23</xdr:col>
      <xdr:colOff>666750</xdr:colOff>
      <xdr:row>56</xdr:row>
      <xdr:rowOff>104775</xdr:rowOff>
    </xdr:from>
    <xdr:to>
      <xdr:col>24</xdr:col>
      <xdr:colOff>85725</xdr:colOff>
      <xdr:row>57</xdr:row>
      <xdr:rowOff>38100</xdr:rowOff>
    </xdr:to>
    <xdr:sp macro="" textlink="">
      <xdr:nvSpPr>
        <xdr:cNvPr id="11509" name="AutoShape 245">
          <a:extLst>
            <a:ext uri="{FF2B5EF4-FFF2-40B4-BE49-F238E27FC236}">
              <a16:creationId xmlns:a16="http://schemas.microsoft.com/office/drawing/2014/main" id="{7C6FE366-ACD8-44E3-B3E0-B9B2F9F467B0}"/>
            </a:ext>
          </a:extLst>
        </xdr:cNvPr>
        <xdr:cNvSpPr>
          <a:spLocks noChangeArrowheads="1"/>
        </xdr:cNvSpPr>
      </xdr:nvSpPr>
      <xdr:spPr bwMode="auto">
        <a:xfrm>
          <a:off x="164592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142875</xdr:rowOff>
    </xdr:from>
    <xdr:to>
      <xdr:col>22</xdr:col>
      <xdr:colOff>561975</xdr:colOff>
      <xdr:row>55</xdr:row>
      <xdr:rowOff>152400</xdr:rowOff>
    </xdr:to>
    <xdr:sp macro="" textlink="">
      <xdr:nvSpPr>
        <xdr:cNvPr id="11510" name="Line 246">
          <a:extLst>
            <a:ext uri="{FF2B5EF4-FFF2-40B4-BE49-F238E27FC236}">
              <a16:creationId xmlns:a16="http://schemas.microsoft.com/office/drawing/2014/main" id="{13A3602A-53A1-46F7-A677-8E155CA006DE}"/>
            </a:ext>
          </a:extLst>
        </xdr:cNvPr>
        <xdr:cNvSpPr>
          <a:spLocks noChangeShapeType="1"/>
        </xdr:cNvSpPr>
      </xdr:nvSpPr>
      <xdr:spPr bwMode="auto">
        <a:xfrm>
          <a:off x="14782800" y="9572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28575</xdr:rowOff>
    </xdr:from>
    <xdr:to>
      <xdr:col>22</xdr:col>
      <xdr:colOff>619125</xdr:colOff>
      <xdr:row>56</xdr:row>
      <xdr:rowOff>133350</xdr:rowOff>
    </xdr:to>
    <xdr:sp macro="" textlink="">
      <xdr:nvSpPr>
        <xdr:cNvPr id="11511" name="AutoShape 247">
          <a:extLst>
            <a:ext uri="{FF2B5EF4-FFF2-40B4-BE49-F238E27FC236}">
              <a16:creationId xmlns:a16="http://schemas.microsoft.com/office/drawing/2014/main" id="{D94C3285-407E-42C8-8618-FCC8E2A81173}"/>
            </a:ext>
          </a:extLst>
        </xdr:cNvPr>
        <xdr:cNvSpPr>
          <a:spLocks noChangeArrowheads="1"/>
        </xdr:cNvSpPr>
      </xdr:nvSpPr>
      <xdr:spPr bwMode="auto">
        <a:xfrm>
          <a:off x="15621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142875</xdr:rowOff>
    </xdr:from>
    <xdr:to>
      <xdr:col>23</xdr:col>
      <xdr:colOff>228600</xdr:colOff>
      <xdr:row>58</xdr:row>
      <xdr:rowOff>9525</xdr:rowOff>
    </xdr:to>
    <xdr:sp macro="" textlink="">
      <xdr:nvSpPr>
        <xdr:cNvPr id="11512" name="Text Box 248">
          <a:extLst>
            <a:ext uri="{FF2B5EF4-FFF2-40B4-BE49-F238E27FC236}">
              <a16:creationId xmlns:a16="http://schemas.microsoft.com/office/drawing/2014/main" id="{03533390-5B38-4836-AC90-66E5CA8A9C55}"/>
            </a:ext>
          </a:extLst>
        </xdr:cNvPr>
        <xdr:cNvSpPr txBox="1">
          <a:spLocks noChangeArrowheads="1"/>
        </xdr:cNvSpPr>
      </xdr:nvSpPr>
      <xdr:spPr bwMode="auto">
        <a:xfrm>
          <a:off x="15287625" y="9744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20</xdr:col>
      <xdr:colOff>161925</xdr:colOff>
      <xdr:row>55</xdr:row>
      <xdr:rowOff>95250</xdr:rowOff>
    </xdr:from>
    <xdr:to>
      <xdr:col>21</xdr:col>
      <xdr:colOff>361950</xdr:colOff>
      <xdr:row>55</xdr:row>
      <xdr:rowOff>142875</xdr:rowOff>
    </xdr:to>
    <xdr:sp macro="" textlink="">
      <xdr:nvSpPr>
        <xdr:cNvPr id="11513" name="Line 249">
          <a:extLst>
            <a:ext uri="{FF2B5EF4-FFF2-40B4-BE49-F238E27FC236}">
              <a16:creationId xmlns:a16="http://schemas.microsoft.com/office/drawing/2014/main" id="{5D996745-22CE-4DEE-9C59-D30E813C6F4A}"/>
            </a:ext>
          </a:extLst>
        </xdr:cNvPr>
        <xdr:cNvSpPr>
          <a:spLocks noChangeShapeType="1"/>
        </xdr:cNvSpPr>
      </xdr:nvSpPr>
      <xdr:spPr bwMode="auto">
        <a:xfrm>
          <a:off x="13896975" y="9525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161925</xdr:rowOff>
    </xdr:to>
    <xdr:sp macro="" textlink="">
      <xdr:nvSpPr>
        <xdr:cNvPr id="11514" name="AutoShape 250">
          <a:extLst>
            <a:ext uri="{FF2B5EF4-FFF2-40B4-BE49-F238E27FC236}">
              <a16:creationId xmlns:a16="http://schemas.microsoft.com/office/drawing/2014/main" id="{B68A869E-ECA2-4BC4-A49A-1ACBF9722577}"/>
            </a:ext>
          </a:extLst>
        </xdr:cNvPr>
        <xdr:cNvSpPr>
          <a:spLocks noChangeArrowheads="1"/>
        </xdr:cNvSpPr>
      </xdr:nvSpPr>
      <xdr:spPr bwMode="auto">
        <a:xfrm>
          <a:off x="14735175" y="9658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15" name="Text Box 251">
          <a:extLst>
            <a:ext uri="{FF2B5EF4-FFF2-40B4-BE49-F238E27FC236}">
              <a16:creationId xmlns:a16="http://schemas.microsoft.com/office/drawing/2014/main" id="{23D4B506-4557-4476-8113-120F9594C8A3}"/>
            </a:ext>
          </a:extLst>
        </xdr:cNvPr>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18</xdr:col>
      <xdr:colOff>638175</xdr:colOff>
      <xdr:row>55</xdr:row>
      <xdr:rowOff>95250</xdr:rowOff>
    </xdr:from>
    <xdr:to>
      <xdr:col>20</xdr:col>
      <xdr:colOff>161925</xdr:colOff>
      <xdr:row>56</xdr:row>
      <xdr:rowOff>95250</xdr:rowOff>
    </xdr:to>
    <xdr:sp macro="" textlink="">
      <xdr:nvSpPr>
        <xdr:cNvPr id="11516" name="Line 252">
          <a:extLst>
            <a:ext uri="{FF2B5EF4-FFF2-40B4-BE49-F238E27FC236}">
              <a16:creationId xmlns:a16="http://schemas.microsoft.com/office/drawing/2014/main" id="{DE7AAB11-A5AF-4041-869A-19D36C1057B1}"/>
            </a:ext>
          </a:extLst>
        </xdr:cNvPr>
        <xdr:cNvSpPr>
          <a:spLocks noChangeShapeType="1"/>
        </xdr:cNvSpPr>
      </xdr:nvSpPr>
      <xdr:spPr bwMode="auto">
        <a:xfrm flipV="1">
          <a:off x="13001625" y="9525000"/>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38100</xdr:rowOff>
    </xdr:from>
    <xdr:to>
      <xdr:col>20</xdr:col>
      <xdr:colOff>209550</xdr:colOff>
      <xdr:row>56</xdr:row>
      <xdr:rowOff>142875</xdr:rowOff>
    </xdr:to>
    <xdr:sp macro="" textlink="">
      <xdr:nvSpPr>
        <xdr:cNvPr id="11517" name="AutoShape 253">
          <a:extLst>
            <a:ext uri="{FF2B5EF4-FFF2-40B4-BE49-F238E27FC236}">
              <a16:creationId xmlns:a16="http://schemas.microsoft.com/office/drawing/2014/main" id="{D429F998-0677-403C-B340-D279788A9B2A}"/>
            </a:ext>
          </a:extLst>
        </xdr:cNvPr>
        <xdr:cNvSpPr>
          <a:spLocks noChangeArrowheads="1"/>
        </xdr:cNvSpPr>
      </xdr:nvSpPr>
      <xdr:spPr bwMode="auto">
        <a:xfrm>
          <a:off x="13839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152400</xdr:rowOff>
    </xdr:from>
    <xdr:to>
      <xdr:col>20</xdr:col>
      <xdr:colOff>542925</xdr:colOff>
      <xdr:row>58</xdr:row>
      <xdr:rowOff>19050</xdr:rowOff>
    </xdr:to>
    <xdr:sp macro="" textlink="">
      <xdr:nvSpPr>
        <xdr:cNvPr id="11518" name="Text Box 254">
          <a:extLst>
            <a:ext uri="{FF2B5EF4-FFF2-40B4-BE49-F238E27FC236}">
              <a16:creationId xmlns:a16="http://schemas.microsoft.com/office/drawing/2014/main" id="{26FE33CC-C596-4D66-8852-5AA588EB706F}"/>
            </a:ext>
          </a:extLst>
        </xdr:cNvPr>
        <xdr:cNvSpPr txBox="1">
          <a:spLocks noChangeArrowheads="1"/>
        </xdr:cNvSpPr>
      </xdr:nvSpPr>
      <xdr:spPr bwMode="auto">
        <a:xfrm>
          <a:off x="1351597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18</xdr:col>
      <xdr:colOff>590550</xdr:colOff>
      <xdr:row>56</xdr:row>
      <xdr:rowOff>19050</xdr:rowOff>
    </xdr:from>
    <xdr:to>
      <xdr:col>19</xdr:col>
      <xdr:colOff>9525</xdr:colOff>
      <xdr:row>56</xdr:row>
      <xdr:rowOff>123825</xdr:rowOff>
    </xdr:to>
    <xdr:sp macro="" textlink="">
      <xdr:nvSpPr>
        <xdr:cNvPr id="11519" name="AutoShape 255">
          <a:extLst>
            <a:ext uri="{FF2B5EF4-FFF2-40B4-BE49-F238E27FC236}">
              <a16:creationId xmlns:a16="http://schemas.microsoft.com/office/drawing/2014/main" id="{D7B7DC97-4C2E-4943-B87F-1D70D81062C0}"/>
            </a:ext>
          </a:extLst>
        </xdr:cNvPr>
        <xdr:cNvSpPr>
          <a:spLocks noChangeArrowheads="1"/>
        </xdr:cNvSpPr>
      </xdr:nvSpPr>
      <xdr:spPr bwMode="auto">
        <a:xfrm>
          <a:off x="12954000"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161925</xdr:rowOff>
    </xdr:from>
    <xdr:to>
      <xdr:col>19</xdr:col>
      <xdr:colOff>333375</xdr:colOff>
      <xdr:row>56</xdr:row>
      <xdr:rowOff>28575</xdr:rowOff>
    </xdr:to>
    <xdr:sp macro="" textlink="">
      <xdr:nvSpPr>
        <xdr:cNvPr id="11520" name="Text Box 256">
          <a:extLst>
            <a:ext uri="{FF2B5EF4-FFF2-40B4-BE49-F238E27FC236}">
              <a16:creationId xmlns:a16="http://schemas.microsoft.com/office/drawing/2014/main" id="{598F1554-8D3E-44C6-9237-44C08CA9EE6E}"/>
            </a:ext>
          </a:extLst>
        </xdr:cNvPr>
        <xdr:cNvSpPr txBox="1">
          <a:spLocks noChangeArrowheads="1"/>
        </xdr:cNvSpPr>
      </xdr:nvSpPr>
      <xdr:spPr bwMode="auto">
        <a:xfrm>
          <a:off x="1262062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a:extLst>
            <a:ext uri="{FF2B5EF4-FFF2-40B4-BE49-F238E27FC236}">
              <a16:creationId xmlns:a16="http://schemas.microsoft.com/office/drawing/2014/main" id="{846E77EB-C22B-4AD8-B247-667DE23D6B9B}"/>
            </a:ext>
          </a:extLst>
        </xdr:cNvPr>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a:extLst>
            <a:ext uri="{FF2B5EF4-FFF2-40B4-BE49-F238E27FC236}">
              <a16:creationId xmlns:a16="http://schemas.microsoft.com/office/drawing/2014/main" id="{2D2ECE45-12A5-4023-8DF7-4364054CE85C}"/>
            </a:ext>
          </a:extLst>
        </xdr:cNvPr>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a:extLst>
            <a:ext uri="{FF2B5EF4-FFF2-40B4-BE49-F238E27FC236}">
              <a16:creationId xmlns:a16="http://schemas.microsoft.com/office/drawing/2014/main" id="{1326B42B-2C85-4532-96DB-3DA0725E68A4}"/>
            </a:ext>
          </a:extLst>
        </xdr:cNvPr>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a:extLst>
            <a:ext uri="{FF2B5EF4-FFF2-40B4-BE49-F238E27FC236}">
              <a16:creationId xmlns:a16="http://schemas.microsoft.com/office/drawing/2014/main" id="{175C62D5-6BFF-4887-B639-CAD75C4E889C}"/>
            </a:ext>
          </a:extLst>
        </xdr:cNvPr>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a:extLst>
            <a:ext uri="{FF2B5EF4-FFF2-40B4-BE49-F238E27FC236}">
              <a16:creationId xmlns:a16="http://schemas.microsoft.com/office/drawing/2014/main" id="{48D308C2-438F-4803-BBF9-1AD39B0958F4}"/>
            </a:ext>
          </a:extLst>
        </xdr:cNvPr>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55</xdr:row>
      <xdr:rowOff>85725</xdr:rowOff>
    </xdr:from>
    <xdr:to>
      <xdr:col>24</xdr:col>
      <xdr:colOff>85725</xdr:colOff>
      <xdr:row>56</xdr:row>
      <xdr:rowOff>19050</xdr:rowOff>
    </xdr:to>
    <xdr:sp macro="" textlink="">
      <xdr:nvSpPr>
        <xdr:cNvPr id="11526" name="Oval 262">
          <a:extLst>
            <a:ext uri="{FF2B5EF4-FFF2-40B4-BE49-F238E27FC236}">
              <a16:creationId xmlns:a16="http://schemas.microsoft.com/office/drawing/2014/main" id="{CB8A5AA5-6977-44E4-B19A-6A646A606CE5}"/>
            </a:ext>
          </a:extLst>
        </xdr:cNvPr>
        <xdr:cNvSpPr>
          <a:spLocks noChangeArrowheads="1"/>
        </xdr:cNvSpPr>
      </xdr:nvSpPr>
      <xdr:spPr bwMode="auto">
        <a:xfrm>
          <a:off x="16459200"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133350</xdr:rowOff>
    </xdr:from>
    <xdr:to>
      <xdr:col>25</xdr:col>
      <xdr:colOff>200025</xdr:colOff>
      <xdr:row>56</xdr:row>
      <xdr:rowOff>0</xdr:rowOff>
    </xdr:to>
    <xdr:sp macro="" textlink="">
      <xdr:nvSpPr>
        <xdr:cNvPr id="11527" name="その他該当値テキスト">
          <a:extLst>
            <a:ext uri="{FF2B5EF4-FFF2-40B4-BE49-F238E27FC236}">
              <a16:creationId xmlns:a16="http://schemas.microsoft.com/office/drawing/2014/main" id="{6C21D50C-C70C-4AB3-A98D-8B0AA1F450D2}"/>
            </a:ext>
          </a:extLst>
        </xdr:cNvPr>
        <xdr:cNvSpPr txBox="1">
          <a:spLocks noChangeArrowheads="1"/>
        </xdr:cNvSpPr>
      </xdr:nvSpPr>
      <xdr:spPr bwMode="auto">
        <a:xfrm>
          <a:off x="16602075"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22</xdr:col>
      <xdr:colOff>514350</xdr:colOff>
      <xdr:row>55</xdr:row>
      <xdr:rowOff>104775</xdr:rowOff>
    </xdr:from>
    <xdr:to>
      <xdr:col>22</xdr:col>
      <xdr:colOff>619125</xdr:colOff>
      <xdr:row>56</xdr:row>
      <xdr:rowOff>28575</xdr:rowOff>
    </xdr:to>
    <xdr:sp macro="" textlink="">
      <xdr:nvSpPr>
        <xdr:cNvPr id="11528" name="Oval 264">
          <a:extLst>
            <a:ext uri="{FF2B5EF4-FFF2-40B4-BE49-F238E27FC236}">
              <a16:creationId xmlns:a16="http://schemas.microsoft.com/office/drawing/2014/main" id="{E6FE6E62-CF77-41C5-9679-FCB6A43EE63C}"/>
            </a:ext>
          </a:extLst>
        </xdr:cNvPr>
        <xdr:cNvSpPr>
          <a:spLocks noChangeArrowheads="1"/>
        </xdr:cNvSpPr>
      </xdr:nvSpPr>
      <xdr:spPr bwMode="auto">
        <a:xfrm>
          <a:off x="15621000"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29" name="Text Box 265">
          <a:extLst>
            <a:ext uri="{FF2B5EF4-FFF2-40B4-BE49-F238E27FC236}">
              <a16:creationId xmlns:a16="http://schemas.microsoft.com/office/drawing/2014/main" id="{F627D650-078E-40E5-8FDD-98570CC3BCCC}"/>
            </a:ext>
          </a:extLst>
        </xdr:cNvPr>
        <xdr:cNvSpPr txBox="1">
          <a:spLocks noChangeArrowheads="1"/>
        </xdr:cNvSpPr>
      </xdr:nvSpPr>
      <xdr:spPr bwMode="auto">
        <a:xfrm>
          <a:off x="1528762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21</xdr:col>
      <xdr:colOff>314325</xdr:colOff>
      <xdr:row>55</xdr:row>
      <xdr:rowOff>95250</xdr:rowOff>
    </xdr:from>
    <xdr:to>
      <xdr:col>21</xdr:col>
      <xdr:colOff>409575</xdr:colOff>
      <xdr:row>56</xdr:row>
      <xdr:rowOff>28575</xdr:rowOff>
    </xdr:to>
    <xdr:sp macro="" textlink="">
      <xdr:nvSpPr>
        <xdr:cNvPr id="11530" name="Oval 266">
          <a:extLst>
            <a:ext uri="{FF2B5EF4-FFF2-40B4-BE49-F238E27FC236}">
              <a16:creationId xmlns:a16="http://schemas.microsoft.com/office/drawing/2014/main" id="{591C930F-9224-4CF5-81E3-B63EFC761663}"/>
            </a:ext>
          </a:extLst>
        </xdr:cNvPr>
        <xdr:cNvSpPr>
          <a:spLocks noChangeArrowheads="1"/>
        </xdr:cNvSpPr>
      </xdr:nvSpPr>
      <xdr:spPr bwMode="auto">
        <a:xfrm>
          <a:off x="14735175" y="9525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66675</xdr:rowOff>
    </xdr:from>
    <xdr:to>
      <xdr:col>22</xdr:col>
      <xdr:colOff>57150</xdr:colOff>
      <xdr:row>55</xdr:row>
      <xdr:rowOff>104775</xdr:rowOff>
    </xdr:to>
    <xdr:sp macro="" textlink="">
      <xdr:nvSpPr>
        <xdr:cNvPr id="11531" name="Text Box 267">
          <a:extLst>
            <a:ext uri="{FF2B5EF4-FFF2-40B4-BE49-F238E27FC236}">
              <a16:creationId xmlns:a16="http://schemas.microsoft.com/office/drawing/2014/main" id="{D9861638-1D8A-45BE-879E-76212203484C}"/>
            </a:ext>
          </a:extLst>
        </xdr:cNvPr>
        <xdr:cNvSpPr txBox="1">
          <a:spLocks noChangeArrowheads="1"/>
        </xdr:cNvSpPr>
      </xdr:nvSpPr>
      <xdr:spPr bwMode="auto">
        <a:xfrm>
          <a:off x="14401800"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20</xdr:col>
      <xdr:colOff>104775</xdr:colOff>
      <xdr:row>55</xdr:row>
      <xdr:rowOff>38100</xdr:rowOff>
    </xdr:from>
    <xdr:to>
      <xdr:col>20</xdr:col>
      <xdr:colOff>209550</xdr:colOff>
      <xdr:row>55</xdr:row>
      <xdr:rowOff>142875</xdr:rowOff>
    </xdr:to>
    <xdr:sp macro="" textlink="">
      <xdr:nvSpPr>
        <xdr:cNvPr id="11532" name="Oval 268">
          <a:extLst>
            <a:ext uri="{FF2B5EF4-FFF2-40B4-BE49-F238E27FC236}">
              <a16:creationId xmlns:a16="http://schemas.microsoft.com/office/drawing/2014/main" id="{24AF6F87-9D67-4698-839E-C34EFC4B60C1}"/>
            </a:ext>
          </a:extLst>
        </xdr:cNvPr>
        <xdr:cNvSpPr>
          <a:spLocks noChangeArrowheads="1"/>
        </xdr:cNvSpPr>
      </xdr:nvSpPr>
      <xdr:spPr bwMode="auto">
        <a:xfrm>
          <a:off x="138398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9525</xdr:rowOff>
    </xdr:from>
    <xdr:to>
      <xdr:col>20</xdr:col>
      <xdr:colOff>542925</xdr:colOff>
      <xdr:row>55</xdr:row>
      <xdr:rowOff>47625</xdr:rowOff>
    </xdr:to>
    <xdr:sp macro="" textlink="">
      <xdr:nvSpPr>
        <xdr:cNvPr id="11533" name="Text Box 269">
          <a:extLst>
            <a:ext uri="{FF2B5EF4-FFF2-40B4-BE49-F238E27FC236}">
              <a16:creationId xmlns:a16="http://schemas.microsoft.com/office/drawing/2014/main" id="{48E3DC76-B62E-4397-9C56-297008B992A3}"/>
            </a:ext>
          </a:extLst>
        </xdr:cNvPr>
        <xdr:cNvSpPr txBox="1">
          <a:spLocks noChangeArrowheads="1"/>
        </xdr:cNvSpPr>
      </xdr:nvSpPr>
      <xdr:spPr bwMode="auto">
        <a:xfrm>
          <a:off x="13515975"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18</xdr:col>
      <xdr:colOff>590550</xdr:colOff>
      <xdr:row>56</xdr:row>
      <xdr:rowOff>47625</xdr:rowOff>
    </xdr:from>
    <xdr:to>
      <xdr:col>19</xdr:col>
      <xdr:colOff>9525</xdr:colOff>
      <xdr:row>56</xdr:row>
      <xdr:rowOff>142875</xdr:rowOff>
    </xdr:to>
    <xdr:sp macro="" textlink="">
      <xdr:nvSpPr>
        <xdr:cNvPr id="11534" name="Oval 270">
          <a:extLst>
            <a:ext uri="{FF2B5EF4-FFF2-40B4-BE49-F238E27FC236}">
              <a16:creationId xmlns:a16="http://schemas.microsoft.com/office/drawing/2014/main" id="{021B9982-954D-4A40-AE91-B40B6AE66173}"/>
            </a:ext>
          </a:extLst>
        </xdr:cNvPr>
        <xdr:cNvSpPr>
          <a:spLocks noChangeArrowheads="1"/>
        </xdr:cNvSpPr>
      </xdr:nvSpPr>
      <xdr:spPr bwMode="auto">
        <a:xfrm>
          <a:off x="12954000" y="964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161925</xdr:rowOff>
    </xdr:from>
    <xdr:to>
      <xdr:col>19</xdr:col>
      <xdr:colOff>333375</xdr:colOff>
      <xdr:row>58</xdr:row>
      <xdr:rowOff>28575</xdr:rowOff>
    </xdr:to>
    <xdr:sp macro="" textlink="">
      <xdr:nvSpPr>
        <xdr:cNvPr id="11535" name="Text Box 271">
          <a:extLst>
            <a:ext uri="{FF2B5EF4-FFF2-40B4-BE49-F238E27FC236}">
              <a16:creationId xmlns:a16="http://schemas.microsoft.com/office/drawing/2014/main" id="{A3636E16-C8A4-4233-B76D-1AC0BF2DE2E7}"/>
            </a:ext>
          </a:extLst>
        </xdr:cNvPr>
        <xdr:cNvSpPr txBox="1">
          <a:spLocks noChangeArrowheads="1"/>
        </xdr:cNvSpPr>
      </xdr:nvSpPr>
      <xdr:spPr bwMode="auto">
        <a:xfrm>
          <a:off x="1262062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a:extLst>
            <a:ext uri="{FF2B5EF4-FFF2-40B4-BE49-F238E27FC236}">
              <a16:creationId xmlns:a16="http://schemas.microsoft.com/office/drawing/2014/main" id="{243FEFFB-48DF-4867-B892-AE8B290ADF21}"/>
            </a:ext>
          </a:extLst>
        </xdr:cNvPr>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a:extLst>
            <a:ext uri="{FF2B5EF4-FFF2-40B4-BE49-F238E27FC236}">
              <a16:creationId xmlns:a16="http://schemas.microsoft.com/office/drawing/2014/main" id="{CBA2077D-A973-4746-A4B9-AFB364ABA1EB}"/>
            </a:ext>
          </a:extLst>
        </xdr:cNvPr>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a:extLst>
            <a:ext uri="{FF2B5EF4-FFF2-40B4-BE49-F238E27FC236}">
              <a16:creationId xmlns:a16="http://schemas.microsoft.com/office/drawing/2014/main" id="{DC737D10-0FC4-4265-A620-B4159895647D}"/>
            </a:ext>
          </a:extLst>
        </xdr:cNvPr>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140/172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a:extLst>
            <a:ext uri="{FF2B5EF4-FFF2-40B4-BE49-F238E27FC236}">
              <a16:creationId xmlns:a16="http://schemas.microsoft.com/office/drawing/2014/main" id="{0C8D104F-A043-4449-8B08-3E43E4B0F377}"/>
            </a:ext>
          </a:extLst>
        </xdr:cNvPr>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a:extLst>
            <a:ext uri="{FF2B5EF4-FFF2-40B4-BE49-F238E27FC236}">
              <a16:creationId xmlns:a16="http://schemas.microsoft.com/office/drawing/2014/main" id="{15563A4F-2935-492D-9F3A-95624AD5C69B}"/>
            </a:ext>
          </a:extLst>
        </xdr:cNvPr>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a:extLst>
            <a:ext uri="{FF2B5EF4-FFF2-40B4-BE49-F238E27FC236}">
              <a16:creationId xmlns:a16="http://schemas.microsoft.com/office/drawing/2014/main" id="{45B73A7A-52FC-4E04-AD92-4CDC889F07AE}"/>
            </a:ext>
          </a:extLst>
        </xdr:cNvPr>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a:extLst>
            <a:ext uri="{FF2B5EF4-FFF2-40B4-BE49-F238E27FC236}">
              <a16:creationId xmlns:a16="http://schemas.microsoft.com/office/drawing/2014/main" id="{2321B73E-D65A-43D6-8F46-8792E5696B4F}"/>
            </a:ext>
          </a:extLst>
        </xdr:cNvPr>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3" name="Rectangle 279">
          <a:extLst>
            <a:ext uri="{FF2B5EF4-FFF2-40B4-BE49-F238E27FC236}">
              <a16:creationId xmlns:a16="http://schemas.microsoft.com/office/drawing/2014/main" id="{5BA45188-2FF7-4F9B-9B26-FB0A2CC577F9}"/>
            </a:ext>
          </a:extLst>
        </xdr:cNvPr>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4" name="Rectangle 280">
          <a:extLst>
            <a:ext uri="{FF2B5EF4-FFF2-40B4-BE49-F238E27FC236}">
              <a16:creationId xmlns:a16="http://schemas.microsoft.com/office/drawing/2014/main" id="{D2F42B33-2EB7-4BD3-A903-4DAA700773F3}"/>
            </a:ext>
          </a:extLst>
        </xdr:cNvPr>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a:extLst>
            <a:ext uri="{FF2B5EF4-FFF2-40B4-BE49-F238E27FC236}">
              <a16:creationId xmlns:a16="http://schemas.microsoft.com/office/drawing/2014/main" id="{0D9753AC-942A-486F-A01A-AA013A002753}"/>
            </a:ext>
          </a:extLst>
        </xdr:cNvPr>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Text Box 282">
          <a:extLst>
            <a:ext uri="{FF2B5EF4-FFF2-40B4-BE49-F238E27FC236}">
              <a16:creationId xmlns:a16="http://schemas.microsoft.com/office/drawing/2014/main" id="{3085ACC8-16ED-4205-8E19-A4DCF029756C}"/>
            </a:ext>
          </a:extLst>
        </xdr:cNvPr>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を上回っている状況にある。これは、消防や廃棄物処理など一部事務組合に対する負担金が類似団体平均に比べ高いことが要因となっている。今後は、人件費の抑制などによる経費削減を図り、負担金の縮減に努めることが必要である。</a:t>
          </a:r>
        </a:p>
      </xdr:txBody>
    </xdr:sp>
    <xdr:clientData/>
  </xdr:twoCellAnchor>
  <xdr:oneCellAnchor>
    <xdr:from>
      <xdr:col>18</xdr:col>
      <xdr:colOff>85725</xdr:colOff>
      <xdr:row>29</xdr:row>
      <xdr:rowOff>142875</xdr:rowOff>
    </xdr:from>
    <xdr:ext cx="180975" cy="187325"/>
    <xdr:sp macro="" textlink="">
      <xdr:nvSpPr>
        <xdr:cNvPr id="11547" name="Text Box 283">
          <a:extLst>
            <a:ext uri="{FF2B5EF4-FFF2-40B4-BE49-F238E27FC236}">
              <a16:creationId xmlns:a16="http://schemas.microsoft.com/office/drawing/2014/main" id="{20FEAB30-09EF-4222-B878-36A2F39D64AB}"/>
            </a:ext>
          </a:extLst>
        </xdr:cNvPr>
        <xdr:cNvSpPr txBox="1">
          <a:spLocks noChangeArrowheads="1"/>
        </xdr:cNvSpPr>
      </xdr:nvSpPr>
      <xdr:spPr bwMode="auto">
        <a:xfrm>
          <a:off x="12449175" y="5114925"/>
          <a:ext cx="1809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8" name="Line 284">
          <a:extLst>
            <a:ext uri="{FF2B5EF4-FFF2-40B4-BE49-F238E27FC236}">
              <a16:creationId xmlns:a16="http://schemas.microsoft.com/office/drawing/2014/main" id="{E1ADE7D7-6DD0-4437-96DE-971BD42D4B0D}"/>
            </a:ext>
          </a:extLst>
        </xdr:cNvPr>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a:extLst>
            <a:ext uri="{FF2B5EF4-FFF2-40B4-BE49-F238E27FC236}">
              <a16:creationId xmlns:a16="http://schemas.microsoft.com/office/drawing/2014/main" id="{DA46F6E3-719E-4F93-B9DF-378EA1697978}"/>
            </a:ext>
          </a:extLst>
        </xdr:cNvPr>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0" name="Line 286">
          <a:extLst>
            <a:ext uri="{FF2B5EF4-FFF2-40B4-BE49-F238E27FC236}">
              <a16:creationId xmlns:a16="http://schemas.microsoft.com/office/drawing/2014/main" id="{E9B2898C-10C2-4049-954D-3C97CC251A3F}"/>
            </a:ext>
          </a:extLst>
        </xdr:cNvPr>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a:extLst>
            <a:ext uri="{FF2B5EF4-FFF2-40B4-BE49-F238E27FC236}">
              <a16:creationId xmlns:a16="http://schemas.microsoft.com/office/drawing/2014/main" id="{37D2EC6C-4519-490F-BFCB-9DCC3BB2CFDB}"/>
            </a:ext>
          </a:extLst>
        </xdr:cNvPr>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2" name="Line 288">
          <a:extLst>
            <a:ext uri="{FF2B5EF4-FFF2-40B4-BE49-F238E27FC236}">
              <a16:creationId xmlns:a16="http://schemas.microsoft.com/office/drawing/2014/main" id="{8322D4BD-4246-4B71-AB78-630EB2E454D2}"/>
            </a:ext>
          </a:extLst>
        </xdr:cNvPr>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a:extLst>
            <a:ext uri="{FF2B5EF4-FFF2-40B4-BE49-F238E27FC236}">
              <a16:creationId xmlns:a16="http://schemas.microsoft.com/office/drawing/2014/main" id="{69E5D457-F9CF-4548-937F-34D7C1DC19D8}"/>
            </a:ext>
          </a:extLst>
        </xdr:cNvPr>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4" name="Line 290">
          <a:extLst>
            <a:ext uri="{FF2B5EF4-FFF2-40B4-BE49-F238E27FC236}">
              <a16:creationId xmlns:a16="http://schemas.microsoft.com/office/drawing/2014/main" id="{84A4F2BA-6EDE-43EC-B47F-E66AFF2776B5}"/>
            </a:ext>
          </a:extLst>
        </xdr:cNvPr>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a:extLst>
            <a:ext uri="{FF2B5EF4-FFF2-40B4-BE49-F238E27FC236}">
              <a16:creationId xmlns:a16="http://schemas.microsoft.com/office/drawing/2014/main" id="{662BB5B8-1619-4EBA-B40B-F2E2C9DBB35D}"/>
            </a:ext>
          </a:extLst>
        </xdr:cNvPr>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6" name="Line 292">
          <a:extLst>
            <a:ext uri="{FF2B5EF4-FFF2-40B4-BE49-F238E27FC236}">
              <a16:creationId xmlns:a16="http://schemas.microsoft.com/office/drawing/2014/main" id="{CFA509C4-A5D6-4D01-9CEE-7270101E8E93}"/>
            </a:ext>
          </a:extLst>
        </xdr:cNvPr>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a:extLst>
            <a:ext uri="{FF2B5EF4-FFF2-40B4-BE49-F238E27FC236}">
              <a16:creationId xmlns:a16="http://schemas.microsoft.com/office/drawing/2014/main" id="{10CA9542-B755-459D-B86F-39B5B4C2CD32}"/>
            </a:ext>
          </a:extLst>
        </xdr:cNvPr>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8" name="Line 294">
          <a:extLst>
            <a:ext uri="{FF2B5EF4-FFF2-40B4-BE49-F238E27FC236}">
              <a16:creationId xmlns:a16="http://schemas.microsoft.com/office/drawing/2014/main" id="{C1B32108-AAFE-4013-A845-65562200CDAA}"/>
            </a:ext>
          </a:extLst>
        </xdr:cNvPr>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9" name="補助費等グラフ枠">
          <a:extLst>
            <a:ext uri="{FF2B5EF4-FFF2-40B4-BE49-F238E27FC236}">
              <a16:creationId xmlns:a16="http://schemas.microsoft.com/office/drawing/2014/main" id="{602C8C85-3594-4393-AB72-0D6C2AF87F70}"/>
            </a:ext>
          </a:extLst>
        </xdr:cNvPr>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133350</xdr:rowOff>
    </xdr:from>
    <xdr:to>
      <xdr:col>24</xdr:col>
      <xdr:colOff>28575</xdr:colOff>
      <xdr:row>41</xdr:row>
      <xdr:rowOff>161925</xdr:rowOff>
    </xdr:to>
    <xdr:sp macro="" textlink="">
      <xdr:nvSpPr>
        <xdr:cNvPr id="11560" name="Line 296">
          <a:extLst>
            <a:ext uri="{FF2B5EF4-FFF2-40B4-BE49-F238E27FC236}">
              <a16:creationId xmlns:a16="http://schemas.microsoft.com/office/drawing/2014/main" id="{ADA1C2AD-1234-4890-A94D-C58C36BF6E0F}"/>
            </a:ext>
          </a:extLst>
        </xdr:cNvPr>
        <xdr:cNvSpPr>
          <a:spLocks noChangeShapeType="1"/>
        </xdr:cNvSpPr>
      </xdr:nvSpPr>
      <xdr:spPr bwMode="auto">
        <a:xfrm flipV="1">
          <a:off x="16506825" y="57912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161925</xdr:rowOff>
    </xdr:from>
    <xdr:to>
      <xdr:col>25</xdr:col>
      <xdr:colOff>200025</xdr:colOff>
      <xdr:row>43</xdr:row>
      <xdr:rowOff>28575</xdr:rowOff>
    </xdr:to>
    <xdr:sp macro="" textlink="">
      <xdr:nvSpPr>
        <xdr:cNvPr id="11561" name="補助費等最小値テキスト">
          <a:extLst>
            <a:ext uri="{FF2B5EF4-FFF2-40B4-BE49-F238E27FC236}">
              <a16:creationId xmlns:a16="http://schemas.microsoft.com/office/drawing/2014/main" id="{8FDF5D35-906A-463B-97B3-2BB83CDF6F94}"/>
            </a:ext>
          </a:extLst>
        </xdr:cNvPr>
        <xdr:cNvSpPr txBox="1">
          <a:spLocks noChangeArrowheads="1"/>
        </xdr:cNvSpPr>
      </xdr:nvSpPr>
      <xdr:spPr bwMode="auto">
        <a:xfrm>
          <a:off x="1660207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32.0</a:t>
          </a:r>
        </a:p>
      </xdr:txBody>
    </xdr:sp>
    <xdr:clientData/>
  </xdr:twoCellAnchor>
  <xdr:twoCellAnchor>
    <xdr:from>
      <xdr:col>23</xdr:col>
      <xdr:colOff>628650</xdr:colOff>
      <xdr:row>41</xdr:row>
      <xdr:rowOff>161925</xdr:rowOff>
    </xdr:from>
    <xdr:to>
      <xdr:col>24</xdr:col>
      <xdr:colOff>123825</xdr:colOff>
      <xdr:row>41</xdr:row>
      <xdr:rowOff>161925</xdr:rowOff>
    </xdr:to>
    <xdr:sp macro="" textlink="">
      <xdr:nvSpPr>
        <xdr:cNvPr id="11562" name="Line 298">
          <a:extLst>
            <a:ext uri="{FF2B5EF4-FFF2-40B4-BE49-F238E27FC236}">
              <a16:creationId xmlns:a16="http://schemas.microsoft.com/office/drawing/2014/main" id="{85084623-3EEA-4E6A-8C61-1F6FA50AB426}"/>
            </a:ext>
          </a:extLst>
        </xdr:cNvPr>
        <xdr:cNvSpPr>
          <a:spLocks noChangeShapeType="1"/>
        </xdr:cNvSpPr>
      </xdr:nvSpPr>
      <xdr:spPr bwMode="auto">
        <a:xfrm>
          <a:off x="16421100" y="7191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3" name="補助費等最大値テキスト">
          <a:extLst>
            <a:ext uri="{FF2B5EF4-FFF2-40B4-BE49-F238E27FC236}">
              <a16:creationId xmlns:a16="http://schemas.microsoft.com/office/drawing/2014/main" id="{FC6394A7-F254-451E-BE49-7750AE8418B7}"/>
            </a:ext>
          </a:extLst>
        </xdr:cNvPr>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11564" name="Line 300">
          <a:extLst>
            <a:ext uri="{FF2B5EF4-FFF2-40B4-BE49-F238E27FC236}">
              <a16:creationId xmlns:a16="http://schemas.microsoft.com/office/drawing/2014/main" id="{07F1913C-B032-483A-AFCC-49520CAA6EB1}"/>
            </a:ext>
          </a:extLst>
        </xdr:cNvPr>
        <xdr:cNvSpPr>
          <a:spLocks noChangeShapeType="1"/>
        </xdr:cNvSpPr>
      </xdr:nvSpPr>
      <xdr:spPr bwMode="auto">
        <a:xfrm>
          <a:off x="16421100"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66675</xdr:rowOff>
    </xdr:from>
    <xdr:to>
      <xdr:col>24</xdr:col>
      <xdr:colOff>28575</xdr:colOff>
      <xdr:row>37</xdr:row>
      <xdr:rowOff>66675</xdr:rowOff>
    </xdr:to>
    <xdr:sp macro="" textlink="">
      <xdr:nvSpPr>
        <xdr:cNvPr id="11565" name="Line 301">
          <a:extLst>
            <a:ext uri="{FF2B5EF4-FFF2-40B4-BE49-F238E27FC236}">
              <a16:creationId xmlns:a16="http://schemas.microsoft.com/office/drawing/2014/main" id="{9126D034-ED5D-411A-9337-DAFD8B408E5B}"/>
            </a:ext>
          </a:extLst>
        </xdr:cNvPr>
        <xdr:cNvSpPr>
          <a:spLocks noChangeShapeType="1"/>
        </xdr:cNvSpPr>
      </xdr:nvSpPr>
      <xdr:spPr bwMode="auto">
        <a:xfrm>
          <a:off x="15668625" y="64103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66" name="補助費等平均値テキスト">
          <a:extLst>
            <a:ext uri="{FF2B5EF4-FFF2-40B4-BE49-F238E27FC236}">
              <a16:creationId xmlns:a16="http://schemas.microsoft.com/office/drawing/2014/main" id="{06631F8F-7484-49ED-AE3B-BCA43F6B62E1}"/>
            </a:ext>
          </a:extLst>
        </xdr:cNvPr>
        <xdr:cNvSpPr txBox="1">
          <a:spLocks noChangeArrowheads="1"/>
        </xdr:cNvSpPr>
      </xdr:nvSpPr>
      <xdr:spPr bwMode="auto">
        <a:xfrm>
          <a:off x="166020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1567" name="AutoShape 303">
          <a:extLst>
            <a:ext uri="{FF2B5EF4-FFF2-40B4-BE49-F238E27FC236}">
              <a16:creationId xmlns:a16="http://schemas.microsoft.com/office/drawing/2014/main" id="{15801EF7-A2A5-46E1-B58B-7AE4851A1F12}"/>
            </a:ext>
          </a:extLst>
        </xdr:cNvPr>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66675</xdr:rowOff>
    </xdr:from>
    <xdr:to>
      <xdr:col>22</xdr:col>
      <xdr:colOff>561975</xdr:colOff>
      <xdr:row>37</xdr:row>
      <xdr:rowOff>114300</xdr:rowOff>
    </xdr:to>
    <xdr:sp macro="" textlink="">
      <xdr:nvSpPr>
        <xdr:cNvPr id="11568" name="Line 304">
          <a:extLst>
            <a:ext uri="{FF2B5EF4-FFF2-40B4-BE49-F238E27FC236}">
              <a16:creationId xmlns:a16="http://schemas.microsoft.com/office/drawing/2014/main" id="{29A5FF4A-7208-4C4E-8133-7BA994CA98DA}"/>
            </a:ext>
          </a:extLst>
        </xdr:cNvPr>
        <xdr:cNvSpPr>
          <a:spLocks noChangeShapeType="1"/>
        </xdr:cNvSpPr>
      </xdr:nvSpPr>
      <xdr:spPr bwMode="auto">
        <a:xfrm flipV="1">
          <a:off x="14782800" y="6410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11569" name="AutoShape 305">
          <a:extLst>
            <a:ext uri="{FF2B5EF4-FFF2-40B4-BE49-F238E27FC236}">
              <a16:creationId xmlns:a16="http://schemas.microsoft.com/office/drawing/2014/main" id="{B5108FEC-C4C0-4EF8-981D-3D6CBAB79F35}"/>
            </a:ext>
          </a:extLst>
        </xdr:cNvPr>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70" name="Text Box 306">
          <a:extLst>
            <a:ext uri="{FF2B5EF4-FFF2-40B4-BE49-F238E27FC236}">
              <a16:creationId xmlns:a16="http://schemas.microsoft.com/office/drawing/2014/main" id="{A6CF5275-9FDD-4BE3-834B-0595C5ABE431}"/>
            </a:ext>
          </a:extLst>
        </xdr:cNvPr>
        <xdr:cNvSpPr txBox="1">
          <a:spLocks noChangeArrowheads="1"/>
        </xdr:cNvSpPr>
      </xdr:nvSpPr>
      <xdr:spPr bwMode="auto">
        <a:xfrm>
          <a:off x="15287625" y="597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37</xdr:row>
      <xdr:rowOff>114300</xdr:rowOff>
    </xdr:from>
    <xdr:to>
      <xdr:col>21</xdr:col>
      <xdr:colOff>361950</xdr:colOff>
      <xdr:row>37</xdr:row>
      <xdr:rowOff>142875</xdr:rowOff>
    </xdr:to>
    <xdr:sp macro="" textlink="">
      <xdr:nvSpPr>
        <xdr:cNvPr id="11571" name="Line 307">
          <a:extLst>
            <a:ext uri="{FF2B5EF4-FFF2-40B4-BE49-F238E27FC236}">
              <a16:creationId xmlns:a16="http://schemas.microsoft.com/office/drawing/2014/main" id="{66068AF4-F71D-45BF-9B64-C12B3B6B948A}"/>
            </a:ext>
          </a:extLst>
        </xdr:cNvPr>
        <xdr:cNvSpPr>
          <a:spLocks noChangeShapeType="1"/>
        </xdr:cNvSpPr>
      </xdr:nvSpPr>
      <xdr:spPr bwMode="auto">
        <a:xfrm flipV="1">
          <a:off x="13896975" y="6457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9525</xdr:rowOff>
    </xdr:from>
    <xdr:to>
      <xdr:col>21</xdr:col>
      <xdr:colOff>409575</xdr:colOff>
      <xdr:row>36</xdr:row>
      <xdr:rowOff>114300</xdr:rowOff>
    </xdr:to>
    <xdr:sp macro="" textlink="">
      <xdr:nvSpPr>
        <xdr:cNvPr id="11572" name="AutoShape 308">
          <a:extLst>
            <a:ext uri="{FF2B5EF4-FFF2-40B4-BE49-F238E27FC236}">
              <a16:creationId xmlns:a16="http://schemas.microsoft.com/office/drawing/2014/main" id="{C41E5EEF-7E45-46B8-805A-6F44AB13950B}"/>
            </a:ext>
          </a:extLst>
        </xdr:cNvPr>
        <xdr:cNvSpPr>
          <a:spLocks noChangeArrowheads="1"/>
        </xdr:cNvSpPr>
      </xdr:nvSpPr>
      <xdr:spPr bwMode="auto">
        <a:xfrm>
          <a:off x="14735175" y="6181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152400</xdr:rowOff>
    </xdr:from>
    <xdr:to>
      <xdr:col>22</xdr:col>
      <xdr:colOff>57150</xdr:colOff>
      <xdr:row>36</xdr:row>
      <xdr:rowOff>19050</xdr:rowOff>
    </xdr:to>
    <xdr:sp macro="" textlink="">
      <xdr:nvSpPr>
        <xdr:cNvPr id="11573" name="Text Box 309">
          <a:extLst>
            <a:ext uri="{FF2B5EF4-FFF2-40B4-BE49-F238E27FC236}">
              <a16:creationId xmlns:a16="http://schemas.microsoft.com/office/drawing/2014/main" id="{C5116B16-6967-4607-81B2-C7CD825EB465}"/>
            </a:ext>
          </a:extLst>
        </xdr:cNvPr>
        <xdr:cNvSpPr txBox="1">
          <a:spLocks noChangeArrowheads="1"/>
        </xdr:cNvSpPr>
      </xdr:nvSpPr>
      <xdr:spPr bwMode="auto">
        <a:xfrm>
          <a:off x="14401800"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18</xdr:col>
      <xdr:colOff>638175</xdr:colOff>
      <xdr:row>37</xdr:row>
      <xdr:rowOff>19050</xdr:rowOff>
    </xdr:from>
    <xdr:to>
      <xdr:col>20</xdr:col>
      <xdr:colOff>161925</xdr:colOff>
      <xdr:row>37</xdr:row>
      <xdr:rowOff>142875</xdr:rowOff>
    </xdr:to>
    <xdr:sp macro="" textlink="">
      <xdr:nvSpPr>
        <xdr:cNvPr id="11574" name="Line 310">
          <a:extLst>
            <a:ext uri="{FF2B5EF4-FFF2-40B4-BE49-F238E27FC236}">
              <a16:creationId xmlns:a16="http://schemas.microsoft.com/office/drawing/2014/main" id="{45549669-87F5-4D5B-A90A-9EFE0EFF3178}"/>
            </a:ext>
          </a:extLst>
        </xdr:cNvPr>
        <xdr:cNvSpPr>
          <a:spLocks noChangeShapeType="1"/>
        </xdr:cNvSpPr>
      </xdr:nvSpPr>
      <xdr:spPr bwMode="auto">
        <a:xfrm>
          <a:off x="13001625" y="63627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28575</xdr:rowOff>
    </xdr:from>
    <xdr:to>
      <xdr:col>20</xdr:col>
      <xdr:colOff>209550</xdr:colOff>
      <xdr:row>36</xdr:row>
      <xdr:rowOff>123825</xdr:rowOff>
    </xdr:to>
    <xdr:sp macro="" textlink="">
      <xdr:nvSpPr>
        <xdr:cNvPr id="11575" name="AutoShape 311">
          <a:extLst>
            <a:ext uri="{FF2B5EF4-FFF2-40B4-BE49-F238E27FC236}">
              <a16:creationId xmlns:a16="http://schemas.microsoft.com/office/drawing/2014/main" id="{E0E6911E-CC82-4284-A6EA-65948A351318}"/>
            </a:ext>
          </a:extLst>
        </xdr:cNvPr>
        <xdr:cNvSpPr>
          <a:spLocks noChangeArrowheads="1"/>
        </xdr:cNvSpPr>
      </xdr:nvSpPr>
      <xdr:spPr bwMode="auto">
        <a:xfrm>
          <a:off x="13839825"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161925</xdr:rowOff>
    </xdr:from>
    <xdr:to>
      <xdr:col>20</xdr:col>
      <xdr:colOff>542925</xdr:colOff>
      <xdr:row>36</xdr:row>
      <xdr:rowOff>28575</xdr:rowOff>
    </xdr:to>
    <xdr:sp macro="" textlink="">
      <xdr:nvSpPr>
        <xdr:cNvPr id="11576" name="Text Box 312">
          <a:extLst>
            <a:ext uri="{FF2B5EF4-FFF2-40B4-BE49-F238E27FC236}">
              <a16:creationId xmlns:a16="http://schemas.microsoft.com/office/drawing/2014/main" id="{DAB44327-C302-4B2A-9E78-B01D23693A0C}"/>
            </a:ext>
          </a:extLst>
        </xdr:cNvPr>
        <xdr:cNvSpPr txBox="1">
          <a:spLocks noChangeArrowheads="1"/>
        </xdr:cNvSpPr>
      </xdr:nvSpPr>
      <xdr:spPr bwMode="auto">
        <a:xfrm>
          <a:off x="135159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11577" name="AutoShape 313">
          <a:extLst>
            <a:ext uri="{FF2B5EF4-FFF2-40B4-BE49-F238E27FC236}">
              <a16:creationId xmlns:a16="http://schemas.microsoft.com/office/drawing/2014/main" id="{F74530A5-1C43-4352-B49B-2C9F36FA1D7F}"/>
            </a:ext>
          </a:extLst>
        </xdr:cNvPr>
        <xdr:cNvSpPr>
          <a:spLocks noChangeArrowheads="1"/>
        </xdr:cNvSpPr>
      </xdr:nvSpPr>
      <xdr:spPr bwMode="auto">
        <a:xfrm>
          <a:off x="12954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161925</xdr:rowOff>
    </xdr:from>
    <xdr:to>
      <xdr:col>19</xdr:col>
      <xdr:colOff>333375</xdr:colOff>
      <xdr:row>36</xdr:row>
      <xdr:rowOff>28575</xdr:rowOff>
    </xdr:to>
    <xdr:sp macro="" textlink="">
      <xdr:nvSpPr>
        <xdr:cNvPr id="11578" name="Text Box 314">
          <a:extLst>
            <a:ext uri="{FF2B5EF4-FFF2-40B4-BE49-F238E27FC236}">
              <a16:creationId xmlns:a16="http://schemas.microsoft.com/office/drawing/2014/main" id="{CC6517B3-DAA0-4B22-BB34-02FBE1397910}"/>
            </a:ext>
          </a:extLst>
        </xdr:cNvPr>
        <xdr:cNvSpPr txBox="1">
          <a:spLocks noChangeArrowheads="1"/>
        </xdr:cNvSpPr>
      </xdr:nvSpPr>
      <xdr:spPr bwMode="auto">
        <a:xfrm>
          <a:off x="126206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a:extLst>
            <a:ext uri="{FF2B5EF4-FFF2-40B4-BE49-F238E27FC236}">
              <a16:creationId xmlns:a16="http://schemas.microsoft.com/office/drawing/2014/main" id="{78C7B819-1C5F-4701-B8F4-0653F8510318}"/>
            </a:ext>
          </a:extLst>
        </xdr:cNvPr>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a:extLst>
            <a:ext uri="{FF2B5EF4-FFF2-40B4-BE49-F238E27FC236}">
              <a16:creationId xmlns:a16="http://schemas.microsoft.com/office/drawing/2014/main" id="{0C2286D9-3D52-405B-BFF5-B1EB1B7043E6}"/>
            </a:ext>
          </a:extLst>
        </xdr:cNvPr>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a:extLst>
            <a:ext uri="{FF2B5EF4-FFF2-40B4-BE49-F238E27FC236}">
              <a16:creationId xmlns:a16="http://schemas.microsoft.com/office/drawing/2014/main" id="{D1D2B6F9-937F-4EA8-AC6D-8AFE9AD445C4}"/>
            </a:ext>
          </a:extLst>
        </xdr:cNvPr>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a:extLst>
            <a:ext uri="{FF2B5EF4-FFF2-40B4-BE49-F238E27FC236}">
              <a16:creationId xmlns:a16="http://schemas.microsoft.com/office/drawing/2014/main" id="{65FA1E57-BCF4-41CE-A069-E56B3585BEBB}"/>
            </a:ext>
          </a:extLst>
        </xdr:cNvPr>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a:extLst>
            <a:ext uri="{FF2B5EF4-FFF2-40B4-BE49-F238E27FC236}">
              <a16:creationId xmlns:a16="http://schemas.microsoft.com/office/drawing/2014/main" id="{C08052F8-2E7E-4161-AB65-A1B222EC1C7B}"/>
            </a:ext>
          </a:extLst>
        </xdr:cNvPr>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37</xdr:row>
      <xdr:rowOff>19050</xdr:rowOff>
    </xdr:from>
    <xdr:to>
      <xdr:col>24</xdr:col>
      <xdr:colOff>85725</xdr:colOff>
      <xdr:row>37</xdr:row>
      <xdr:rowOff>114300</xdr:rowOff>
    </xdr:to>
    <xdr:sp macro="" textlink="">
      <xdr:nvSpPr>
        <xdr:cNvPr id="11584" name="Oval 320">
          <a:extLst>
            <a:ext uri="{FF2B5EF4-FFF2-40B4-BE49-F238E27FC236}">
              <a16:creationId xmlns:a16="http://schemas.microsoft.com/office/drawing/2014/main" id="{5F097EB9-4BD2-4883-B816-5AFD067E6909}"/>
            </a:ext>
          </a:extLst>
        </xdr:cNvPr>
        <xdr:cNvSpPr>
          <a:spLocks noChangeArrowheads="1"/>
        </xdr:cNvSpPr>
      </xdr:nvSpPr>
      <xdr:spPr bwMode="auto">
        <a:xfrm>
          <a:off x="16459200" y="636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19050</xdr:rowOff>
    </xdr:from>
    <xdr:to>
      <xdr:col>25</xdr:col>
      <xdr:colOff>200025</xdr:colOff>
      <xdr:row>38</xdr:row>
      <xdr:rowOff>57150</xdr:rowOff>
    </xdr:to>
    <xdr:sp macro="" textlink="">
      <xdr:nvSpPr>
        <xdr:cNvPr id="11585" name="補助費等該当値テキスト">
          <a:extLst>
            <a:ext uri="{FF2B5EF4-FFF2-40B4-BE49-F238E27FC236}">
              <a16:creationId xmlns:a16="http://schemas.microsoft.com/office/drawing/2014/main" id="{FA4A7AC0-8FF0-4C26-A155-63743EF9C570}"/>
            </a:ext>
          </a:extLst>
        </xdr:cNvPr>
        <xdr:cNvSpPr txBox="1">
          <a:spLocks noChangeArrowheads="1"/>
        </xdr:cNvSpPr>
      </xdr:nvSpPr>
      <xdr:spPr bwMode="auto">
        <a:xfrm>
          <a:off x="1660207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22</xdr:col>
      <xdr:colOff>514350</xdr:colOff>
      <xdr:row>37</xdr:row>
      <xdr:rowOff>19050</xdr:rowOff>
    </xdr:from>
    <xdr:to>
      <xdr:col>22</xdr:col>
      <xdr:colOff>619125</xdr:colOff>
      <xdr:row>37</xdr:row>
      <xdr:rowOff>114300</xdr:rowOff>
    </xdr:to>
    <xdr:sp macro="" textlink="">
      <xdr:nvSpPr>
        <xdr:cNvPr id="11586" name="Oval 322">
          <a:extLst>
            <a:ext uri="{FF2B5EF4-FFF2-40B4-BE49-F238E27FC236}">
              <a16:creationId xmlns:a16="http://schemas.microsoft.com/office/drawing/2014/main" id="{33BEA733-E4C3-4875-8FFC-4B8C0A017F28}"/>
            </a:ext>
          </a:extLst>
        </xdr:cNvPr>
        <xdr:cNvSpPr>
          <a:spLocks noChangeArrowheads="1"/>
        </xdr:cNvSpPr>
      </xdr:nvSpPr>
      <xdr:spPr bwMode="auto">
        <a:xfrm>
          <a:off x="15621000" y="636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133350</xdr:rowOff>
    </xdr:from>
    <xdr:to>
      <xdr:col>23</xdr:col>
      <xdr:colOff>228600</xdr:colOff>
      <xdr:row>39</xdr:row>
      <xdr:rowOff>0</xdr:rowOff>
    </xdr:to>
    <xdr:sp macro="" textlink="">
      <xdr:nvSpPr>
        <xdr:cNvPr id="11587" name="Text Box 323">
          <a:extLst>
            <a:ext uri="{FF2B5EF4-FFF2-40B4-BE49-F238E27FC236}">
              <a16:creationId xmlns:a16="http://schemas.microsoft.com/office/drawing/2014/main" id="{0CFC5047-30CA-4ABB-81CF-3113C01DEEDD}"/>
            </a:ext>
          </a:extLst>
        </xdr:cNvPr>
        <xdr:cNvSpPr txBox="1">
          <a:spLocks noChangeArrowheads="1"/>
        </xdr:cNvSpPr>
      </xdr:nvSpPr>
      <xdr:spPr bwMode="auto">
        <a:xfrm>
          <a:off x="1528762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21</xdr:col>
      <xdr:colOff>314325</xdr:colOff>
      <xdr:row>37</xdr:row>
      <xdr:rowOff>66675</xdr:rowOff>
    </xdr:from>
    <xdr:to>
      <xdr:col>21</xdr:col>
      <xdr:colOff>409575</xdr:colOff>
      <xdr:row>37</xdr:row>
      <xdr:rowOff>161925</xdr:rowOff>
    </xdr:to>
    <xdr:sp macro="" textlink="">
      <xdr:nvSpPr>
        <xdr:cNvPr id="11588" name="Oval 324">
          <a:extLst>
            <a:ext uri="{FF2B5EF4-FFF2-40B4-BE49-F238E27FC236}">
              <a16:creationId xmlns:a16="http://schemas.microsoft.com/office/drawing/2014/main" id="{304CC938-7509-492A-BAD4-7612A6704C2C}"/>
            </a:ext>
          </a:extLst>
        </xdr:cNvPr>
        <xdr:cNvSpPr>
          <a:spLocks noChangeArrowheads="1"/>
        </xdr:cNvSpPr>
      </xdr:nvSpPr>
      <xdr:spPr bwMode="auto">
        <a:xfrm>
          <a:off x="14735175" y="641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9525</xdr:rowOff>
    </xdr:from>
    <xdr:to>
      <xdr:col>22</xdr:col>
      <xdr:colOff>57150</xdr:colOff>
      <xdr:row>39</xdr:row>
      <xdr:rowOff>47625</xdr:rowOff>
    </xdr:to>
    <xdr:sp macro="" textlink="">
      <xdr:nvSpPr>
        <xdr:cNvPr id="11589" name="Text Box 325">
          <a:extLst>
            <a:ext uri="{FF2B5EF4-FFF2-40B4-BE49-F238E27FC236}">
              <a16:creationId xmlns:a16="http://schemas.microsoft.com/office/drawing/2014/main" id="{2747A74E-79AF-465A-9B42-9F6D139AD9F4}"/>
            </a:ext>
          </a:extLst>
        </xdr:cNvPr>
        <xdr:cNvSpPr txBox="1">
          <a:spLocks noChangeArrowheads="1"/>
        </xdr:cNvSpPr>
      </xdr:nvSpPr>
      <xdr:spPr bwMode="auto">
        <a:xfrm>
          <a:off x="144018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20</xdr:col>
      <xdr:colOff>104775</xdr:colOff>
      <xdr:row>37</xdr:row>
      <xdr:rowOff>95250</xdr:rowOff>
    </xdr:from>
    <xdr:to>
      <xdr:col>20</xdr:col>
      <xdr:colOff>209550</xdr:colOff>
      <xdr:row>38</xdr:row>
      <xdr:rowOff>19050</xdr:rowOff>
    </xdr:to>
    <xdr:sp macro="" textlink="">
      <xdr:nvSpPr>
        <xdr:cNvPr id="11590" name="Oval 326">
          <a:extLst>
            <a:ext uri="{FF2B5EF4-FFF2-40B4-BE49-F238E27FC236}">
              <a16:creationId xmlns:a16="http://schemas.microsoft.com/office/drawing/2014/main" id="{DAB5887F-8A73-499E-8EA0-A8F01DD2AFB3}"/>
            </a:ext>
          </a:extLst>
        </xdr:cNvPr>
        <xdr:cNvSpPr>
          <a:spLocks noChangeArrowheads="1"/>
        </xdr:cNvSpPr>
      </xdr:nvSpPr>
      <xdr:spPr bwMode="auto">
        <a:xfrm>
          <a:off x="13839825" y="643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38100</xdr:rowOff>
    </xdr:from>
    <xdr:to>
      <xdr:col>20</xdr:col>
      <xdr:colOff>542925</xdr:colOff>
      <xdr:row>39</xdr:row>
      <xdr:rowOff>76200</xdr:rowOff>
    </xdr:to>
    <xdr:sp macro="" textlink="">
      <xdr:nvSpPr>
        <xdr:cNvPr id="11591" name="Text Box 327">
          <a:extLst>
            <a:ext uri="{FF2B5EF4-FFF2-40B4-BE49-F238E27FC236}">
              <a16:creationId xmlns:a16="http://schemas.microsoft.com/office/drawing/2014/main" id="{38268034-258A-4410-8532-D3CE326D9357}"/>
            </a:ext>
          </a:extLst>
        </xdr:cNvPr>
        <xdr:cNvSpPr txBox="1">
          <a:spLocks noChangeArrowheads="1"/>
        </xdr:cNvSpPr>
      </xdr:nvSpPr>
      <xdr:spPr bwMode="auto">
        <a:xfrm>
          <a:off x="1351597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p>
      </xdr:txBody>
    </xdr:sp>
    <xdr:clientData/>
  </xdr:twoCellAnchor>
  <xdr:twoCellAnchor>
    <xdr:from>
      <xdr:col>18</xdr:col>
      <xdr:colOff>590550</xdr:colOff>
      <xdr:row>36</xdr:row>
      <xdr:rowOff>133350</xdr:rowOff>
    </xdr:from>
    <xdr:to>
      <xdr:col>19</xdr:col>
      <xdr:colOff>9525</xdr:colOff>
      <xdr:row>37</xdr:row>
      <xdr:rowOff>66675</xdr:rowOff>
    </xdr:to>
    <xdr:sp macro="" textlink="">
      <xdr:nvSpPr>
        <xdr:cNvPr id="11592" name="Oval 328">
          <a:extLst>
            <a:ext uri="{FF2B5EF4-FFF2-40B4-BE49-F238E27FC236}">
              <a16:creationId xmlns:a16="http://schemas.microsoft.com/office/drawing/2014/main" id="{A3654CE2-7138-4CF3-B0E8-663B0FFB26A1}"/>
            </a:ext>
          </a:extLst>
        </xdr:cNvPr>
        <xdr:cNvSpPr>
          <a:spLocks noChangeArrowheads="1"/>
        </xdr:cNvSpPr>
      </xdr:nvSpPr>
      <xdr:spPr bwMode="auto">
        <a:xfrm>
          <a:off x="12954000"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76200</xdr:rowOff>
    </xdr:from>
    <xdr:to>
      <xdr:col>19</xdr:col>
      <xdr:colOff>333375</xdr:colOff>
      <xdr:row>38</xdr:row>
      <xdr:rowOff>114300</xdr:rowOff>
    </xdr:to>
    <xdr:sp macro="" textlink="">
      <xdr:nvSpPr>
        <xdr:cNvPr id="11593" name="Text Box 329">
          <a:extLst>
            <a:ext uri="{FF2B5EF4-FFF2-40B4-BE49-F238E27FC236}">
              <a16:creationId xmlns:a16="http://schemas.microsoft.com/office/drawing/2014/main" id="{D3844120-EDF0-4C7A-974D-D21B550A562A}"/>
            </a:ext>
          </a:extLst>
        </xdr:cNvPr>
        <xdr:cNvSpPr txBox="1">
          <a:spLocks noChangeArrowheads="1"/>
        </xdr:cNvSpPr>
      </xdr:nvSpPr>
      <xdr:spPr bwMode="auto">
        <a:xfrm>
          <a:off x="1262062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a:extLst>
            <a:ext uri="{FF2B5EF4-FFF2-40B4-BE49-F238E27FC236}">
              <a16:creationId xmlns:a16="http://schemas.microsoft.com/office/drawing/2014/main" id="{E23D07AD-58C9-45D5-B377-2E170FCFC89B}"/>
            </a:ext>
          </a:extLst>
        </xdr:cNvPr>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a:extLst>
            <a:ext uri="{FF2B5EF4-FFF2-40B4-BE49-F238E27FC236}">
              <a16:creationId xmlns:a16="http://schemas.microsoft.com/office/drawing/2014/main" id="{F48E2776-D161-4E91-BE3D-111CD20CAFC2}"/>
            </a:ext>
          </a:extLst>
        </xdr:cNvPr>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a:extLst>
            <a:ext uri="{FF2B5EF4-FFF2-40B4-BE49-F238E27FC236}">
              <a16:creationId xmlns:a16="http://schemas.microsoft.com/office/drawing/2014/main" id="{4F1782C3-9085-4171-B15D-A2525F749B26}"/>
            </a:ext>
          </a:extLst>
        </xdr:cNvPr>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59/172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a:extLst>
            <a:ext uri="{FF2B5EF4-FFF2-40B4-BE49-F238E27FC236}">
              <a16:creationId xmlns:a16="http://schemas.microsoft.com/office/drawing/2014/main" id="{1D6F09CC-0CF1-4A0E-B33F-E7B451AED91C}"/>
            </a:ext>
          </a:extLst>
        </xdr:cNvPr>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a:extLst>
            <a:ext uri="{FF2B5EF4-FFF2-40B4-BE49-F238E27FC236}">
              <a16:creationId xmlns:a16="http://schemas.microsoft.com/office/drawing/2014/main" id="{9603B404-4DD8-4643-B46A-6FA0B3E3F171}"/>
            </a:ext>
          </a:extLst>
        </xdr:cNvPr>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a:extLst>
            <a:ext uri="{FF2B5EF4-FFF2-40B4-BE49-F238E27FC236}">
              <a16:creationId xmlns:a16="http://schemas.microsoft.com/office/drawing/2014/main" id="{69F7261A-B1E7-472F-9312-2A285C42D33C}"/>
            </a:ext>
          </a:extLst>
        </xdr:cNvPr>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a:extLst>
            <a:ext uri="{FF2B5EF4-FFF2-40B4-BE49-F238E27FC236}">
              <a16:creationId xmlns:a16="http://schemas.microsoft.com/office/drawing/2014/main" id="{8C4341BF-C186-4276-943E-821DB4C64DCB}"/>
            </a:ext>
          </a:extLst>
        </xdr:cNvPr>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1" name="Rectangle 337">
          <a:extLst>
            <a:ext uri="{FF2B5EF4-FFF2-40B4-BE49-F238E27FC236}">
              <a16:creationId xmlns:a16="http://schemas.microsoft.com/office/drawing/2014/main" id="{343DA2E2-AE04-4159-8707-32590ED5A74D}"/>
            </a:ext>
          </a:extLst>
        </xdr:cNvPr>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2" name="Rectangle 338">
          <a:extLst>
            <a:ext uri="{FF2B5EF4-FFF2-40B4-BE49-F238E27FC236}">
              <a16:creationId xmlns:a16="http://schemas.microsoft.com/office/drawing/2014/main" id="{323AFFBE-6B44-4C31-8052-E45E918FF110}"/>
            </a:ext>
          </a:extLst>
        </xdr:cNvPr>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a:extLst>
            <a:ext uri="{FF2B5EF4-FFF2-40B4-BE49-F238E27FC236}">
              <a16:creationId xmlns:a16="http://schemas.microsoft.com/office/drawing/2014/main" id="{30652B88-EBD7-43A3-BD52-BD18792329C7}"/>
            </a:ext>
          </a:extLst>
        </xdr:cNvPr>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a:extLst>
            <a:ext uri="{FF2B5EF4-FFF2-40B4-BE49-F238E27FC236}">
              <a16:creationId xmlns:a16="http://schemas.microsoft.com/office/drawing/2014/main" id="{06F42226-C102-421A-BB4D-0F924D00332C}"/>
            </a:ext>
          </a:extLst>
        </xdr:cNvPr>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を下回っている状況にある。今後も、建設事業のコスト縮減や北斗市総合計画に基づく事業の厳選と計画的事業実施に努め、新規市債発行を最小限に抑えるなど、公債費負担の縮減を図っていく必要がある。</a:t>
          </a:r>
        </a:p>
      </xdr:txBody>
    </xdr:sp>
    <xdr:clientData/>
  </xdr:twoCellAnchor>
  <xdr:oneCellAnchor>
    <xdr:from>
      <xdr:col>1</xdr:col>
      <xdr:colOff>66675</xdr:colOff>
      <xdr:row>69</xdr:row>
      <xdr:rowOff>142875</xdr:rowOff>
    </xdr:from>
    <xdr:ext cx="171450" cy="187325"/>
    <xdr:sp macro="" textlink="">
      <xdr:nvSpPr>
        <xdr:cNvPr id="11605" name="Text Box 341">
          <a:extLst>
            <a:ext uri="{FF2B5EF4-FFF2-40B4-BE49-F238E27FC236}">
              <a16:creationId xmlns:a16="http://schemas.microsoft.com/office/drawing/2014/main" id="{049670B1-FEEF-4255-8A9B-0E1B1C792246}"/>
            </a:ext>
          </a:extLst>
        </xdr:cNvPr>
        <xdr:cNvSpPr txBox="1">
          <a:spLocks noChangeArrowheads="1"/>
        </xdr:cNvSpPr>
      </xdr:nvSpPr>
      <xdr:spPr bwMode="auto">
        <a:xfrm>
          <a:off x="762000" y="11972925"/>
          <a:ext cx="17145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6" name="Line 342">
          <a:extLst>
            <a:ext uri="{FF2B5EF4-FFF2-40B4-BE49-F238E27FC236}">
              <a16:creationId xmlns:a16="http://schemas.microsoft.com/office/drawing/2014/main" id="{EF31C5FC-E8F1-4696-AFE5-71487F0C5EBF}"/>
            </a:ext>
          </a:extLst>
        </xdr:cNvPr>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a:extLst>
            <a:ext uri="{FF2B5EF4-FFF2-40B4-BE49-F238E27FC236}">
              <a16:creationId xmlns:a16="http://schemas.microsoft.com/office/drawing/2014/main" id="{FFEB54DF-8D74-4976-9380-D49D95CD6DCD}"/>
            </a:ext>
          </a:extLst>
        </xdr:cNvPr>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8" name="Line 344">
          <a:extLst>
            <a:ext uri="{FF2B5EF4-FFF2-40B4-BE49-F238E27FC236}">
              <a16:creationId xmlns:a16="http://schemas.microsoft.com/office/drawing/2014/main" id="{06257993-B993-44B8-990E-D1B87FE10CFA}"/>
            </a:ext>
          </a:extLst>
        </xdr:cNvPr>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a:extLst>
            <a:ext uri="{FF2B5EF4-FFF2-40B4-BE49-F238E27FC236}">
              <a16:creationId xmlns:a16="http://schemas.microsoft.com/office/drawing/2014/main" id="{01FD9D7D-F923-48D0-9C3D-E6F522AF84BF}"/>
            </a:ext>
          </a:extLst>
        </xdr:cNvPr>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0" name="Line 346">
          <a:extLst>
            <a:ext uri="{FF2B5EF4-FFF2-40B4-BE49-F238E27FC236}">
              <a16:creationId xmlns:a16="http://schemas.microsoft.com/office/drawing/2014/main" id="{DF692A45-2819-48B3-8A80-FC4DA2496ECC}"/>
            </a:ext>
          </a:extLst>
        </xdr:cNvPr>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a:extLst>
            <a:ext uri="{FF2B5EF4-FFF2-40B4-BE49-F238E27FC236}">
              <a16:creationId xmlns:a16="http://schemas.microsoft.com/office/drawing/2014/main" id="{30D8A4DD-25EB-4EA3-B5FB-8316BA33D79E}"/>
            </a:ext>
          </a:extLst>
        </xdr:cNvPr>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2" name="Line 348">
          <a:extLst>
            <a:ext uri="{FF2B5EF4-FFF2-40B4-BE49-F238E27FC236}">
              <a16:creationId xmlns:a16="http://schemas.microsoft.com/office/drawing/2014/main" id="{9DA1A044-5379-486C-A99F-99AE25004ED1}"/>
            </a:ext>
          </a:extLst>
        </xdr:cNvPr>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a:extLst>
            <a:ext uri="{FF2B5EF4-FFF2-40B4-BE49-F238E27FC236}">
              <a16:creationId xmlns:a16="http://schemas.microsoft.com/office/drawing/2014/main" id="{5A9D5DAF-457B-4075-802C-C66E40D4D5B1}"/>
            </a:ext>
          </a:extLst>
        </xdr:cNvPr>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4" name="Line 350">
          <a:extLst>
            <a:ext uri="{FF2B5EF4-FFF2-40B4-BE49-F238E27FC236}">
              <a16:creationId xmlns:a16="http://schemas.microsoft.com/office/drawing/2014/main" id="{08E42BEC-B912-4952-B056-E9674316B186}"/>
            </a:ext>
          </a:extLst>
        </xdr:cNvPr>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a:extLst>
            <a:ext uri="{FF2B5EF4-FFF2-40B4-BE49-F238E27FC236}">
              <a16:creationId xmlns:a16="http://schemas.microsoft.com/office/drawing/2014/main" id="{602DB3A1-F0E6-4FD5-9997-7345E55D9F59}"/>
            </a:ext>
          </a:extLst>
        </xdr:cNvPr>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6" name="Line 352">
          <a:extLst>
            <a:ext uri="{FF2B5EF4-FFF2-40B4-BE49-F238E27FC236}">
              <a16:creationId xmlns:a16="http://schemas.microsoft.com/office/drawing/2014/main" id="{A030A74B-11BE-4F57-B735-7CE65E277E99}"/>
            </a:ext>
          </a:extLst>
        </xdr:cNvPr>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7" name="Text Box 353">
          <a:extLst>
            <a:ext uri="{FF2B5EF4-FFF2-40B4-BE49-F238E27FC236}">
              <a16:creationId xmlns:a16="http://schemas.microsoft.com/office/drawing/2014/main" id="{764491DF-5D1D-435D-B464-54FC54959EBB}"/>
            </a:ext>
          </a:extLst>
        </xdr:cNvPr>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8" name="公債費グラフ枠">
          <a:extLst>
            <a:ext uri="{FF2B5EF4-FFF2-40B4-BE49-F238E27FC236}">
              <a16:creationId xmlns:a16="http://schemas.microsoft.com/office/drawing/2014/main" id="{F2D40C94-4A80-4853-BBED-212375A97045}"/>
            </a:ext>
          </a:extLst>
        </xdr:cNvPr>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57150</xdr:rowOff>
    </xdr:from>
    <xdr:to>
      <xdr:col>7</xdr:col>
      <xdr:colOff>19050</xdr:colOff>
      <xdr:row>79</xdr:row>
      <xdr:rowOff>95250</xdr:rowOff>
    </xdr:to>
    <xdr:sp macro="" textlink="">
      <xdr:nvSpPr>
        <xdr:cNvPr id="11619" name="Line 355">
          <a:extLst>
            <a:ext uri="{FF2B5EF4-FFF2-40B4-BE49-F238E27FC236}">
              <a16:creationId xmlns:a16="http://schemas.microsoft.com/office/drawing/2014/main" id="{273652D0-3B69-4BE7-BA3E-2B0AA2AFEFE7}"/>
            </a:ext>
          </a:extLst>
        </xdr:cNvPr>
        <xdr:cNvSpPr>
          <a:spLocks noChangeShapeType="1"/>
        </xdr:cNvSpPr>
      </xdr:nvSpPr>
      <xdr:spPr bwMode="auto">
        <a:xfrm flipV="1">
          <a:off x="4829175" y="125730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95250</xdr:rowOff>
    </xdr:from>
    <xdr:to>
      <xdr:col>8</xdr:col>
      <xdr:colOff>180975</xdr:colOff>
      <xdr:row>80</xdr:row>
      <xdr:rowOff>133350</xdr:rowOff>
    </xdr:to>
    <xdr:sp macro="" textlink="">
      <xdr:nvSpPr>
        <xdr:cNvPr id="11620" name="公債費最小値テキスト">
          <a:extLst>
            <a:ext uri="{FF2B5EF4-FFF2-40B4-BE49-F238E27FC236}">
              <a16:creationId xmlns:a16="http://schemas.microsoft.com/office/drawing/2014/main" id="{792CD1CF-5185-415C-BD44-84B4066761DD}"/>
            </a:ext>
          </a:extLst>
        </xdr:cNvPr>
        <xdr:cNvSpPr txBox="1">
          <a:spLocks noChangeArrowheads="1"/>
        </xdr:cNvSpPr>
      </xdr:nvSpPr>
      <xdr:spPr bwMode="auto">
        <a:xfrm>
          <a:off x="49149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33.0</a:t>
          </a:r>
        </a:p>
      </xdr:txBody>
    </xdr:sp>
    <xdr:clientData/>
  </xdr:twoCellAnchor>
  <xdr:twoCellAnchor>
    <xdr:from>
      <xdr:col>6</xdr:col>
      <xdr:colOff>609600</xdr:colOff>
      <xdr:row>79</xdr:row>
      <xdr:rowOff>95250</xdr:rowOff>
    </xdr:from>
    <xdr:to>
      <xdr:col>7</xdr:col>
      <xdr:colOff>104775</xdr:colOff>
      <xdr:row>79</xdr:row>
      <xdr:rowOff>95250</xdr:rowOff>
    </xdr:to>
    <xdr:sp macro="" textlink="">
      <xdr:nvSpPr>
        <xdr:cNvPr id="11621" name="Line 357">
          <a:extLst>
            <a:ext uri="{FF2B5EF4-FFF2-40B4-BE49-F238E27FC236}">
              <a16:creationId xmlns:a16="http://schemas.microsoft.com/office/drawing/2014/main" id="{C33824D4-9039-473F-95C8-1B5C7A6A968F}"/>
            </a:ext>
          </a:extLst>
        </xdr:cNvPr>
        <xdr:cNvSpPr>
          <a:spLocks noChangeShapeType="1"/>
        </xdr:cNvSpPr>
      </xdr:nvSpPr>
      <xdr:spPr bwMode="auto">
        <a:xfrm>
          <a:off x="4733925" y="13639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0</xdr:rowOff>
    </xdr:from>
    <xdr:to>
      <xdr:col>8</xdr:col>
      <xdr:colOff>180975</xdr:colOff>
      <xdr:row>73</xdr:row>
      <xdr:rowOff>38100</xdr:rowOff>
    </xdr:to>
    <xdr:sp macro="" textlink="">
      <xdr:nvSpPr>
        <xdr:cNvPr id="11622" name="公債費最大値テキスト">
          <a:extLst>
            <a:ext uri="{FF2B5EF4-FFF2-40B4-BE49-F238E27FC236}">
              <a16:creationId xmlns:a16="http://schemas.microsoft.com/office/drawing/2014/main" id="{5206A399-FE94-4022-BCB3-398BBAB74CDB}"/>
            </a:ext>
          </a:extLst>
        </xdr:cNvPr>
        <xdr:cNvSpPr txBox="1">
          <a:spLocks noChangeArrowheads="1"/>
        </xdr:cNvSpPr>
      </xdr:nvSpPr>
      <xdr:spPr bwMode="auto">
        <a:xfrm>
          <a:off x="4914900"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p>
      </xdr:txBody>
    </xdr:sp>
    <xdr:clientData/>
  </xdr:twoCellAnchor>
  <xdr:twoCellAnchor>
    <xdr:from>
      <xdr:col>6</xdr:col>
      <xdr:colOff>609600</xdr:colOff>
      <xdr:row>73</xdr:row>
      <xdr:rowOff>57150</xdr:rowOff>
    </xdr:from>
    <xdr:to>
      <xdr:col>7</xdr:col>
      <xdr:colOff>104775</xdr:colOff>
      <xdr:row>73</xdr:row>
      <xdr:rowOff>57150</xdr:rowOff>
    </xdr:to>
    <xdr:sp macro="" textlink="">
      <xdr:nvSpPr>
        <xdr:cNvPr id="11623" name="Line 359">
          <a:extLst>
            <a:ext uri="{FF2B5EF4-FFF2-40B4-BE49-F238E27FC236}">
              <a16:creationId xmlns:a16="http://schemas.microsoft.com/office/drawing/2014/main" id="{6C59B9FB-989C-498D-B095-7D7CA7C346D4}"/>
            </a:ext>
          </a:extLst>
        </xdr:cNvPr>
        <xdr:cNvSpPr>
          <a:spLocks noChangeShapeType="1"/>
        </xdr:cNvSpPr>
      </xdr:nvSpPr>
      <xdr:spPr bwMode="auto">
        <a:xfrm>
          <a:off x="4733925" y="12573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57150</xdr:rowOff>
    </xdr:from>
    <xdr:to>
      <xdr:col>7</xdr:col>
      <xdr:colOff>19050</xdr:colOff>
      <xdr:row>75</xdr:row>
      <xdr:rowOff>66675</xdr:rowOff>
    </xdr:to>
    <xdr:sp macro="" textlink="">
      <xdr:nvSpPr>
        <xdr:cNvPr id="11624" name="Line 360">
          <a:extLst>
            <a:ext uri="{FF2B5EF4-FFF2-40B4-BE49-F238E27FC236}">
              <a16:creationId xmlns:a16="http://schemas.microsoft.com/office/drawing/2014/main" id="{81FA3515-DCFA-4980-A338-2F9E2E2F0AFB}"/>
            </a:ext>
          </a:extLst>
        </xdr:cNvPr>
        <xdr:cNvSpPr>
          <a:spLocks noChangeShapeType="1"/>
        </xdr:cNvSpPr>
      </xdr:nvSpPr>
      <xdr:spPr bwMode="auto">
        <a:xfrm flipV="1">
          <a:off x="3990975" y="129159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152400</xdr:rowOff>
    </xdr:from>
    <xdr:to>
      <xdr:col>8</xdr:col>
      <xdr:colOff>180975</xdr:colOff>
      <xdr:row>77</xdr:row>
      <xdr:rowOff>19050</xdr:rowOff>
    </xdr:to>
    <xdr:sp macro="" textlink="">
      <xdr:nvSpPr>
        <xdr:cNvPr id="11625" name="公債費平均値テキスト">
          <a:extLst>
            <a:ext uri="{FF2B5EF4-FFF2-40B4-BE49-F238E27FC236}">
              <a16:creationId xmlns:a16="http://schemas.microsoft.com/office/drawing/2014/main" id="{F1E8025A-1E12-4EC0-909B-8ADAB26AE11E}"/>
            </a:ext>
          </a:extLst>
        </xdr:cNvPr>
        <xdr:cNvSpPr txBox="1">
          <a:spLocks noChangeArrowheads="1"/>
        </xdr:cNvSpPr>
      </xdr:nvSpPr>
      <xdr:spPr bwMode="auto">
        <a:xfrm>
          <a:off x="49149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6</xdr:col>
      <xdr:colOff>647700</xdr:colOff>
      <xdr:row>75</xdr:row>
      <xdr:rowOff>152400</xdr:rowOff>
    </xdr:from>
    <xdr:to>
      <xdr:col>7</xdr:col>
      <xdr:colOff>66675</xdr:colOff>
      <xdr:row>76</xdr:row>
      <xdr:rowOff>85725</xdr:rowOff>
    </xdr:to>
    <xdr:sp macro="" textlink="">
      <xdr:nvSpPr>
        <xdr:cNvPr id="11626" name="AutoShape 362">
          <a:extLst>
            <a:ext uri="{FF2B5EF4-FFF2-40B4-BE49-F238E27FC236}">
              <a16:creationId xmlns:a16="http://schemas.microsoft.com/office/drawing/2014/main" id="{2B1942EB-5380-494C-8243-36B8E5FFDBCD}"/>
            </a:ext>
          </a:extLst>
        </xdr:cNvPr>
        <xdr:cNvSpPr>
          <a:spLocks noChangeArrowheads="1"/>
        </xdr:cNvSpPr>
      </xdr:nvSpPr>
      <xdr:spPr bwMode="auto">
        <a:xfrm>
          <a:off x="47720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66675</xdr:rowOff>
    </xdr:from>
    <xdr:to>
      <xdr:col>5</xdr:col>
      <xdr:colOff>552450</xdr:colOff>
      <xdr:row>75</xdr:row>
      <xdr:rowOff>95250</xdr:rowOff>
    </xdr:to>
    <xdr:sp macro="" textlink="">
      <xdr:nvSpPr>
        <xdr:cNvPr id="11627" name="Line 363">
          <a:extLst>
            <a:ext uri="{FF2B5EF4-FFF2-40B4-BE49-F238E27FC236}">
              <a16:creationId xmlns:a16="http://schemas.microsoft.com/office/drawing/2014/main" id="{7702A97A-FAFD-4915-9329-CDA3F0518E2B}"/>
            </a:ext>
          </a:extLst>
        </xdr:cNvPr>
        <xdr:cNvSpPr>
          <a:spLocks noChangeShapeType="1"/>
        </xdr:cNvSpPr>
      </xdr:nvSpPr>
      <xdr:spPr bwMode="auto">
        <a:xfrm flipV="1">
          <a:off x="3095625" y="129254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152400</xdr:rowOff>
    </xdr:from>
    <xdr:to>
      <xdr:col>5</xdr:col>
      <xdr:colOff>600075</xdr:colOff>
      <xdr:row>76</xdr:row>
      <xdr:rowOff>85725</xdr:rowOff>
    </xdr:to>
    <xdr:sp macro="" textlink="">
      <xdr:nvSpPr>
        <xdr:cNvPr id="11628" name="AutoShape 364">
          <a:extLst>
            <a:ext uri="{FF2B5EF4-FFF2-40B4-BE49-F238E27FC236}">
              <a16:creationId xmlns:a16="http://schemas.microsoft.com/office/drawing/2014/main" id="{AA1821E4-3CBA-4F28-8DA8-A7ADAA51A0B6}"/>
            </a:ext>
          </a:extLst>
        </xdr:cNvPr>
        <xdr:cNvSpPr>
          <a:spLocks noChangeArrowheads="1"/>
        </xdr:cNvSpPr>
      </xdr:nvSpPr>
      <xdr:spPr bwMode="auto">
        <a:xfrm>
          <a:off x="39338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95250</xdr:rowOff>
    </xdr:from>
    <xdr:to>
      <xdr:col>6</xdr:col>
      <xdr:colOff>219075</xdr:colOff>
      <xdr:row>77</xdr:row>
      <xdr:rowOff>133350</xdr:rowOff>
    </xdr:to>
    <xdr:sp macro="" textlink="">
      <xdr:nvSpPr>
        <xdr:cNvPr id="11629" name="Text Box 365">
          <a:extLst>
            <a:ext uri="{FF2B5EF4-FFF2-40B4-BE49-F238E27FC236}">
              <a16:creationId xmlns:a16="http://schemas.microsoft.com/office/drawing/2014/main" id="{5FF8079D-D2D4-447C-980A-539E71CF4020}"/>
            </a:ext>
          </a:extLst>
        </xdr:cNvPr>
        <xdr:cNvSpPr txBox="1">
          <a:spLocks noChangeArrowheads="1"/>
        </xdr:cNvSpPr>
      </xdr:nvSpPr>
      <xdr:spPr bwMode="auto">
        <a:xfrm>
          <a:off x="3609975" y="13125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75</xdr:row>
      <xdr:rowOff>95250</xdr:rowOff>
    </xdr:from>
    <xdr:to>
      <xdr:col>4</xdr:col>
      <xdr:colOff>342900</xdr:colOff>
      <xdr:row>75</xdr:row>
      <xdr:rowOff>142875</xdr:rowOff>
    </xdr:to>
    <xdr:sp macro="" textlink="">
      <xdr:nvSpPr>
        <xdr:cNvPr id="11630" name="Line 366">
          <a:extLst>
            <a:ext uri="{FF2B5EF4-FFF2-40B4-BE49-F238E27FC236}">
              <a16:creationId xmlns:a16="http://schemas.microsoft.com/office/drawing/2014/main" id="{CC9CE400-4174-4559-8040-A88A14725FAE}"/>
            </a:ext>
          </a:extLst>
        </xdr:cNvPr>
        <xdr:cNvSpPr>
          <a:spLocks noChangeShapeType="1"/>
        </xdr:cNvSpPr>
      </xdr:nvSpPr>
      <xdr:spPr bwMode="auto">
        <a:xfrm flipV="1">
          <a:off x="2209800" y="12954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38100</xdr:rowOff>
    </xdr:from>
    <xdr:to>
      <xdr:col>4</xdr:col>
      <xdr:colOff>400050</xdr:colOff>
      <xdr:row>76</xdr:row>
      <xdr:rowOff>133350</xdr:rowOff>
    </xdr:to>
    <xdr:sp macro="" textlink="">
      <xdr:nvSpPr>
        <xdr:cNvPr id="11631" name="AutoShape 367">
          <a:extLst>
            <a:ext uri="{FF2B5EF4-FFF2-40B4-BE49-F238E27FC236}">
              <a16:creationId xmlns:a16="http://schemas.microsoft.com/office/drawing/2014/main" id="{6F2E35E6-788C-43B8-A74F-66B147B54EBC}"/>
            </a:ext>
          </a:extLst>
        </xdr:cNvPr>
        <xdr:cNvSpPr>
          <a:spLocks noChangeArrowheads="1"/>
        </xdr:cNvSpPr>
      </xdr:nvSpPr>
      <xdr:spPr bwMode="auto">
        <a:xfrm>
          <a:off x="3048000"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152400</xdr:rowOff>
    </xdr:from>
    <xdr:to>
      <xdr:col>5</xdr:col>
      <xdr:colOff>38100</xdr:colOff>
      <xdr:row>78</xdr:row>
      <xdr:rowOff>19050</xdr:rowOff>
    </xdr:to>
    <xdr:sp macro="" textlink="">
      <xdr:nvSpPr>
        <xdr:cNvPr id="11632" name="Text Box 368">
          <a:extLst>
            <a:ext uri="{FF2B5EF4-FFF2-40B4-BE49-F238E27FC236}">
              <a16:creationId xmlns:a16="http://schemas.microsoft.com/office/drawing/2014/main" id="{F623D2DE-67A8-401C-AA96-BCDA0AA675A2}"/>
            </a:ext>
          </a:extLst>
        </xdr:cNvPr>
        <xdr:cNvSpPr txBox="1">
          <a:spLocks noChangeArrowheads="1"/>
        </xdr:cNvSpPr>
      </xdr:nvSpPr>
      <xdr:spPr bwMode="auto">
        <a:xfrm>
          <a:off x="271462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a:t>
          </a:r>
        </a:p>
      </xdr:txBody>
    </xdr:sp>
    <xdr:clientData/>
  </xdr:twoCellAnchor>
  <xdr:twoCellAnchor>
    <xdr:from>
      <xdr:col>1</xdr:col>
      <xdr:colOff>628650</xdr:colOff>
      <xdr:row>75</xdr:row>
      <xdr:rowOff>142875</xdr:rowOff>
    </xdr:from>
    <xdr:to>
      <xdr:col>3</xdr:col>
      <xdr:colOff>142875</xdr:colOff>
      <xdr:row>76</xdr:row>
      <xdr:rowOff>28575</xdr:rowOff>
    </xdr:to>
    <xdr:sp macro="" textlink="">
      <xdr:nvSpPr>
        <xdr:cNvPr id="11633" name="Line 369">
          <a:extLst>
            <a:ext uri="{FF2B5EF4-FFF2-40B4-BE49-F238E27FC236}">
              <a16:creationId xmlns:a16="http://schemas.microsoft.com/office/drawing/2014/main" id="{AF7FAA69-DA1D-4467-B68B-D168F9983AE8}"/>
            </a:ext>
          </a:extLst>
        </xdr:cNvPr>
        <xdr:cNvSpPr>
          <a:spLocks noChangeShapeType="1"/>
        </xdr:cNvSpPr>
      </xdr:nvSpPr>
      <xdr:spPr bwMode="auto">
        <a:xfrm flipV="1">
          <a:off x="1323975" y="130016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76200</xdr:rowOff>
    </xdr:from>
    <xdr:to>
      <xdr:col>3</xdr:col>
      <xdr:colOff>190500</xdr:colOff>
      <xdr:row>77</xdr:row>
      <xdr:rowOff>9525</xdr:rowOff>
    </xdr:to>
    <xdr:sp macro="" textlink="">
      <xdr:nvSpPr>
        <xdr:cNvPr id="11634" name="AutoShape 370">
          <a:extLst>
            <a:ext uri="{FF2B5EF4-FFF2-40B4-BE49-F238E27FC236}">
              <a16:creationId xmlns:a16="http://schemas.microsoft.com/office/drawing/2014/main" id="{8A2E93C6-F9F7-44F5-A6F2-9E373A939B97}"/>
            </a:ext>
          </a:extLst>
        </xdr:cNvPr>
        <xdr:cNvSpPr>
          <a:spLocks noChangeArrowheads="1"/>
        </xdr:cNvSpPr>
      </xdr:nvSpPr>
      <xdr:spPr bwMode="auto">
        <a:xfrm>
          <a:off x="2162175" y="13106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19050</xdr:rowOff>
    </xdr:from>
    <xdr:to>
      <xdr:col>3</xdr:col>
      <xdr:colOff>523875</xdr:colOff>
      <xdr:row>78</xdr:row>
      <xdr:rowOff>57150</xdr:rowOff>
    </xdr:to>
    <xdr:sp macro="" textlink="">
      <xdr:nvSpPr>
        <xdr:cNvPr id="11635" name="Text Box 371">
          <a:extLst>
            <a:ext uri="{FF2B5EF4-FFF2-40B4-BE49-F238E27FC236}">
              <a16:creationId xmlns:a16="http://schemas.microsoft.com/office/drawing/2014/main" id="{A663DFAF-28EC-483F-AC16-24CD188FC189}"/>
            </a:ext>
          </a:extLst>
        </xdr:cNvPr>
        <xdr:cNvSpPr txBox="1">
          <a:spLocks noChangeArrowheads="1"/>
        </xdr:cNvSpPr>
      </xdr:nvSpPr>
      <xdr:spPr bwMode="auto">
        <a:xfrm>
          <a:off x="18288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p>
      </xdr:txBody>
    </xdr:sp>
    <xdr:clientData/>
  </xdr:twoCellAnchor>
  <xdr:twoCellAnchor>
    <xdr:from>
      <xdr:col>1</xdr:col>
      <xdr:colOff>571500</xdr:colOff>
      <xdr:row>76</xdr:row>
      <xdr:rowOff>104775</xdr:rowOff>
    </xdr:from>
    <xdr:to>
      <xdr:col>1</xdr:col>
      <xdr:colOff>676275</xdr:colOff>
      <xdr:row>77</xdr:row>
      <xdr:rowOff>38100</xdr:rowOff>
    </xdr:to>
    <xdr:sp macro="" textlink="">
      <xdr:nvSpPr>
        <xdr:cNvPr id="11636" name="AutoShape 372">
          <a:extLst>
            <a:ext uri="{FF2B5EF4-FFF2-40B4-BE49-F238E27FC236}">
              <a16:creationId xmlns:a16="http://schemas.microsoft.com/office/drawing/2014/main" id="{9B6CB7E3-7A8D-4A77-94BD-6689236A29DA}"/>
            </a:ext>
          </a:extLst>
        </xdr:cNvPr>
        <xdr:cNvSpPr>
          <a:spLocks noChangeArrowheads="1"/>
        </xdr:cNvSpPr>
      </xdr:nvSpPr>
      <xdr:spPr bwMode="auto">
        <a:xfrm>
          <a:off x="1266825"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47625</xdr:rowOff>
    </xdr:from>
    <xdr:to>
      <xdr:col>2</xdr:col>
      <xdr:colOff>323850</xdr:colOff>
      <xdr:row>78</xdr:row>
      <xdr:rowOff>85725</xdr:rowOff>
    </xdr:to>
    <xdr:sp macro="" textlink="">
      <xdr:nvSpPr>
        <xdr:cNvPr id="11637" name="Text Box 373">
          <a:extLst>
            <a:ext uri="{FF2B5EF4-FFF2-40B4-BE49-F238E27FC236}">
              <a16:creationId xmlns:a16="http://schemas.microsoft.com/office/drawing/2014/main" id="{818D3F90-0AE4-4A57-A388-98F09C1DE1D0}"/>
            </a:ext>
          </a:extLst>
        </xdr:cNvPr>
        <xdr:cNvSpPr txBox="1">
          <a:spLocks noChangeArrowheads="1"/>
        </xdr:cNvSpPr>
      </xdr:nvSpPr>
      <xdr:spPr bwMode="auto">
        <a:xfrm>
          <a:off x="94297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a:extLst>
            <a:ext uri="{FF2B5EF4-FFF2-40B4-BE49-F238E27FC236}">
              <a16:creationId xmlns:a16="http://schemas.microsoft.com/office/drawing/2014/main" id="{EADB2F8D-5A63-41E2-A169-6603EC1FFD09}"/>
            </a:ext>
          </a:extLst>
        </xdr:cNvPr>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a:extLst>
            <a:ext uri="{FF2B5EF4-FFF2-40B4-BE49-F238E27FC236}">
              <a16:creationId xmlns:a16="http://schemas.microsoft.com/office/drawing/2014/main" id="{3D552868-6DD7-4E41-9350-ED70790352CA}"/>
            </a:ext>
          </a:extLst>
        </xdr:cNvPr>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a:extLst>
            <a:ext uri="{FF2B5EF4-FFF2-40B4-BE49-F238E27FC236}">
              <a16:creationId xmlns:a16="http://schemas.microsoft.com/office/drawing/2014/main" id="{536F4001-F91A-4ACF-884F-C471654112F4}"/>
            </a:ext>
          </a:extLst>
        </xdr:cNvPr>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a:extLst>
            <a:ext uri="{FF2B5EF4-FFF2-40B4-BE49-F238E27FC236}">
              <a16:creationId xmlns:a16="http://schemas.microsoft.com/office/drawing/2014/main" id="{3BD55275-DE71-4F3F-BF3D-1DC1DC374BC5}"/>
            </a:ext>
          </a:extLst>
        </xdr:cNvPr>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a:extLst>
            <a:ext uri="{FF2B5EF4-FFF2-40B4-BE49-F238E27FC236}">
              <a16:creationId xmlns:a16="http://schemas.microsoft.com/office/drawing/2014/main" id="{CFF1673F-242D-4A7E-92D1-246B38E56EAF}"/>
            </a:ext>
          </a:extLst>
        </xdr:cNvPr>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75</xdr:row>
      <xdr:rowOff>9525</xdr:rowOff>
    </xdr:from>
    <xdr:to>
      <xdr:col>7</xdr:col>
      <xdr:colOff>66675</xdr:colOff>
      <xdr:row>75</xdr:row>
      <xdr:rowOff>114300</xdr:rowOff>
    </xdr:to>
    <xdr:sp macro="" textlink="">
      <xdr:nvSpPr>
        <xdr:cNvPr id="11643" name="Oval 379">
          <a:extLst>
            <a:ext uri="{FF2B5EF4-FFF2-40B4-BE49-F238E27FC236}">
              <a16:creationId xmlns:a16="http://schemas.microsoft.com/office/drawing/2014/main" id="{3DEC0E9B-80AA-4A5A-9DC3-62F037816A03}"/>
            </a:ext>
          </a:extLst>
        </xdr:cNvPr>
        <xdr:cNvSpPr>
          <a:spLocks noChangeArrowheads="1"/>
        </xdr:cNvSpPr>
      </xdr:nvSpPr>
      <xdr:spPr bwMode="auto">
        <a:xfrm>
          <a:off x="4772025" y="12868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57150</xdr:rowOff>
    </xdr:from>
    <xdr:to>
      <xdr:col>8</xdr:col>
      <xdr:colOff>180975</xdr:colOff>
      <xdr:row>75</xdr:row>
      <xdr:rowOff>95250</xdr:rowOff>
    </xdr:to>
    <xdr:sp macro="" textlink="">
      <xdr:nvSpPr>
        <xdr:cNvPr id="11644" name="公債費該当値テキスト">
          <a:extLst>
            <a:ext uri="{FF2B5EF4-FFF2-40B4-BE49-F238E27FC236}">
              <a16:creationId xmlns:a16="http://schemas.microsoft.com/office/drawing/2014/main" id="{42D7EE61-5CE0-4EF3-A961-C54B00FE2A23}"/>
            </a:ext>
          </a:extLst>
        </xdr:cNvPr>
        <xdr:cNvSpPr txBox="1">
          <a:spLocks noChangeArrowheads="1"/>
        </xdr:cNvSpPr>
      </xdr:nvSpPr>
      <xdr:spPr bwMode="auto">
        <a:xfrm>
          <a:off x="4914900"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17.3</a:t>
          </a:r>
        </a:p>
      </xdr:txBody>
    </xdr:sp>
    <xdr:clientData/>
  </xdr:twoCellAnchor>
  <xdr:twoCellAnchor>
    <xdr:from>
      <xdr:col>5</xdr:col>
      <xdr:colOff>495300</xdr:colOff>
      <xdr:row>75</xdr:row>
      <xdr:rowOff>19050</xdr:rowOff>
    </xdr:from>
    <xdr:to>
      <xdr:col>5</xdr:col>
      <xdr:colOff>600075</xdr:colOff>
      <xdr:row>75</xdr:row>
      <xdr:rowOff>123825</xdr:rowOff>
    </xdr:to>
    <xdr:sp macro="" textlink="">
      <xdr:nvSpPr>
        <xdr:cNvPr id="11645" name="Oval 381">
          <a:extLst>
            <a:ext uri="{FF2B5EF4-FFF2-40B4-BE49-F238E27FC236}">
              <a16:creationId xmlns:a16="http://schemas.microsoft.com/office/drawing/2014/main" id="{14EEBA92-7361-4C4C-8F3C-BAEB22F074F1}"/>
            </a:ext>
          </a:extLst>
        </xdr:cNvPr>
        <xdr:cNvSpPr>
          <a:spLocks noChangeArrowheads="1"/>
        </xdr:cNvSpPr>
      </xdr:nvSpPr>
      <xdr:spPr bwMode="auto">
        <a:xfrm>
          <a:off x="3933825" y="12877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161925</xdr:rowOff>
    </xdr:from>
    <xdr:to>
      <xdr:col>6</xdr:col>
      <xdr:colOff>219075</xdr:colOff>
      <xdr:row>75</xdr:row>
      <xdr:rowOff>28575</xdr:rowOff>
    </xdr:to>
    <xdr:sp macro="" textlink="">
      <xdr:nvSpPr>
        <xdr:cNvPr id="11646" name="Text Box 382">
          <a:extLst>
            <a:ext uri="{FF2B5EF4-FFF2-40B4-BE49-F238E27FC236}">
              <a16:creationId xmlns:a16="http://schemas.microsoft.com/office/drawing/2014/main" id="{FBC2106F-B047-4543-B1CA-9194CF463343}"/>
            </a:ext>
          </a:extLst>
        </xdr:cNvPr>
        <xdr:cNvSpPr txBox="1">
          <a:spLocks noChangeArrowheads="1"/>
        </xdr:cNvSpPr>
      </xdr:nvSpPr>
      <xdr:spPr bwMode="auto">
        <a:xfrm>
          <a:off x="3609975" y="12677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17.5</a:t>
          </a:r>
        </a:p>
      </xdr:txBody>
    </xdr:sp>
    <xdr:clientData/>
  </xdr:twoCellAnchor>
  <xdr:twoCellAnchor>
    <xdr:from>
      <xdr:col>4</xdr:col>
      <xdr:colOff>295275</xdr:colOff>
      <xdr:row>75</xdr:row>
      <xdr:rowOff>47625</xdr:rowOff>
    </xdr:from>
    <xdr:to>
      <xdr:col>4</xdr:col>
      <xdr:colOff>400050</xdr:colOff>
      <xdr:row>75</xdr:row>
      <xdr:rowOff>152400</xdr:rowOff>
    </xdr:to>
    <xdr:sp macro="" textlink="">
      <xdr:nvSpPr>
        <xdr:cNvPr id="11647" name="Oval 383">
          <a:extLst>
            <a:ext uri="{FF2B5EF4-FFF2-40B4-BE49-F238E27FC236}">
              <a16:creationId xmlns:a16="http://schemas.microsoft.com/office/drawing/2014/main" id="{8E6B3F4E-D646-488D-ACDB-6268EF7020BB}"/>
            </a:ext>
          </a:extLst>
        </xdr:cNvPr>
        <xdr:cNvSpPr>
          <a:spLocks noChangeArrowheads="1"/>
        </xdr:cNvSpPr>
      </xdr:nvSpPr>
      <xdr:spPr bwMode="auto">
        <a:xfrm>
          <a:off x="3048000" y="12906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19050</xdr:rowOff>
    </xdr:from>
    <xdr:to>
      <xdr:col>5</xdr:col>
      <xdr:colOff>38100</xdr:colOff>
      <xdr:row>75</xdr:row>
      <xdr:rowOff>57150</xdr:rowOff>
    </xdr:to>
    <xdr:sp macro="" textlink="">
      <xdr:nvSpPr>
        <xdr:cNvPr id="11648" name="Text Box 384">
          <a:extLst>
            <a:ext uri="{FF2B5EF4-FFF2-40B4-BE49-F238E27FC236}">
              <a16:creationId xmlns:a16="http://schemas.microsoft.com/office/drawing/2014/main" id="{7570D331-E8CA-4262-AC2A-2711C8A0EDFA}"/>
            </a:ext>
          </a:extLst>
        </xdr:cNvPr>
        <xdr:cNvSpPr txBox="1">
          <a:spLocks noChangeArrowheads="1"/>
        </xdr:cNvSpPr>
      </xdr:nvSpPr>
      <xdr:spPr bwMode="auto">
        <a:xfrm>
          <a:off x="2714625"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3</xdr:col>
      <xdr:colOff>95250</xdr:colOff>
      <xdr:row>75</xdr:row>
      <xdr:rowOff>85725</xdr:rowOff>
    </xdr:from>
    <xdr:to>
      <xdr:col>3</xdr:col>
      <xdr:colOff>190500</xdr:colOff>
      <xdr:row>76</xdr:row>
      <xdr:rowOff>19050</xdr:rowOff>
    </xdr:to>
    <xdr:sp macro="" textlink="">
      <xdr:nvSpPr>
        <xdr:cNvPr id="11649" name="Oval 385">
          <a:extLst>
            <a:ext uri="{FF2B5EF4-FFF2-40B4-BE49-F238E27FC236}">
              <a16:creationId xmlns:a16="http://schemas.microsoft.com/office/drawing/2014/main" id="{F4475766-D0F6-4B1E-9764-31C305FE3A61}"/>
            </a:ext>
          </a:extLst>
        </xdr:cNvPr>
        <xdr:cNvSpPr>
          <a:spLocks noChangeArrowheads="1"/>
        </xdr:cNvSpPr>
      </xdr:nvSpPr>
      <xdr:spPr bwMode="auto">
        <a:xfrm>
          <a:off x="2162175" y="12944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57150</xdr:rowOff>
    </xdr:from>
    <xdr:to>
      <xdr:col>3</xdr:col>
      <xdr:colOff>523875</xdr:colOff>
      <xdr:row>75</xdr:row>
      <xdr:rowOff>95250</xdr:rowOff>
    </xdr:to>
    <xdr:sp macro="" textlink="">
      <xdr:nvSpPr>
        <xdr:cNvPr id="11650" name="Text Box 386">
          <a:extLst>
            <a:ext uri="{FF2B5EF4-FFF2-40B4-BE49-F238E27FC236}">
              <a16:creationId xmlns:a16="http://schemas.microsoft.com/office/drawing/2014/main" id="{C6440EFC-3C53-45F5-84F1-A88BFEDC0872}"/>
            </a:ext>
          </a:extLst>
        </xdr:cNvPr>
        <xdr:cNvSpPr txBox="1">
          <a:spLocks noChangeArrowheads="1"/>
        </xdr:cNvSpPr>
      </xdr:nvSpPr>
      <xdr:spPr bwMode="auto">
        <a:xfrm>
          <a:off x="1828800"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p>
      </xdr:txBody>
    </xdr:sp>
    <xdr:clientData/>
  </xdr:twoCellAnchor>
  <xdr:twoCellAnchor>
    <xdr:from>
      <xdr:col>1</xdr:col>
      <xdr:colOff>571500</xdr:colOff>
      <xdr:row>75</xdr:row>
      <xdr:rowOff>142875</xdr:rowOff>
    </xdr:from>
    <xdr:to>
      <xdr:col>1</xdr:col>
      <xdr:colOff>676275</xdr:colOff>
      <xdr:row>76</xdr:row>
      <xdr:rowOff>76200</xdr:rowOff>
    </xdr:to>
    <xdr:sp macro="" textlink="">
      <xdr:nvSpPr>
        <xdr:cNvPr id="11651" name="Oval 387">
          <a:extLst>
            <a:ext uri="{FF2B5EF4-FFF2-40B4-BE49-F238E27FC236}">
              <a16:creationId xmlns:a16="http://schemas.microsoft.com/office/drawing/2014/main" id="{599F9112-CB71-44F5-A716-4140D8529BD1}"/>
            </a:ext>
          </a:extLst>
        </xdr:cNvPr>
        <xdr:cNvSpPr>
          <a:spLocks noChangeArrowheads="1"/>
        </xdr:cNvSpPr>
      </xdr:nvSpPr>
      <xdr:spPr bwMode="auto">
        <a:xfrm>
          <a:off x="1266825"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114300</xdr:rowOff>
    </xdr:from>
    <xdr:to>
      <xdr:col>2</xdr:col>
      <xdr:colOff>323850</xdr:colOff>
      <xdr:row>75</xdr:row>
      <xdr:rowOff>152400</xdr:rowOff>
    </xdr:to>
    <xdr:sp macro="" textlink="">
      <xdr:nvSpPr>
        <xdr:cNvPr id="11652" name="Text Box 388">
          <a:extLst>
            <a:ext uri="{FF2B5EF4-FFF2-40B4-BE49-F238E27FC236}">
              <a16:creationId xmlns:a16="http://schemas.microsoft.com/office/drawing/2014/main" id="{87FE3845-A77A-4355-91A1-B05E59F6F3B4}"/>
            </a:ext>
          </a:extLst>
        </xdr:cNvPr>
        <xdr:cNvSpPr txBox="1">
          <a:spLocks noChangeArrowheads="1"/>
        </xdr:cNvSpPr>
      </xdr:nvSpPr>
      <xdr:spPr bwMode="auto">
        <a:xfrm>
          <a:off x="942975"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a:extLst>
            <a:ext uri="{FF2B5EF4-FFF2-40B4-BE49-F238E27FC236}">
              <a16:creationId xmlns:a16="http://schemas.microsoft.com/office/drawing/2014/main" id="{982E3251-4B16-44A0-B6C8-5E36F673DE24}"/>
            </a:ext>
          </a:extLst>
        </xdr:cNvPr>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a:extLst>
            <a:ext uri="{FF2B5EF4-FFF2-40B4-BE49-F238E27FC236}">
              <a16:creationId xmlns:a16="http://schemas.microsoft.com/office/drawing/2014/main" id="{533778F5-8801-431A-8619-22B34EE463C7}"/>
            </a:ext>
          </a:extLst>
        </xdr:cNvPr>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a:extLst>
            <a:ext uri="{FF2B5EF4-FFF2-40B4-BE49-F238E27FC236}">
              <a16:creationId xmlns:a16="http://schemas.microsoft.com/office/drawing/2014/main" id="{993C65DF-C0C3-444B-A000-8A789769D993}"/>
            </a:ext>
          </a:extLst>
        </xdr:cNvPr>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68/172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a:extLst>
            <a:ext uri="{FF2B5EF4-FFF2-40B4-BE49-F238E27FC236}">
              <a16:creationId xmlns:a16="http://schemas.microsoft.com/office/drawing/2014/main" id="{D71CC660-5F78-4EC7-85FB-EB68F7BFDBD0}"/>
            </a:ext>
          </a:extLst>
        </xdr:cNvPr>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a:extLst>
            <a:ext uri="{FF2B5EF4-FFF2-40B4-BE49-F238E27FC236}">
              <a16:creationId xmlns:a16="http://schemas.microsoft.com/office/drawing/2014/main" id="{4FF837B0-0AC1-4996-B1A9-6951999DE987}"/>
            </a:ext>
          </a:extLst>
        </xdr:cNvPr>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a:extLst>
            <a:ext uri="{FF2B5EF4-FFF2-40B4-BE49-F238E27FC236}">
              <a16:creationId xmlns:a16="http://schemas.microsoft.com/office/drawing/2014/main" id="{C02B55A2-97FF-4126-A2AF-587E18E08682}"/>
            </a:ext>
          </a:extLst>
        </xdr:cNvPr>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a:extLst>
            <a:ext uri="{FF2B5EF4-FFF2-40B4-BE49-F238E27FC236}">
              <a16:creationId xmlns:a16="http://schemas.microsoft.com/office/drawing/2014/main" id="{6DBE00AF-DA17-4DF0-B0D4-932B93FC8314}"/>
            </a:ext>
          </a:extLst>
        </xdr:cNvPr>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68.4</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0" name="Rectangle 396">
          <a:extLst>
            <a:ext uri="{FF2B5EF4-FFF2-40B4-BE49-F238E27FC236}">
              <a16:creationId xmlns:a16="http://schemas.microsoft.com/office/drawing/2014/main" id="{C9468627-E81A-4C5C-8FED-896EF384403E}"/>
            </a:ext>
          </a:extLst>
        </xdr:cNvPr>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1" name="Rectangle 397">
          <a:extLst>
            <a:ext uri="{FF2B5EF4-FFF2-40B4-BE49-F238E27FC236}">
              <a16:creationId xmlns:a16="http://schemas.microsoft.com/office/drawing/2014/main" id="{E859CE6C-4EDB-4985-BBE0-58542F19B388}"/>
            </a:ext>
          </a:extLst>
        </xdr:cNvPr>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a:extLst>
            <a:ext uri="{FF2B5EF4-FFF2-40B4-BE49-F238E27FC236}">
              <a16:creationId xmlns:a16="http://schemas.microsoft.com/office/drawing/2014/main" id="{61C57200-B34B-49BC-9FD7-C1C276459662}"/>
            </a:ext>
          </a:extLst>
        </xdr:cNvPr>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a:extLst>
            <a:ext uri="{FF2B5EF4-FFF2-40B4-BE49-F238E27FC236}">
              <a16:creationId xmlns:a16="http://schemas.microsoft.com/office/drawing/2014/main" id="{74677EDD-2114-42FF-85BA-22AC9DDEF78D}"/>
            </a:ext>
          </a:extLst>
        </xdr:cNvPr>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公債費以外の数値については、建設事業のコスト縮減や北斗市総合計画に基づく事業の厳選と計画的事業実施に努め、新規市債発行を最小限に抑えるなど、公債費負担の縮減を図ることにより、適正化を図る必要がある。</a:t>
          </a:r>
        </a:p>
      </xdr:txBody>
    </xdr:sp>
    <xdr:clientData/>
  </xdr:twoCellAnchor>
  <xdr:oneCellAnchor>
    <xdr:from>
      <xdr:col>18</xdr:col>
      <xdr:colOff>85725</xdr:colOff>
      <xdr:row>69</xdr:row>
      <xdr:rowOff>142875</xdr:rowOff>
    </xdr:from>
    <xdr:ext cx="180975" cy="187325"/>
    <xdr:sp macro="" textlink="">
      <xdr:nvSpPr>
        <xdr:cNvPr id="11664" name="Text Box 400">
          <a:extLst>
            <a:ext uri="{FF2B5EF4-FFF2-40B4-BE49-F238E27FC236}">
              <a16:creationId xmlns:a16="http://schemas.microsoft.com/office/drawing/2014/main" id="{D0B8DEED-FF03-41CB-8C79-3FA129AA41ED}"/>
            </a:ext>
          </a:extLst>
        </xdr:cNvPr>
        <xdr:cNvSpPr txBox="1">
          <a:spLocks noChangeArrowheads="1"/>
        </xdr:cNvSpPr>
      </xdr:nvSpPr>
      <xdr:spPr bwMode="auto">
        <a:xfrm>
          <a:off x="12449175" y="11972925"/>
          <a:ext cx="1809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5" name="Line 401">
          <a:extLst>
            <a:ext uri="{FF2B5EF4-FFF2-40B4-BE49-F238E27FC236}">
              <a16:creationId xmlns:a16="http://schemas.microsoft.com/office/drawing/2014/main" id="{B6BBE357-844E-4293-BA5D-370FC323C8AD}"/>
            </a:ext>
          </a:extLst>
        </xdr:cNvPr>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a:extLst>
            <a:ext uri="{FF2B5EF4-FFF2-40B4-BE49-F238E27FC236}">
              <a16:creationId xmlns:a16="http://schemas.microsoft.com/office/drawing/2014/main" id="{6C1D12F0-F9C2-4909-9A43-972FE28B3B76}"/>
            </a:ext>
          </a:extLst>
        </xdr:cNvPr>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7" name="Line 403">
          <a:extLst>
            <a:ext uri="{FF2B5EF4-FFF2-40B4-BE49-F238E27FC236}">
              <a16:creationId xmlns:a16="http://schemas.microsoft.com/office/drawing/2014/main" id="{4E53BD98-781D-4CF7-8835-A0D0BB658AA2}"/>
            </a:ext>
          </a:extLst>
        </xdr:cNvPr>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a:extLst>
            <a:ext uri="{FF2B5EF4-FFF2-40B4-BE49-F238E27FC236}">
              <a16:creationId xmlns:a16="http://schemas.microsoft.com/office/drawing/2014/main" id="{10A605D6-A586-41FC-9DD0-23198AFD49D1}"/>
            </a:ext>
          </a:extLst>
        </xdr:cNvPr>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69" name="Line 405">
          <a:extLst>
            <a:ext uri="{FF2B5EF4-FFF2-40B4-BE49-F238E27FC236}">
              <a16:creationId xmlns:a16="http://schemas.microsoft.com/office/drawing/2014/main" id="{BD5E531C-FABD-4A59-8F43-53E952BD9BE5}"/>
            </a:ext>
          </a:extLst>
        </xdr:cNvPr>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a:extLst>
            <a:ext uri="{FF2B5EF4-FFF2-40B4-BE49-F238E27FC236}">
              <a16:creationId xmlns:a16="http://schemas.microsoft.com/office/drawing/2014/main" id="{EAF9935D-119D-4474-BA59-BC5470828B19}"/>
            </a:ext>
          </a:extLst>
        </xdr:cNvPr>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1" name="Line 407">
          <a:extLst>
            <a:ext uri="{FF2B5EF4-FFF2-40B4-BE49-F238E27FC236}">
              <a16:creationId xmlns:a16="http://schemas.microsoft.com/office/drawing/2014/main" id="{308E57D6-1201-4E71-BB8B-4A5BA8C8637C}"/>
            </a:ext>
          </a:extLst>
        </xdr:cNvPr>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a:extLst>
            <a:ext uri="{FF2B5EF4-FFF2-40B4-BE49-F238E27FC236}">
              <a16:creationId xmlns:a16="http://schemas.microsoft.com/office/drawing/2014/main" id="{26092694-67FE-4B73-866B-F877B35B8852}"/>
            </a:ext>
          </a:extLst>
        </xdr:cNvPr>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3" name="Line 409">
          <a:extLst>
            <a:ext uri="{FF2B5EF4-FFF2-40B4-BE49-F238E27FC236}">
              <a16:creationId xmlns:a16="http://schemas.microsoft.com/office/drawing/2014/main" id="{B9CDA002-0A84-4E66-A29D-BC31EF6904A5}"/>
            </a:ext>
          </a:extLst>
        </xdr:cNvPr>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a:extLst>
            <a:ext uri="{FF2B5EF4-FFF2-40B4-BE49-F238E27FC236}">
              <a16:creationId xmlns:a16="http://schemas.microsoft.com/office/drawing/2014/main" id="{A2614695-6EA4-428E-8638-070593F10B5C}"/>
            </a:ext>
          </a:extLst>
        </xdr:cNvPr>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5" name="Line 411">
          <a:extLst>
            <a:ext uri="{FF2B5EF4-FFF2-40B4-BE49-F238E27FC236}">
              <a16:creationId xmlns:a16="http://schemas.microsoft.com/office/drawing/2014/main" id="{817A7ECD-A393-4BF9-8628-E83EC88F13E2}"/>
            </a:ext>
          </a:extLst>
        </xdr:cNvPr>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a:extLst>
            <a:ext uri="{FF2B5EF4-FFF2-40B4-BE49-F238E27FC236}">
              <a16:creationId xmlns:a16="http://schemas.microsoft.com/office/drawing/2014/main" id="{AAA805FA-9876-4903-B697-B7968500BC5F}"/>
            </a:ext>
          </a:extLst>
        </xdr:cNvPr>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7" name="Line 413">
          <a:extLst>
            <a:ext uri="{FF2B5EF4-FFF2-40B4-BE49-F238E27FC236}">
              <a16:creationId xmlns:a16="http://schemas.microsoft.com/office/drawing/2014/main" id="{AC79F85A-2AB3-48DA-9746-99A20B888DC2}"/>
            </a:ext>
          </a:extLst>
        </xdr:cNvPr>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a:extLst>
            <a:ext uri="{FF2B5EF4-FFF2-40B4-BE49-F238E27FC236}">
              <a16:creationId xmlns:a16="http://schemas.microsoft.com/office/drawing/2014/main" id="{F4BC0FC2-0D5C-4449-9964-BA24C549F066}"/>
            </a:ext>
          </a:extLst>
        </xdr:cNvPr>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9" name="公債費以外グラフ枠">
          <a:extLst>
            <a:ext uri="{FF2B5EF4-FFF2-40B4-BE49-F238E27FC236}">
              <a16:creationId xmlns:a16="http://schemas.microsoft.com/office/drawing/2014/main" id="{30DA594F-C139-46B9-B084-00D016237026}"/>
            </a:ext>
          </a:extLst>
        </xdr:cNvPr>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0</xdr:rowOff>
    </xdr:from>
    <xdr:to>
      <xdr:col>24</xdr:col>
      <xdr:colOff>28575</xdr:colOff>
      <xdr:row>81</xdr:row>
      <xdr:rowOff>0</xdr:rowOff>
    </xdr:to>
    <xdr:sp macro="" textlink="">
      <xdr:nvSpPr>
        <xdr:cNvPr id="11680" name="Line 416">
          <a:extLst>
            <a:ext uri="{FF2B5EF4-FFF2-40B4-BE49-F238E27FC236}">
              <a16:creationId xmlns:a16="http://schemas.microsoft.com/office/drawing/2014/main" id="{B39C0A13-510B-4883-961A-D8509355935D}"/>
            </a:ext>
          </a:extLst>
        </xdr:cNvPr>
        <xdr:cNvSpPr>
          <a:spLocks noChangeShapeType="1"/>
        </xdr:cNvSpPr>
      </xdr:nvSpPr>
      <xdr:spPr bwMode="auto">
        <a:xfrm flipV="1">
          <a:off x="16506825" y="1251585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1" name="公債費以外最小値テキスト">
          <a:extLst>
            <a:ext uri="{FF2B5EF4-FFF2-40B4-BE49-F238E27FC236}">
              <a16:creationId xmlns:a16="http://schemas.microsoft.com/office/drawing/2014/main" id="{5BA7CB9D-51C0-4663-99B8-C2B17AB49533}"/>
            </a:ext>
          </a:extLst>
        </xdr:cNvPr>
        <xdr:cNvSpPr txBox="1">
          <a:spLocks noChangeArrowheads="1"/>
        </xdr:cNvSpPr>
      </xdr:nvSpPr>
      <xdr:spPr bwMode="auto">
        <a:xfrm>
          <a:off x="166020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11682" name="Line 418">
          <a:extLst>
            <a:ext uri="{FF2B5EF4-FFF2-40B4-BE49-F238E27FC236}">
              <a16:creationId xmlns:a16="http://schemas.microsoft.com/office/drawing/2014/main" id="{7B3DFD65-0EC0-464A-BA24-0A6818CB332F}"/>
            </a:ext>
          </a:extLst>
        </xdr:cNvPr>
        <xdr:cNvSpPr>
          <a:spLocks noChangeShapeType="1"/>
        </xdr:cNvSpPr>
      </xdr:nvSpPr>
      <xdr:spPr bwMode="auto">
        <a:xfrm>
          <a:off x="16421100"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114300</xdr:rowOff>
    </xdr:from>
    <xdr:to>
      <xdr:col>25</xdr:col>
      <xdr:colOff>200025</xdr:colOff>
      <xdr:row>72</xdr:row>
      <xdr:rowOff>152400</xdr:rowOff>
    </xdr:to>
    <xdr:sp macro="" textlink="">
      <xdr:nvSpPr>
        <xdr:cNvPr id="11683" name="公債費以外最大値テキスト">
          <a:extLst>
            <a:ext uri="{FF2B5EF4-FFF2-40B4-BE49-F238E27FC236}">
              <a16:creationId xmlns:a16="http://schemas.microsoft.com/office/drawing/2014/main" id="{873FEC70-1F92-495B-A528-930523510730}"/>
            </a:ext>
          </a:extLst>
        </xdr:cNvPr>
        <xdr:cNvSpPr txBox="1">
          <a:spLocks noChangeArrowheads="1"/>
        </xdr:cNvSpPr>
      </xdr:nvSpPr>
      <xdr:spPr bwMode="auto">
        <a:xfrm>
          <a:off x="16602075" y="12287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50.1</a:t>
          </a:r>
        </a:p>
      </xdr:txBody>
    </xdr:sp>
    <xdr:clientData/>
  </xdr:twoCellAnchor>
  <xdr:twoCellAnchor>
    <xdr:from>
      <xdr:col>23</xdr:col>
      <xdr:colOff>628650</xdr:colOff>
      <xdr:row>73</xdr:row>
      <xdr:rowOff>0</xdr:rowOff>
    </xdr:from>
    <xdr:to>
      <xdr:col>24</xdr:col>
      <xdr:colOff>123825</xdr:colOff>
      <xdr:row>73</xdr:row>
      <xdr:rowOff>0</xdr:rowOff>
    </xdr:to>
    <xdr:sp macro="" textlink="">
      <xdr:nvSpPr>
        <xdr:cNvPr id="11684" name="Line 420">
          <a:extLst>
            <a:ext uri="{FF2B5EF4-FFF2-40B4-BE49-F238E27FC236}">
              <a16:creationId xmlns:a16="http://schemas.microsoft.com/office/drawing/2014/main" id="{D027F1E3-9616-4F4A-B519-7AE9F4C735E2}"/>
            </a:ext>
          </a:extLst>
        </xdr:cNvPr>
        <xdr:cNvSpPr>
          <a:spLocks noChangeShapeType="1"/>
        </xdr:cNvSpPr>
      </xdr:nvSpPr>
      <xdr:spPr bwMode="auto">
        <a:xfrm>
          <a:off x="16421100" y="12515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142875</xdr:rowOff>
    </xdr:from>
    <xdr:to>
      <xdr:col>24</xdr:col>
      <xdr:colOff>28575</xdr:colOff>
      <xdr:row>76</xdr:row>
      <xdr:rowOff>161925</xdr:rowOff>
    </xdr:to>
    <xdr:sp macro="" textlink="">
      <xdr:nvSpPr>
        <xdr:cNvPr id="11685" name="Line 421">
          <a:extLst>
            <a:ext uri="{FF2B5EF4-FFF2-40B4-BE49-F238E27FC236}">
              <a16:creationId xmlns:a16="http://schemas.microsoft.com/office/drawing/2014/main" id="{C5439300-1640-402E-874A-EB49CA016DAC}"/>
            </a:ext>
          </a:extLst>
        </xdr:cNvPr>
        <xdr:cNvSpPr>
          <a:spLocks noChangeShapeType="1"/>
        </xdr:cNvSpPr>
      </xdr:nvSpPr>
      <xdr:spPr bwMode="auto">
        <a:xfrm>
          <a:off x="15668625" y="131730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133350</xdr:rowOff>
    </xdr:from>
    <xdr:to>
      <xdr:col>25</xdr:col>
      <xdr:colOff>200025</xdr:colOff>
      <xdr:row>78</xdr:row>
      <xdr:rowOff>0</xdr:rowOff>
    </xdr:to>
    <xdr:sp macro="" textlink="">
      <xdr:nvSpPr>
        <xdr:cNvPr id="11686" name="公債費以外平均値テキスト">
          <a:extLst>
            <a:ext uri="{FF2B5EF4-FFF2-40B4-BE49-F238E27FC236}">
              <a16:creationId xmlns:a16="http://schemas.microsoft.com/office/drawing/2014/main" id="{189B015A-ACED-41A8-8E66-B9ED146ADB10}"/>
            </a:ext>
          </a:extLst>
        </xdr:cNvPr>
        <xdr:cNvSpPr txBox="1">
          <a:spLocks noChangeArrowheads="1"/>
        </xdr:cNvSpPr>
      </xdr:nvSpPr>
      <xdr:spPr bwMode="auto">
        <a:xfrm>
          <a:off x="16602075"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68.5</a:t>
          </a:r>
        </a:p>
      </xdr:txBody>
    </xdr:sp>
    <xdr:clientData/>
  </xdr:twoCellAnchor>
  <xdr:twoCellAnchor>
    <xdr:from>
      <xdr:col>23</xdr:col>
      <xdr:colOff>666750</xdr:colOff>
      <xdr:row>76</xdr:row>
      <xdr:rowOff>133350</xdr:rowOff>
    </xdr:from>
    <xdr:to>
      <xdr:col>24</xdr:col>
      <xdr:colOff>85725</xdr:colOff>
      <xdr:row>77</xdr:row>
      <xdr:rowOff>66675</xdr:rowOff>
    </xdr:to>
    <xdr:sp macro="" textlink="">
      <xdr:nvSpPr>
        <xdr:cNvPr id="11687" name="AutoShape 423">
          <a:extLst>
            <a:ext uri="{FF2B5EF4-FFF2-40B4-BE49-F238E27FC236}">
              <a16:creationId xmlns:a16="http://schemas.microsoft.com/office/drawing/2014/main" id="{DD7C63C3-73EF-4AB8-B02E-8EAE8A919181}"/>
            </a:ext>
          </a:extLst>
        </xdr:cNvPr>
        <xdr:cNvSpPr>
          <a:spLocks noChangeArrowheads="1"/>
        </xdr:cNvSpPr>
      </xdr:nvSpPr>
      <xdr:spPr bwMode="auto">
        <a:xfrm>
          <a:off x="164592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142875</xdr:rowOff>
    </xdr:from>
    <xdr:to>
      <xdr:col>22</xdr:col>
      <xdr:colOff>561975</xdr:colOff>
      <xdr:row>77</xdr:row>
      <xdr:rowOff>0</xdr:rowOff>
    </xdr:to>
    <xdr:sp macro="" textlink="">
      <xdr:nvSpPr>
        <xdr:cNvPr id="11688" name="Line 424">
          <a:extLst>
            <a:ext uri="{FF2B5EF4-FFF2-40B4-BE49-F238E27FC236}">
              <a16:creationId xmlns:a16="http://schemas.microsoft.com/office/drawing/2014/main" id="{70A9819D-EB2A-438D-B749-7E805C1D3972}"/>
            </a:ext>
          </a:extLst>
        </xdr:cNvPr>
        <xdr:cNvSpPr>
          <a:spLocks noChangeShapeType="1"/>
        </xdr:cNvSpPr>
      </xdr:nvSpPr>
      <xdr:spPr bwMode="auto">
        <a:xfrm flipV="1">
          <a:off x="14782800" y="131730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57150</xdr:rowOff>
    </xdr:from>
    <xdr:to>
      <xdr:col>22</xdr:col>
      <xdr:colOff>619125</xdr:colOff>
      <xdr:row>76</xdr:row>
      <xdr:rowOff>152400</xdr:rowOff>
    </xdr:to>
    <xdr:sp macro="" textlink="">
      <xdr:nvSpPr>
        <xdr:cNvPr id="11689" name="AutoShape 425">
          <a:extLst>
            <a:ext uri="{FF2B5EF4-FFF2-40B4-BE49-F238E27FC236}">
              <a16:creationId xmlns:a16="http://schemas.microsoft.com/office/drawing/2014/main" id="{402E6683-F2C8-4302-A46C-C4681C048E0C}"/>
            </a:ext>
          </a:extLst>
        </xdr:cNvPr>
        <xdr:cNvSpPr>
          <a:spLocks noChangeArrowheads="1"/>
        </xdr:cNvSpPr>
      </xdr:nvSpPr>
      <xdr:spPr bwMode="auto">
        <a:xfrm>
          <a:off x="15621000" y="13087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19050</xdr:rowOff>
    </xdr:from>
    <xdr:to>
      <xdr:col>23</xdr:col>
      <xdr:colOff>228600</xdr:colOff>
      <xdr:row>76</xdr:row>
      <xdr:rowOff>57150</xdr:rowOff>
    </xdr:to>
    <xdr:sp macro="" textlink="">
      <xdr:nvSpPr>
        <xdr:cNvPr id="11690" name="Text Box 426">
          <a:extLst>
            <a:ext uri="{FF2B5EF4-FFF2-40B4-BE49-F238E27FC236}">
              <a16:creationId xmlns:a16="http://schemas.microsoft.com/office/drawing/2014/main" id="{8EECA977-73FA-4498-846E-868B446282AD}"/>
            </a:ext>
          </a:extLst>
        </xdr:cNvPr>
        <xdr:cNvSpPr txBox="1">
          <a:spLocks noChangeArrowheads="1"/>
        </xdr:cNvSpPr>
      </xdr:nvSpPr>
      <xdr:spPr bwMode="auto">
        <a:xfrm>
          <a:off x="15287625" y="12877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p>
      </xdr:txBody>
    </xdr:sp>
    <xdr:clientData/>
  </xdr:twoCellAnchor>
  <xdr:twoCellAnchor>
    <xdr:from>
      <xdr:col>20</xdr:col>
      <xdr:colOff>161925</xdr:colOff>
      <xdr:row>77</xdr:row>
      <xdr:rowOff>0</xdr:rowOff>
    </xdr:from>
    <xdr:to>
      <xdr:col>21</xdr:col>
      <xdr:colOff>361950</xdr:colOff>
      <xdr:row>77</xdr:row>
      <xdr:rowOff>85725</xdr:rowOff>
    </xdr:to>
    <xdr:sp macro="" textlink="">
      <xdr:nvSpPr>
        <xdr:cNvPr id="11691" name="Line 427">
          <a:extLst>
            <a:ext uri="{FF2B5EF4-FFF2-40B4-BE49-F238E27FC236}">
              <a16:creationId xmlns:a16="http://schemas.microsoft.com/office/drawing/2014/main" id="{F24AC46E-5B94-49EC-AEA6-B7A52F2380DB}"/>
            </a:ext>
          </a:extLst>
        </xdr:cNvPr>
        <xdr:cNvSpPr>
          <a:spLocks noChangeShapeType="1"/>
        </xdr:cNvSpPr>
      </xdr:nvSpPr>
      <xdr:spPr bwMode="auto">
        <a:xfrm flipV="1">
          <a:off x="13896975" y="132016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161925</xdr:rowOff>
    </xdr:from>
    <xdr:to>
      <xdr:col>21</xdr:col>
      <xdr:colOff>409575</xdr:colOff>
      <xdr:row>77</xdr:row>
      <xdr:rowOff>95250</xdr:rowOff>
    </xdr:to>
    <xdr:sp macro="" textlink="">
      <xdr:nvSpPr>
        <xdr:cNvPr id="11692" name="AutoShape 428">
          <a:extLst>
            <a:ext uri="{FF2B5EF4-FFF2-40B4-BE49-F238E27FC236}">
              <a16:creationId xmlns:a16="http://schemas.microsoft.com/office/drawing/2014/main" id="{DA76CC5B-AC23-4045-B22B-D174816789B8}"/>
            </a:ext>
          </a:extLst>
        </xdr:cNvPr>
        <xdr:cNvSpPr>
          <a:spLocks noChangeArrowheads="1"/>
        </xdr:cNvSpPr>
      </xdr:nvSpPr>
      <xdr:spPr bwMode="auto">
        <a:xfrm>
          <a:off x="14735175" y="1319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104775</xdr:rowOff>
    </xdr:from>
    <xdr:to>
      <xdr:col>22</xdr:col>
      <xdr:colOff>57150</xdr:colOff>
      <xdr:row>78</xdr:row>
      <xdr:rowOff>142875</xdr:rowOff>
    </xdr:to>
    <xdr:sp macro="" textlink="">
      <xdr:nvSpPr>
        <xdr:cNvPr id="11693" name="Text Box 429">
          <a:extLst>
            <a:ext uri="{FF2B5EF4-FFF2-40B4-BE49-F238E27FC236}">
              <a16:creationId xmlns:a16="http://schemas.microsoft.com/office/drawing/2014/main" id="{C2BF368A-C10E-4FA8-8632-2118D77404D7}"/>
            </a:ext>
          </a:extLst>
        </xdr:cNvPr>
        <xdr:cNvSpPr txBox="1">
          <a:spLocks noChangeArrowheads="1"/>
        </xdr:cNvSpPr>
      </xdr:nvSpPr>
      <xdr:spPr bwMode="auto">
        <a:xfrm>
          <a:off x="14401800"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p>
      </xdr:txBody>
    </xdr:sp>
    <xdr:clientData/>
  </xdr:twoCellAnchor>
  <xdr:twoCellAnchor>
    <xdr:from>
      <xdr:col>18</xdr:col>
      <xdr:colOff>638175</xdr:colOff>
      <xdr:row>77</xdr:row>
      <xdr:rowOff>47625</xdr:rowOff>
    </xdr:from>
    <xdr:to>
      <xdr:col>20</xdr:col>
      <xdr:colOff>161925</xdr:colOff>
      <xdr:row>77</xdr:row>
      <xdr:rowOff>85725</xdr:rowOff>
    </xdr:to>
    <xdr:sp macro="" textlink="">
      <xdr:nvSpPr>
        <xdr:cNvPr id="11694" name="Line 430">
          <a:extLst>
            <a:ext uri="{FF2B5EF4-FFF2-40B4-BE49-F238E27FC236}">
              <a16:creationId xmlns:a16="http://schemas.microsoft.com/office/drawing/2014/main" id="{2DD41099-7506-48F1-ADA5-54BBFB3BF9D7}"/>
            </a:ext>
          </a:extLst>
        </xdr:cNvPr>
        <xdr:cNvSpPr>
          <a:spLocks noChangeShapeType="1"/>
        </xdr:cNvSpPr>
      </xdr:nvSpPr>
      <xdr:spPr bwMode="auto">
        <a:xfrm>
          <a:off x="13001625" y="132492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28575</xdr:rowOff>
    </xdr:from>
    <xdr:to>
      <xdr:col>20</xdr:col>
      <xdr:colOff>209550</xdr:colOff>
      <xdr:row>77</xdr:row>
      <xdr:rowOff>123825</xdr:rowOff>
    </xdr:to>
    <xdr:sp macro="" textlink="">
      <xdr:nvSpPr>
        <xdr:cNvPr id="11695" name="AutoShape 431">
          <a:extLst>
            <a:ext uri="{FF2B5EF4-FFF2-40B4-BE49-F238E27FC236}">
              <a16:creationId xmlns:a16="http://schemas.microsoft.com/office/drawing/2014/main" id="{E9267942-AAF4-47BB-83A8-6D3BBCF64ECF}"/>
            </a:ext>
          </a:extLst>
        </xdr:cNvPr>
        <xdr:cNvSpPr>
          <a:spLocks noChangeArrowheads="1"/>
        </xdr:cNvSpPr>
      </xdr:nvSpPr>
      <xdr:spPr bwMode="auto">
        <a:xfrm>
          <a:off x="13839825" y="13230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161925</xdr:rowOff>
    </xdr:from>
    <xdr:to>
      <xdr:col>20</xdr:col>
      <xdr:colOff>542925</xdr:colOff>
      <xdr:row>77</xdr:row>
      <xdr:rowOff>28575</xdr:rowOff>
    </xdr:to>
    <xdr:sp macro="" textlink="">
      <xdr:nvSpPr>
        <xdr:cNvPr id="11696" name="Text Box 432">
          <a:extLst>
            <a:ext uri="{FF2B5EF4-FFF2-40B4-BE49-F238E27FC236}">
              <a16:creationId xmlns:a16="http://schemas.microsoft.com/office/drawing/2014/main" id="{43A79D00-48CE-4C68-9130-E1C7A949FB37}"/>
            </a:ext>
          </a:extLst>
        </xdr:cNvPr>
        <xdr:cNvSpPr txBox="1">
          <a:spLocks noChangeArrowheads="1"/>
        </xdr:cNvSpPr>
      </xdr:nvSpPr>
      <xdr:spPr bwMode="auto">
        <a:xfrm>
          <a:off x="1351597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70.2</a:t>
          </a:r>
        </a:p>
      </xdr:txBody>
    </xdr:sp>
    <xdr:clientData/>
  </xdr:twoCellAnchor>
  <xdr:twoCellAnchor>
    <xdr:from>
      <xdr:col>18</xdr:col>
      <xdr:colOff>590550</xdr:colOff>
      <xdr:row>77</xdr:row>
      <xdr:rowOff>76200</xdr:rowOff>
    </xdr:from>
    <xdr:to>
      <xdr:col>19</xdr:col>
      <xdr:colOff>9525</xdr:colOff>
      <xdr:row>78</xdr:row>
      <xdr:rowOff>9525</xdr:rowOff>
    </xdr:to>
    <xdr:sp macro="" textlink="">
      <xdr:nvSpPr>
        <xdr:cNvPr id="11697" name="AutoShape 433">
          <a:extLst>
            <a:ext uri="{FF2B5EF4-FFF2-40B4-BE49-F238E27FC236}">
              <a16:creationId xmlns:a16="http://schemas.microsoft.com/office/drawing/2014/main" id="{F1F092A9-C6D0-4D6B-A858-96F6833D61DD}"/>
            </a:ext>
          </a:extLst>
        </xdr:cNvPr>
        <xdr:cNvSpPr>
          <a:spLocks noChangeArrowheads="1"/>
        </xdr:cNvSpPr>
      </xdr:nvSpPr>
      <xdr:spPr bwMode="auto">
        <a:xfrm>
          <a:off x="12954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19050</xdr:rowOff>
    </xdr:from>
    <xdr:to>
      <xdr:col>19</xdr:col>
      <xdr:colOff>333375</xdr:colOff>
      <xdr:row>79</xdr:row>
      <xdr:rowOff>57150</xdr:rowOff>
    </xdr:to>
    <xdr:sp macro="" textlink="">
      <xdr:nvSpPr>
        <xdr:cNvPr id="11698" name="Text Box 434">
          <a:extLst>
            <a:ext uri="{FF2B5EF4-FFF2-40B4-BE49-F238E27FC236}">
              <a16:creationId xmlns:a16="http://schemas.microsoft.com/office/drawing/2014/main" id="{DD4948B9-E2E3-4F9B-B759-68C4E3FA7AFB}"/>
            </a:ext>
          </a:extLst>
        </xdr:cNvPr>
        <xdr:cNvSpPr txBox="1">
          <a:spLocks noChangeArrowheads="1"/>
        </xdr:cNvSpPr>
      </xdr:nvSpPr>
      <xdr:spPr bwMode="auto">
        <a:xfrm>
          <a:off x="1262062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a:extLst>
            <a:ext uri="{FF2B5EF4-FFF2-40B4-BE49-F238E27FC236}">
              <a16:creationId xmlns:a16="http://schemas.microsoft.com/office/drawing/2014/main" id="{4B023AEC-0A2E-4C20-B459-B105F186458F}"/>
            </a:ext>
          </a:extLst>
        </xdr:cNvPr>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a:extLst>
            <a:ext uri="{FF2B5EF4-FFF2-40B4-BE49-F238E27FC236}">
              <a16:creationId xmlns:a16="http://schemas.microsoft.com/office/drawing/2014/main" id="{B1E169D0-093F-4BEB-9799-9ABCC7BC8A4B}"/>
            </a:ext>
          </a:extLst>
        </xdr:cNvPr>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a:extLst>
            <a:ext uri="{FF2B5EF4-FFF2-40B4-BE49-F238E27FC236}">
              <a16:creationId xmlns:a16="http://schemas.microsoft.com/office/drawing/2014/main" id="{7A031B48-57AB-401E-83BC-D2604841F4A4}"/>
            </a:ext>
          </a:extLst>
        </xdr:cNvPr>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a:extLst>
            <a:ext uri="{FF2B5EF4-FFF2-40B4-BE49-F238E27FC236}">
              <a16:creationId xmlns:a16="http://schemas.microsoft.com/office/drawing/2014/main" id="{C6E274ED-E2C1-4034-927B-CC3E5A2D0064}"/>
            </a:ext>
          </a:extLst>
        </xdr:cNvPr>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a:extLst>
            <a:ext uri="{FF2B5EF4-FFF2-40B4-BE49-F238E27FC236}">
              <a16:creationId xmlns:a16="http://schemas.microsoft.com/office/drawing/2014/main" id="{0BBF9314-1519-4861-9E09-5EED7CD7E7D9}"/>
            </a:ext>
          </a:extLst>
        </xdr:cNvPr>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76</xdr:row>
      <xdr:rowOff>104775</xdr:rowOff>
    </xdr:from>
    <xdr:to>
      <xdr:col>24</xdr:col>
      <xdr:colOff>85725</xdr:colOff>
      <xdr:row>77</xdr:row>
      <xdr:rowOff>38100</xdr:rowOff>
    </xdr:to>
    <xdr:sp macro="" textlink="">
      <xdr:nvSpPr>
        <xdr:cNvPr id="11704" name="Oval 440">
          <a:extLst>
            <a:ext uri="{FF2B5EF4-FFF2-40B4-BE49-F238E27FC236}">
              <a16:creationId xmlns:a16="http://schemas.microsoft.com/office/drawing/2014/main" id="{CED5635C-79F8-4C6B-A86C-014C882FF9AE}"/>
            </a:ext>
          </a:extLst>
        </xdr:cNvPr>
        <xdr:cNvSpPr>
          <a:spLocks noChangeArrowheads="1"/>
        </xdr:cNvSpPr>
      </xdr:nvSpPr>
      <xdr:spPr bwMode="auto">
        <a:xfrm>
          <a:off x="16459200"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152400</xdr:rowOff>
    </xdr:from>
    <xdr:to>
      <xdr:col>25</xdr:col>
      <xdr:colOff>200025</xdr:colOff>
      <xdr:row>77</xdr:row>
      <xdr:rowOff>19050</xdr:rowOff>
    </xdr:to>
    <xdr:sp macro="" textlink="">
      <xdr:nvSpPr>
        <xdr:cNvPr id="11705" name="公債費以外該当値テキスト">
          <a:extLst>
            <a:ext uri="{FF2B5EF4-FFF2-40B4-BE49-F238E27FC236}">
              <a16:creationId xmlns:a16="http://schemas.microsoft.com/office/drawing/2014/main" id="{99A61E61-9EF1-4EC1-90D0-4AF1FF3B0636}"/>
            </a:ext>
          </a:extLst>
        </xdr:cNvPr>
        <xdr:cNvSpPr txBox="1">
          <a:spLocks noChangeArrowheads="1"/>
        </xdr:cNvSpPr>
      </xdr:nvSpPr>
      <xdr:spPr bwMode="auto">
        <a:xfrm>
          <a:off x="16602075"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67.8</a:t>
          </a:r>
        </a:p>
      </xdr:txBody>
    </xdr:sp>
    <xdr:clientData/>
  </xdr:twoCellAnchor>
  <xdr:twoCellAnchor>
    <xdr:from>
      <xdr:col>22</xdr:col>
      <xdr:colOff>514350</xdr:colOff>
      <xdr:row>76</xdr:row>
      <xdr:rowOff>95250</xdr:rowOff>
    </xdr:from>
    <xdr:to>
      <xdr:col>22</xdr:col>
      <xdr:colOff>619125</xdr:colOff>
      <xdr:row>77</xdr:row>
      <xdr:rowOff>19050</xdr:rowOff>
    </xdr:to>
    <xdr:sp macro="" textlink="">
      <xdr:nvSpPr>
        <xdr:cNvPr id="11706" name="Oval 442">
          <a:extLst>
            <a:ext uri="{FF2B5EF4-FFF2-40B4-BE49-F238E27FC236}">
              <a16:creationId xmlns:a16="http://schemas.microsoft.com/office/drawing/2014/main" id="{A00738B0-1BF3-4EAB-9826-1DB2875B3EA5}"/>
            </a:ext>
          </a:extLst>
        </xdr:cNvPr>
        <xdr:cNvSpPr>
          <a:spLocks noChangeArrowheads="1"/>
        </xdr:cNvSpPr>
      </xdr:nvSpPr>
      <xdr:spPr bwMode="auto">
        <a:xfrm>
          <a:off x="15621000" y="13125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38100</xdr:rowOff>
    </xdr:from>
    <xdr:to>
      <xdr:col>23</xdr:col>
      <xdr:colOff>228600</xdr:colOff>
      <xdr:row>78</xdr:row>
      <xdr:rowOff>76200</xdr:rowOff>
    </xdr:to>
    <xdr:sp macro="" textlink="">
      <xdr:nvSpPr>
        <xdr:cNvPr id="11707" name="Text Box 443">
          <a:extLst>
            <a:ext uri="{FF2B5EF4-FFF2-40B4-BE49-F238E27FC236}">
              <a16:creationId xmlns:a16="http://schemas.microsoft.com/office/drawing/2014/main" id="{EC460CAB-7C83-4880-9BDC-7A597F186FC2}"/>
            </a:ext>
          </a:extLst>
        </xdr:cNvPr>
        <xdr:cNvSpPr txBox="1">
          <a:spLocks noChangeArrowheads="1"/>
        </xdr:cNvSpPr>
      </xdr:nvSpPr>
      <xdr:spPr bwMode="auto">
        <a:xfrm>
          <a:off x="15287625" y="13239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67.4</a:t>
          </a:r>
        </a:p>
      </xdr:txBody>
    </xdr:sp>
    <xdr:clientData/>
  </xdr:twoCellAnchor>
  <xdr:twoCellAnchor>
    <xdr:from>
      <xdr:col>21</xdr:col>
      <xdr:colOff>314325</xdr:colOff>
      <xdr:row>76</xdr:row>
      <xdr:rowOff>123825</xdr:rowOff>
    </xdr:from>
    <xdr:to>
      <xdr:col>21</xdr:col>
      <xdr:colOff>409575</xdr:colOff>
      <xdr:row>77</xdr:row>
      <xdr:rowOff>47625</xdr:rowOff>
    </xdr:to>
    <xdr:sp macro="" textlink="">
      <xdr:nvSpPr>
        <xdr:cNvPr id="11708" name="Oval 444">
          <a:extLst>
            <a:ext uri="{FF2B5EF4-FFF2-40B4-BE49-F238E27FC236}">
              <a16:creationId xmlns:a16="http://schemas.microsoft.com/office/drawing/2014/main" id="{0C61CD48-0C5C-4F4C-84D2-2A856D326307}"/>
            </a:ext>
          </a:extLst>
        </xdr:cNvPr>
        <xdr:cNvSpPr>
          <a:spLocks noChangeArrowheads="1"/>
        </xdr:cNvSpPr>
      </xdr:nvSpPr>
      <xdr:spPr bwMode="auto">
        <a:xfrm>
          <a:off x="14735175" y="13154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85725</xdr:rowOff>
    </xdr:from>
    <xdr:to>
      <xdr:col>22</xdr:col>
      <xdr:colOff>57150</xdr:colOff>
      <xdr:row>76</xdr:row>
      <xdr:rowOff>123825</xdr:rowOff>
    </xdr:to>
    <xdr:sp macro="" textlink="">
      <xdr:nvSpPr>
        <xdr:cNvPr id="11709" name="Text Box 445">
          <a:extLst>
            <a:ext uri="{FF2B5EF4-FFF2-40B4-BE49-F238E27FC236}">
              <a16:creationId xmlns:a16="http://schemas.microsoft.com/office/drawing/2014/main" id="{4F0ADA01-AC75-44BC-8CC1-3E1D327E5833}"/>
            </a:ext>
          </a:extLst>
        </xdr:cNvPr>
        <xdr:cNvSpPr txBox="1">
          <a:spLocks noChangeArrowheads="1"/>
        </xdr:cNvSpPr>
      </xdr:nvSpPr>
      <xdr:spPr bwMode="auto">
        <a:xfrm>
          <a:off x="14401800"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68.2</a:t>
          </a:r>
        </a:p>
      </xdr:txBody>
    </xdr:sp>
    <xdr:clientData/>
  </xdr:twoCellAnchor>
  <xdr:twoCellAnchor>
    <xdr:from>
      <xdr:col>20</xdr:col>
      <xdr:colOff>104775</xdr:colOff>
      <xdr:row>77</xdr:row>
      <xdr:rowOff>38100</xdr:rowOff>
    </xdr:from>
    <xdr:to>
      <xdr:col>20</xdr:col>
      <xdr:colOff>209550</xdr:colOff>
      <xdr:row>77</xdr:row>
      <xdr:rowOff>142875</xdr:rowOff>
    </xdr:to>
    <xdr:sp macro="" textlink="">
      <xdr:nvSpPr>
        <xdr:cNvPr id="11710" name="Oval 446">
          <a:extLst>
            <a:ext uri="{FF2B5EF4-FFF2-40B4-BE49-F238E27FC236}">
              <a16:creationId xmlns:a16="http://schemas.microsoft.com/office/drawing/2014/main" id="{20C387ED-2B07-4E52-827C-9D5C56B39D9A}"/>
            </a:ext>
          </a:extLst>
        </xdr:cNvPr>
        <xdr:cNvSpPr>
          <a:spLocks noChangeArrowheads="1"/>
        </xdr:cNvSpPr>
      </xdr:nvSpPr>
      <xdr:spPr bwMode="auto">
        <a:xfrm>
          <a:off x="13839825"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152400</xdr:rowOff>
    </xdr:from>
    <xdr:to>
      <xdr:col>20</xdr:col>
      <xdr:colOff>542925</xdr:colOff>
      <xdr:row>79</xdr:row>
      <xdr:rowOff>19050</xdr:rowOff>
    </xdr:to>
    <xdr:sp macro="" textlink="">
      <xdr:nvSpPr>
        <xdr:cNvPr id="11711" name="Text Box 447">
          <a:extLst>
            <a:ext uri="{FF2B5EF4-FFF2-40B4-BE49-F238E27FC236}">
              <a16:creationId xmlns:a16="http://schemas.microsoft.com/office/drawing/2014/main" id="{BE108C88-B34D-4314-A25D-6782418B4711}"/>
            </a:ext>
          </a:extLst>
        </xdr:cNvPr>
        <xdr:cNvSpPr txBox="1">
          <a:spLocks noChangeArrowheads="1"/>
        </xdr:cNvSpPr>
      </xdr:nvSpPr>
      <xdr:spPr bwMode="auto">
        <a:xfrm>
          <a:off x="1351597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70.5</a:t>
          </a:r>
        </a:p>
      </xdr:txBody>
    </xdr:sp>
    <xdr:clientData/>
  </xdr:twoCellAnchor>
  <xdr:twoCellAnchor>
    <xdr:from>
      <xdr:col>18</xdr:col>
      <xdr:colOff>590550</xdr:colOff>
      <xdr:row>77</xdr:row>
      <xdr:rowOff>0</xdr:rowOff>
    </xdr:from>
    <xdr:to>
      <xdr:col>19</xdr:col>
      <xdr:colOff>9525</xdr:colOff>
      <xdr:row>77</xdr:row>
      <xdr:rowOff>95250</xdr:rowOff>
    </xdr:to>
    <xdr:sp macro="" textlink="">
      <xdr:nvSpPr>
        <xdr:cNvPr id="11712" name="Oval 448">
          <a:extLst>
            <a:ext uri="{FF2B5EF4-FFF2-40B4-BE49-F238E27FC236}">
              <a16:creationId xmlns:a16="http://schemas.microsoft.com/office/drawing/2014/main" id="{BC69B69A-C39B-4A9D-9370-A02D464EF186}"/>
            </a:ext>
          </a:extLst>
        </xdr:cNvPr>
        <xdr:cNvSpPr>
          <a:spLocks noChangeArrowheads="1"/>
        </xdr:cNvSpPr>
      </xdr:nvSpPr>
      <xdr:spPr bwMode="auto">
        <a:xfrm>
          <a:off x="12954000" y="1320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133350</xdr:rowOff>
    </xdr:from>
    <xdr:to>
      <xdr:col>19</xdr:col>
      <xdr:colOff>333375</xdr:colOff>
      <xdr:row>77</xdr:row>
      <xdr:rowOff>0</xdr:rowOff>
    </xdr:to>
    <xdr:sp macro="" textlink="">
      <xdr:nvSpPr>
        <xdr:cNvPr id="11713" name="Text Box 449">
          <a:extLst>
            <a:ext uri="{FF2B5EF4-FFF2-40B4-BE49-F238E27FC236}">
              <a16:creationId xmlns:a16="http://schemas.microsoft.com/office/drawing/2014/main" id="{246CDB3F-C3B3-4577-BDF7-8B76F1A09D17}"/>
            </a:ext>
          </a:extLst>
        </xdr:cNvPr>
        <xdr:cNvSpPr txBox="1">
          <a:spLocks noChangeArrowheads="1"/>
        </xdr:cNvSpPr>
      </xdr:nvSpPr>
      <xdr:spPr bwMode="auto">
        <a:xfrm>
          <a:off x="1262062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a:extLst>
            <a:ext uri="{FF2B5EF4-FFF2-40B4-BE49-F238E27FC236}">
              <a16:creationId xmlns:a16="http://schemas.microsoft.com/office/drawing/2014/main" id="{117A2C87-B312-408C-828B-98C318D2A4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a:extLst>
            <a:ext uri="{FF2B5EF4-FFF2-40B4-BE49-F238E27FC236}">
              <a16:creationId xmlns:a16="http://schemas.microsoft.com/office/drawing/2014/main" id="{F003F534-A54E-4973-A208-9CBDED35ED34}"/>
            </a:ext>
          </a:extLst>
        </xdr:cNvPr>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a:extLst>
            <a:ext uri="{FF2B5EF4-FFF2-40B4-BE49-F238E27FC236}">
              <a16:creationId xmlns:a16="http://schemas.microsoft.com/office/drawing/2014/main" id="{7D5D3545-0DE7-477A-A3ED-87F13A724C55}"/>
            </a:ext>
          </a:extLst>
        </xdr:cNvPr>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a:extLst>
            <a:ext uri="{FF2B5EF4-FFF2-40B4-BE49-F238E27FC236}">
              <a16:creationId xmlns:a16="http://schemas.microsoft.com/office/drawing/2014/main" id="{E8577EC6-260B-454D-BEC1-FB2DCC428B8C}"/>
            </a:ext>
          </a:extLst>
        </xdr:cNvPr>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a:extLst>
            <a:ext uri="{FF2B5EF4-FFF2-40B4-BE49-F238E27FC236}">
              <a16:creationId xmlns:a16="http://schemas.microsoft.com/office/drawing/2014/main" id="{BCFDD140-57A7-4913-B3E4-7DFFFF4C0490}"/>
            </a:ext>
          </a:extLst>
        </xdr:cNvPr>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北海道北斗市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a:extLst>
            <a:ext uri="{FF2B5EF4-FFF2-40B4-BE49-F238E27FC236}">
              <a16:creationId xmlns:a16="http://schemas.microsoft.com/office/drawing/2014/main" id="{F176280B-C1AC-4512-BD02-42B2C9B40280}"/>
            </a:ext>
          </a:extLst>
        </xdr:cNvPr>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a:extLst>
            <a:ext uri="{FF2B5EF4-FFF2-40B4-BE49-F238E27FC236}">
              <a16:creationId xmlns:a16="http://schemas.microsoft.com/office/drawing/2014/main" id="{757CABBE-0EC8-407C-A0A7-940468B88538}"/>
            </a:ext>
          </a:extLst>
        </xdr:cNvPr>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a:extLst>
            <a:ext uri="{FF2B5EF4-FFF2-40B4-BE49-F238E27FC236}">
              <a16:creationId xmlns:a16="http://schemas.microsoft.com/office/drawing/2014/main" id="{A7FC0D3E-4B8B-4CCE-A68E-CB9AAEDE2E2D}"/>
            </a:ext>
          </a:extLst>
        </xdr:cNvPr>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a:extLst>
            <a:ext uri="{FF2B5EF4-FFF2-40B4-BE49-F238E27FC236}">
              <a16:creationId xmlns:a16="http://schemas.microsoft.com/office/drawing/2014/main" id="{4DFD7FB8-DAEE-4819-882C-7571916EFFC0}"/>
            </a:ext>
          </a:extLst>
        </xdr:cNvPr>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a:extLst>
            <a:ext uri="{FF2B5EF4-FFF2-40B4-BE49-F238E27FC236}">
              <a16:creationId xmlns:a16="http://schemas.microsoft.com/office/drawing/2014/main" id="{3F092B35-207F-41EC-A68D-AB9DDE1749D3}"/>
            </a:ext>
          </a:extLst>
        </xdr:cNvPr>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a:extLst>
            <a:ext uri="{FF2B5EF4-FFF2-40B4-BE49-F238E27FC236}">
              <a16:creationId xmlns:a16="http://schemas.microsoft.com/office/drawing/2014/main" id="{EF9BBF10-19BE-4312-89FE-6EDAFDAFDAAE}"/>
            </a:ext>
          </a:extLst>
        </xdr:cNvPr>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a:extLst>
            <a:ext uri="{FF2B5EF4-FFF2-40B4-BE49-F238E27FC236}">
              <a16:creationId xmlns:a16="http://schemas.microsoft.com/office/drawing/2014/main" id="{C28C02AA-4F4B-449D-A0E4-5CF5CEEDBD5A}"/>
            </a:ext>
          </a:extLst>
        </xdr:cNvPr>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a:extLst>
            <a:ext uri="{FF2B5EF4-FFF2-40B4-BE49-F238E27FC236}">
              <a16:creationId xmlns:a16="http://schemas.microsoft.com/office/drawing/2014/main" id="{893E2433-149F-41D3-B469-7A6E473A418D}"/>
            </a:ext>
          </a:extLst>
        </xdr:cNvPr>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a:extLst>
            <a:ext uri="{FF2B5EF4-FFF2-40B4-BE49-F238E27FC236}">
              <a16:creationId xmlns:a16="http://schemas.microsoft.com/office/drawing/2014/main" id="{C247BDE5-4AEC-4B43-BD03-C7419B1F5454}"/>
            </a:ext>
          </a:extLst>
        </xdr:cNvPr>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a:extLst>
            <a:ext uri="{FF2B5EF4-FFF2-40B4-BE49-F238E27FC236}">
              <a16:creationId xmlns:a16="http://schemas.microsoft.com/office/drawing/2014/main" id="{A8AA32F3-A97E-443A-80E5-EB5FC42807A6}"/>
            </a:ext>
          </a:extLst>
        </xdr:cNvPr>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a:extLst>
            <a:ext uri="{FF2B5EF4-FFF2-40B4-BE49-F238E27FC236}">
              <a16:creationId xmlns:a16="http://schemas.microsoft.com/office/drawing/2014/main" id="{727771DB-C189-4473-85A1-EFD5E17F0207}"/>
            </a:ext>
          </a:extLst>
        </xdr:cNvPr>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a:extLst>
            <a:ext uri="{FF2B5EF4-FFF2-40B4-BE49-F238E27FC236}">
              <a16:creationId xmlns:a16="http://schemas.microsoft.com/office/drawing/2014/main" id="{EA978F4F-00A8-4A84-B660-E6B0F1E0A2F6}"/>
            </a:ext>
          </a:extLst>
        </xdr:cNvPr>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a:extLst>
            <a:ext uri="{FF2B5EF4-FFF2-40B4-BE49-F238E27FC236}">
              <a16:creationId xmlns:a16="http://schemas.microsoft.com/office/drawing/2014/main" id="{A6957884-2D17-4416-BF6A-B4D63E1DACC9}"/>
            </a:ext>
          </a:extLst>
        </xdr:cNvPr>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a:extLst>
            <a:ext uri="{FF2B5EF4-FFF2-40B4-BE49-F238E27FC236}">
              <a16:creationId xmlns:a16="http://schemas.microsoft.com/office/drawing/2014/main" id="{AA5E2688-3A64-49B7-ABF6-AC4B25BAA817}"/>
            </a:ext>
          </a:extLst>
        </xdr:cNvPr>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a:extLst>
            <a:ext uri="{FF2B5EF4-FFF2-40B4-BE49-F238E27FC236}">
              <a16:creationId xmlns:a16="http://schemas.microsoft.com/office/drawing/2014/main" id="{185E7D0C-DD6A-4F24-A27E-BDA88D8E4082}"/>
            </a:ext>
          </a:extLst>
        </xdr:cNvPr>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a:extLst>
            <a:ext uri="{FF2B5EF4-FFF2-40B4-BE49-F238E27FC236}">
              <a16:creationId xmlns:a16="http://schemas.microsoft.com/office/drawing/2014/main" id="{173DA32F-92E8-4936-B422-106F5160A18E}"/>
            </a:ext>
          </a:extLst>
        </xdr:cNvPr>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a:extLst>
            <a:ext uri="{FF2B5EF4-FFF2-40B4-BE49-F238E27FC236}">
              <a16:creationId xmlns:a16="http://schemas.microsoft.com/office/drawing/2014/main" id="{C089BB66-D3CA-4BC4-B073-B259679061A0}"/>
            </a:ext>
          </a:extLst>
        </xdr:cNvPr>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a:extLst>
            <a:ext uri="{FF2B5EF4-FFF2-40B4-BE49-F238E27FC236}">
              <a16:creationId xmlns:a16="http://schemas.microsoft.com/office/drawing/2014/main" id="{C349C8A7-8F3D-47F0-ACE2-F0B315EFB0AC}"/>
            </a:ext>
          </a:extLst>
        </xdr:cNvPr>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a:extLst>
            <a:ext uri="{FF2B5EF4-FFF2-40B4-BE49-F238E27FC236}">
              <a16:creationId xmlns:a16="http://schemas.microsoft.com/office/drawing/2014/main" id="{4135E8B7-0956-4A01-AC51-22A82C70B27C}"/>
            </a:ext>
          </a:extLst>
        </xdr:cNvPr>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a:extLst>
            <a:ext uri="{FF2B5EF4-FFF2-40B4-BE49-F238E27FC236}">
              <a16:creationId xmlns:a16="http://schemas.microsoft.com/office/drawing/2014/main" id="{E1B290F3-FFBF-400D-910B-4125A4A7498A}"/>
            </a:ext>
          </a:extLst>
        </xdr:cNvPr>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a:extLst>
            <a:ext uri="{FF2B5EF4-FFF2-40B4-BE49-F238E27FC236}">
              <a16:creationId xmlns:a16="http://schemas.microsoft.com/office/drawing/2014/main" id="{C2214933-D01C-4002-82CD-A5841BB21181}"/>
            </a:ext>
          </a:extLst>
        </xdr:cNvPr>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a:extLst>
            <a:ext uri="{FF2B5EF4-FFF2-40B4-BE49-F238E27FC236}">
              <a16:creationId xmlns:a16="http://schemas.microsoft.com/office/drawing/2014/main" id="{D46AB9DC-977F-4611-A099-29F574D10F0D}"/>
            </a:ext>
          </a:extLst>
        </xdr:cNvPr>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34950"/>
    <xdr:sp macro="" textlink="">
      <xdr:nvSpPr>
        <xdr:cNvPr id="12316" name="Text Box 28">
          <a:extLst>
            <a:ext uri="{FF2B5EF4-FFF2-40B4-BE49-F238E27FC236}">
              <a16:creationId xmlns:a16="http://schemas.microsoft.com/office/drawing/2014/main" id="{E4B32BD5-BDCE-4E12-814F-B8175AF1F631}"/>
            </a:ext>
          </a:extLst>
        </xdr:cNvPr>
        <xdr:cNvSpPr txBox="1">
          <a:spLocks noChangeArrowheads="1"/>
        </xdr:cNvSpPr>
      </xdr:nvSpPr>
      <xdr:spPr bwMode="auto">
        <a:xfrm>
          <a:off x="1781175" y="1295400"/>
          <a:ext cx="3143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a:extLst>
            <a:ext uri="{FF2B5EF4-FFF2-40B4-BE49-F238E27FC236}">
              <a16:creationId xmlns:a16="http://schemas.microsoft.com/office/drawing/2014/main" id="{15229BEA-4BBA-4B0E-875D-6B3546EB735A}"/>
            </a:ext>
          </a:extLst>
        </xdr:cNvPr>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a:extLst>
            <a:ext uri="{FF2B5EF4-FFF2-40B4-BE49-F238E27FC236}">
              <a16:creationId xmlns:a16="http://schemas.microsoft.com/office/drawing/2014/main" id="{63351EE4-EF97-44CA-BD35-706E3EC598E2}"/>
            </a:ext>
          </a:extLst>
        </xdr:cNvPr>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a:extLst>
            <a:ext uri="{FF2B5EF4-FFF2-40B4-BE49-F238E27FC236}">
              <a16:creationId xmlns:a16="http://schemas.microsoft.com/office/drawing/2014/main" id="{4FF2F7B3-69D0-4C1A-95C2-10ECA08D3570}"/>
            </a:ext>
          </a:extLst>
        </xdr:cNvPr>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a:extLst>
            <a:ext uri="{FF2B5EF4-FFF2-40B4-BE49-F238E27FC236}">
              <a16:creationId xmlns:a16="http://schemas.microsoft.com/office/drawing/2014/main" id="{AC1BF70D-AA72-4828-A991-45081D3A6157}"/>
            </a:ext>
          </a:extLst>
        </xdr:cNvPr>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a:extLst>
            <a:ext uri="{FF2B5EF4-FFF2-40B4-BE49-F238E27FC236}">
              <a16:creationId xmlns:a16="http://schemas.microsoft.com/office/drawing/2014/main" id="{00E223E1-5A80-4264-B176-E1CD06128C1F}"/>
            </a:ext>
          </a:extLst>
        </xdr:cNvPr>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a:extLst>
            <a:ext uri="{FF2B5EF4-FFF2-40B4-BE49-F238E27FC236}">
              <a16:creationId xmlns:a16="http://schemas.microsoft.com/office/drawing/2014/main" id="{E16CD9BB-5385-4B83-BF05-B86C55A257FE}"/>
            </a:ext>
          </a:extLst>
        </xdr:cNvPr>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a:extLst>
            <a:ext uri="{FF2B5EF4-FFF2-40B4-BE49-F238E27FC236}">
              <a16:creationId xmlns:a16="http://schemas.microsoft.com/office/drawing/2014/main" id="{FABC3DEE-C0EB-4A41-9B47-82D92C87E8A9}"/>
            </a:ext>
          </a:extLst>
        </xdr:cNvPr>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a:extLst>
            <a:ext uri="{FF2B5EF4-FFF2-40B4-BE49-F238E27FC236}">
              <a16:creationId xmlns:a16="http://schemas.microsoft.com/office/drawing/2014/main" id="{C6A4ABA1-0DAA-4964-9593-61BB632667B0}"/>
            </a:ext>
          </a:extLst>
        </xdr:cNvPr>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a:extLst>
            <a:ext uri="{FF2B5EF4-FFF2-40B4-BE49-F238E27FC236}">
              <a16:creationId xmlns:a16="http://schemas.microsoft.com/office/drawing/2014/main" id="{08914978-D725-48F0-B862-550543F253FE}"/>
            </a:ext>
          </a:extLst>
        </xdr:cNvPr>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a:extLst>
            <a:ext uri="{FF2B5EF4-FFF2-40B4-BE49-F238E27FC236}">
              <a16:creationId xmlns:a16="http://schemas.microsoft.com/office/drawing/2014/main" id="{999BD123-D1E3-408C-82F3-6491E7A610F7}"/>
            </a:ext>
          </a:extLst>
        </xdr:cNvPr>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a:extLst>
            <a:ext uri="{FF2B5EF4-FFF2-40B4-BE49-F238E27FC236}">
              <a16:creationId xmlns:a16="http://schemas.microsoft.com/office/drawing/2014/main" id="{6D4C6037-456F-4EF2-8AFC-927AC4D7F961}"/>
            </a:ext>
          </a:extLst>
        </xdr:cNvPr>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a:extLst>
            <a:ext uri="{FF2B5EF4-FFF2-40B4-BE49-F238E27FC236}">
              <a16:creationId xmlns:a16="http://schemas.microsoft.com/office/drawing/2014/main" id="{FAC4E043-DD7A-4F5C-A3FD-C9025A9E8A2B}"/>
            </a:ext>
          </a:extLst>
        </xdr:cNvPr>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a:extLst>
            <a:ext uri="{FF2B5EF4-FFF2-40B4-BE49-F238E27FC236}">
              <a16:creationId xmlns:a16="http://schemas.microsoft.com/office/drawing/2014/main" id="{C2AE9818-354B-4662-8892-5278D35A7C43}"/>
            </a:ext>
          </a:extLst>
        </xdr:cNvPr>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a:extLst>
            <a:ext uri="{FF2B5EF4-FFF2-40B4-BE49-F238E27FC236}">
              <a16:creationId xmlns:a16="http://schemas.microsoft.com/office/drawing/2014/main" id="{62BC4740-5D65-425E-B136-20AFA1DFC440}"/>
            </a:ext>
          </a:extLst>
        </xdr:cNvPr>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a:extLst>
            <a:ext uri="{FF2B5EF4-FFF2-40B4-BE49-F238E27FC236}">
              <a16:creationId xmlns:a16="http://schemas.microsoft.com/office/drawing/2014/main" id="{6B682842-FA13-4EC9-B55E-0E4AB4E98ECE}"/>
            </a:ext>
          </a:extLst>
        </xdr:cNvPr>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142875</xdr:rowOff>
    </xdr:from>
    <xdr:to>
      <xdr:col>4</xdr:col>
      <xdr:colOff>1114425</xdr:colOff>
      <xdr:row>20</xdr:row>
      <xdr:rowOff>114300</xdr:rowOff>
    </xdr:to>
    <xdr:sp macro="" textlink="">
      <xdr:nvSpPr>
        <xdr:cNvPr id="12332" name="Line 44">
          <a:extLst>
            <a:ext uri="{FF2B5EF4-FFF2-40B4-BE49-F238E27FC236}">
              <a16:creationId xmlns:a16="http://schemas.microsoft.com/office/drawing/2014/main" id="{89D37886-BF13-4EF7-A4FB-8A2DFBA4A637}"/>
            </a:ext>
          </a:extLst>
        </xdr:cNvPr>
        <xdr:cNvSpPr>
          <a:spLocks noChangeShapeType="1"/>
        </xdr:cNvSpPr>
      </xdr:nvSpPr>
      <xdr:spPr bwMode="auto">
        <a:xfrm flipV="1">
          <a:off x="5648325" y="2076450"/>
          <a:ext cx="0" cy="15144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114300</xdr:rowOff>
    </xdr:from>
    <xdr:to>
      <xdr:col>5</xdr:col>
      <xdr:colOff>838200</xdr:colOff>
      <xdr:row>21</xdr:row>
      <xdr:rowOff>152400</xdr:rowOff>
    </xdr:to>
    <xdr:sp macro="" textlink="">
      <xdr:nvSpPr>
        <xdr:cNvPr id="12333" name="人口1人当たり決算額の推移最小値テキスト130">
          <a:extLst>
            <a:ext uri="{FF2B5EF4-FFF2-40B4-BE49-F238E27FC236}">
              <a16:creationId xmlns:a16="http://schemas.microsoft.com/office/drawing/2014/main" id="{2BF405F9-006E-4920-B9FF-AE3296310E6C}"/>
            </a:ext>
          </a:extLst>
        </xdr:cNvPr>
        <xdr:cNvSpPr txBox="1">
          <a:spLocks noChangeArrowheads="1"/>
        </xdr:cNvSpPr>
      </xdr:nvSpPr>
      <xdr:spPr bwMode="auto">
        <a:xfrm>
          <a:off x="574357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57,320</a:t>
          </a:r>
        </a:p>
      </xdr:txBody>
    </xdr:sp>
    <xdr:clientData/>
  </xdr:twoCellAnchor>
  <xdr:twoCellAnchor>
    <xdr:from>
      <xdr:col>4</xdr:col>
      <xdr:colOff>1028700</xdr:colOff>
      <xdr:row>20</xdr:row>
      <xdr:rowOff>114300</xdr:rowOff>
    </xdr:from>
    <xdr:to>
      <xdr:col>5</xdr:col>
      <xdr:colOff>76200</xdr:colOff>
      <xdr:row>20</xdr:row>
      <xdr:rowOff>114300</xdr:rowOff>
    </xdr:to>
    <xdr:sp macro="" textlink="">
      <xdr:nvSpPr>
        <xdr:cNvPr id="12334" name="Line 46">
          <a:extLst>
            <a:ext uri="{FF2B5EF4-FFF2-40B4-BE49-F238E27FC236}">
              <a16:creationId xmlns:a16="http://schemas.microsoft.com/office/drawing/2014/main" id="{B6F527B1-080D-4F70-A2F7-1DE1B26CE410}"/>
            </a:ext>
          </a:extLst>
        </xdr:cNvPr>
        <xdr:cNvSpPr>
          <a:spLocks noChangeShapeType="1"/>
        </xdr:cNvSpPr>
      </xdr:nvSpPr>
      <xdr:spPr bwMode="auto">
        <a:xfrm>
          <a:off x="5562600" y="3590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85725</xdr:rowOff>
    </xdr:from>
    <xdr:to>
      <xdr:col>5</xdr:col>
      <xdr:colOff>838200</xdr:colOff>
      <xdr:row>11</xdr:row>
      <xdr:rowOff>123825</xdr:rowOff>
    </xdr:to>
    <xdr:sp macro="" textlink="">
      <xdr:nvSpPr>
        <xdr:cNvPr id="12335" name="人口1人当たり決算額の推移最大値テキスト130">
          <a:extLst>
            <a:ext uri="{FF2B5EF4-FFF2-40B4-BE49-F238E27FC236}">
              <a16:creationId xmlns:a16="http://schemas.microsoft.com/office/drawing/2014/main" id="{EAF148D2-46B3-41CD-A432-F0D4947D598D}"/>
            </a:ext>
          </a:extLst>
        </xdr:cNvPr>
        <xdr:cNvSpPr txBox="1">
          <a:spLocks noChangeArrowheads="1"/>
        </xdr:cNvSpPr>
      </xdr:nvSpPr>
      <xdr:spPr bwMode="auto">
        <a:xfrm>
          <a:off x="5743575" y="184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176,367</a:t>
          </a:r>
        </a:p>
      </xdr:txBody>
    </xdr:sp>
    <xdr:clientData/>
  </xdr:twoCellAnchor>
  <xdr:twoCellAnchor>
    <xdr:from>
      <xdr:col>4</xdr:col>
      <xdr:colOff>1028700</xdr:colOff>
      <xdr:row>11</xdr:row>
      <xdr:rowOff>142875</xdr:rowOff>
    </xdr:from>
    <xdr:to>
      <xdr:col>5</xdr:col>
      <xdr:colOff>76200</xdr:colOff>
      <xdr:row>11</xdr:row>
      <xdr:rowOff>142875</xdr:rowOff>
    </xdr:to>
    <xdr:sp macro="" textlink="">
      <xdr:nvSpPr>
        <xdr:cNvPr id="12336" name="Line 48">
          <a:extLst>
            <a:ext uri="{FF2B5EF4-FFF2-40B4-BE49-F238E27FC236}">
              <a16:creationId xmlns:a16="http://schemas.microsoft.com/office/drawing/2014/main" id="{73626EE9-9536-4417-95A3-66882CEB4F4A}"/>
            </a:ext>
          </a:extLst>
        </xdr:cNvPr>
        <xdr:cNvSpPr>
          <a:spLocks noChangeShapeType="1"/>
        </xdr:cNvSpPr>
      </xdr:nvSpPr>
      <xdr:spPr bwMode="auto">
        <a:xfrm>
          <a:off x="5562600" y="2076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20</xdr:row>
      <xdr:rowOff>95250</xdr:rowOff>
    </xdr:from>
    <xdr:to>
      <xdr:col>4</xdr:col>
      <xdr:colOff>1114425</xdr:colOff>
      <xdr:row>20</xdr:row>
      <xdr:rowOff>114300</xdr:rowOff>
    </xdr:to>
    <xdr:sp macro="" textlink="">
      <xdr:nvSpPr>
        <xdr:cNvPr id="12337" name="Line 49">
          <a:extLst>
            <a:ext uri="{FF2B5EF4-FFF2-40B4-BE49-F238E27FC236}">
              <a16:creationId xmlns:a16="http://schemas.microsoft.com/office/drawing/2014/main" id="{90277EAA-1512-43AC-8C46-DBEBA9AF1D7C}"/>
            </a:ext>
          </a:extLst>
        </xdr:cNvPr>
        <xdr:cNvSpPr>
          <a:spLocks noChangeShapeType="1"/>
        </xdr:cNvSpPr>
      </xdr:nvSpPr>
      <xdr:spPr bwMode="auto">
        <a:xfrm>
          <a:off x="5000625" y="357187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95250</xdr:rowOff>
    </xdr:from>
    <xdr:to>
      <xdr:col>5</xdr:col>
      <xdr:colOff>838200</xdr:colOff>
      <xdr:row>17</xdr:row>
      <xdr:rowOff>133350</xdr:rowOff>
    </xdr:to>
    <xdr:sp macro="" textlink="">
      <xdr:nvSpPr>
        <xdr:cNvPr id="12338" name="人口1人当たり決算額の推移平均値テキスト130">
          <a:extLst>
            <a:ext uri="{FF2B5EF4-FFF2-40B4-BE49-F238E27FC236}">
              <a16:creationId xmlns:a16="http://schemas.microsoft.com/office/drawing/2014/main" id="{F1207422-64D1-4BD3-A8B8-F24DA907F9D8}"/>
            </a:ext>
          </a:extLst>
        </xdr:cNvPr>
        <xdr:cNvSpPr txBox="1">
          <a:spLocks noChangeArrowheads="1"/>
        </xdr:cNvSpPr>
      </xdr:nvSpPr>
      <xdr:spPr bwMode="auto">
        <a:xfrm>
          <a:off x="57435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98,841</a:t>
          </a:r>
        </a:p>
      </xdr:txBody>
    </xdr:sp>
    <xdr:clientData/>
  </xdr:twoCellAnchor>
  <xdr:twoCellAnchor>
    <xdr:from>
      <xdr:col>4</xdr:col>
      <xdr:colOff>1066800</xdr:colOff>
      <xdr:row>17</xdr:row>
      <xdr:rowOff>47625</xdr:rowOff>
    </xdr:from>
    <xdr:to>
      <xdr:col>5</xdr:col>
      <xdr:colOff>38100</xdr:colOff>
      <xdr:row>17</xdr:row>
      <xdr:rowOff>152400</xdr:rowOff>
    </xdr:to>
    <xdr:sp macro="" textlink="">
      <xdr:nvSpPr>
        <xdr:cNvPr id="12339" name="AutoShape 51">
          <a:extLst>
            <a:ext uri="{FF2B5EF4-FFF2-40B4-BE49-F238E27FC236}">
              <a16:creationId xmlns:a16="http://schemas.microsoft.com/office/drawing/2014/main" id="{87D1E0D8-E617-45C7-870F-489A6620E48E}"/>
            </a:ext>
          </a:extLst>
        </xdr:cNvPr>
        <xdr:cNvSpPr>
          <a:spLocks noChangeArrowheads="1"/>
        </xdr:cNvSpPr>
      </xdr:nvSpPr>
      <xdr:spPr bwMode="auto">
        <a:xfrm>
          <a:off x="5600700" y="3009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20</xdr:row>
      <xdr:rowOff>66675</xdr:rowOff>
    </xdr:from>
    <xdr:to>
      <xdr:col>4</xdr:col>
      <xdr:colOff>466725</xdr:colOff>
      <xdr:row>20</xdr:row>
      <xdr:rowOff>95250</xdr:rowOff>
    </xdr:to>
    <xdr:sp macro="" textlink="">
      <xdr:nvSpPr>
        <xdr:cNvPr id="12340" name="Line 52">
          <a:extLst>
            <a:ext uri="{FF2B5EF4-FFF2-40B4-BE49-F238E27FC236}">
              <a16:creationId xmlns:a16="http://schemas.microsoft.com/office/drawing/2014/main" id="{E9423F62-381F-43EE-93DE-F6352B75934A}"/>
            </a:ext>
          </a:extLst>
        </xdr:cNvPr>
        <xdr:cNvSpPr>
          <a:spLocks noChangeShapeType="1"/>
        </xdr:cNvSpPr>
      </xdr:nvSpPr>
      <xdr:spPr bwMode="auto">
        <a:xfrm>
          <a:off x="4305300" y="35433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57150</xdr:rowOff>
    </xdr:from>
    <xdr:to>
      <xdr:col>4</xdr:col>
      <xdr:colOff>523875</xdr:colOff>
      <xdr:row>17</xdr:row>
      <xdr:rowOff>161925</xdr:rowOff>
    </xdr:to>
    <xdr:sp macro="" textlink="">
      <xdr:nvSpPr>
        <xdr:cNvPr id="12341" name="AutoShape 53">
          <a:extLst>
            <a:ext uri="{FF2B5EF4-FFF2-40B4-BE49-F238E27FC236}">
              <a16:creationId xmlns:a16="http://schemas.microsoft.com/office/drawing/2014/main" id="{DCF2BCCE-A565-4913-9954-A28E6F4C55A3}"/>
            </a:ext>
          </a:extLst>
        </xdr:cNvPr>
        <xdr:cNvSpPr>
          <a:spLocks noChangeArrowheads="1"/>
        </xdr:cNvSpPr>
      </xdr:nvSpPr>
      <xdr:spPr bwMode="auto">
        <a:xfrm>
          <a:off x="4953000" y="301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28575</xdr:rowOff>
    </xdr:from>
    <xdr:to>
      <xdr:col>4</xdr:col>
      <xdr:colOff>819150</xdr:colOff>
      <xdr:row>17</xdr:row>
      <xdr:rowOff>66675</xdr:rowOff>
    </xdr:to>
    <xdr:sp macro="" textlink="">
      <xdr:nvSpPr>
        <xdr:cNvPr id="12342" name="Text Box 54">
          <a:extLst>
            <a:ext uri="{FF2B5EF4-FFF2-40B4-BE49-F238E27FC236}">
              <a16:creationId xmlns:a16="http://schemas.microsoft.com/office/drawing/2014/main" id="{D60DCF8F-2DD1-4E18-9974-81F4724FEE59}"/>
            </a:ext>
          </a:extLst>
        </xdr:cNvPr>
        <xdr:cNvSpPr txBox="1">
          <a:spLocks noChangeArrowheads="1"/>
        </xdr:cNvSpPr>
      </xdr:nvSpPr>
      <xdr:spPr bwMode="auto">
        <a:xfrm>
          <a:off x="4619625" y="281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97,916</a:t>
          </a:r>
        </a:p>
      </xdr:txBody>
    </xdr:sp>
    <xdr:clientData/>
  </xdr:twoCellAnchor>
  <xdr:twoCellAnchor>
    <xdr:from>
      <xdr:col>3</xdr:col>
      <xdr:colOff>209550</xdr:colOff>
      <xdr:row>20</xdr:row>
      <xdr:rowOff>57150</xdr:rowOff>
    </xdr:from>
    <xdr:to>
      <xdr:col>3</xdr:col>
      <xdr:colOff>904875</xdr:colOff>
      <xdr:row>20</xdr:row>
      <xdr:rowOff>66675</xdr:rowOff>
    </xdr:to>
    <xdr:sp macro="" textlink="">
      <xdr:nvSpPr>
        <xdr:cNvPr id="12343" name="Line 55">
          <a:extLst>
            <a:ext uri="{FF2B5EF4-FFF2-40B4-BE49-F238E27FC236}">
              <a16:creationId xmlns:a16="http://schemas.microsoft.com/office/drawing/2014/main" id="{898BA76C-42BE-46C1-ACAB-458706E27CEE}"/>
            </a:ext>
          </a:extLst>
        </xdr:cNvPr>
        <xdr:cNvSpPr>
          <a:spLocks noChangeShapeType="1"/>
        </xdr:cNvSpPr>
      </xdr:nvSpPr>
      <xdr:spPr bwMode="auto">
        <a:xfrm>
          <a:off x="3609975" y="35337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66675</xdr:rowOff>
    </xdr:from>
    <xdr:to>
      <xdr:col>3</xdr:col>
      <xdr:colOff>952500</xdr:colOff>
      <xdr:row>18</xdr:row>
      <xdr:rowOff>0</xdr:rowOff>
    </xdr:to>
    <xdr:sp macro="" textlink="">
      <xdr:nvSpPr>
        <xdr:cNvPr id="12344" name="AutoShape 56">
          <a:extLst>
            <a:ext uri="{FF2B5EF4-FFF2-40B4-BE49-F238E27FC236}">
              <a16:creationId xmlns:a16="http://schemas.microsoft.com/office/drawing/2014/main" id="{6F4FC01C-C5CD-435D-936A-E9F607614A7D}"/>
            </a:ext>
          </a:extLst>
        </xdr:cNvPr>
        <xdr:cNvSpPr>
          <a:spLocks noChangeArrowheads="1"/>
        </xdr:cNvSpPr>
      </xdr:nvSpPr>
      <xdr:spPr bwMode="auto">
        <a:xfrm>
          <a:off x="4257675" y="3028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38100</xdr:rowOff>
    </xdr:from>
    <xdr:to>
      <xdr:col>4</xdr:col>
      <xdr:colOff>152400</xdr:colOff>
      <xdr:row>17</xdr:row>
      <xdr:rowOff>76200</xdr:rowOff>
    </xdr:to>
    <xdr:sp macro="" textlink="">
      <xdr:nvSpPr>
        <xdr:cNvPr id="12345" name="Text Box 57">
          <a:extLst>
            <a:ext uri="{FF2B5EF4-FFF2-40B4-BE49-F238E27FC236}">
              <a16:creationId xmlns:a16="http://schemas.microsoft.com/office/drawing/2014/main" id="{CB0D60C9-C1A9-476E-9203-82113B85434E}"/>
            </a:ext>
          </a:extLst>
        </xdr:cNvPr>
        <xdr:cNvSpPr txBox="1">
          <a:spLocks noChangeArrowheads="1"/>
        </xdr:cNvSpPr>
      </xdr:nvSpPr>
      <xdr:spPr bwMode="auto">
        <a:xfrm>
          <a:off x="3924300"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97,598</a:t>
          </a:r>
        </a:p>
      </xdr:txBody>
    </xdr:sp>
    <xdr:clientData/>
  </xdr:twoCellAnchor>
  <xdr:twoCellAnchor>
    <xdr:from>
      <xdr:col>2</xdr:col>
      <xdr:colOff>638175</xdr:colOff>
      <xdr:row>20</xdr:row>
      <xdr:rowOff>38100</xdr:rowOff>
    </xdr:from>
    <xdr:to>
      <xdr:col>3</xdr:col>
      <xdr:colOff>209550</xdr:colOff>
      <xdr:row>20</xdr:row>
      <xdr:rowOff>57150</xdr:rowOff>
    </xdr:to>
    <xdr:sp macro="" textlink="">
      <xdr:nvSpPr>
        <xdr:cNvPr id="12346" name="Line 58">
          <a:extLst>
            <a:ext uri="{FF2B5EF4-FFF2-40B4-BE49-F238E27FC236}">
              <a16:creationId xmlns:a16="http://schemas.microsoft.com/office/drawing/2014/main" id="{9C31DFB1-623D-401E-ABCD-79E39AA1A88E}"/>
            </a:ext>
          </a:extLst>
        </xdr:cNvPr>
        <xdr:cNvSpPr>
          <a:spLocks noChangeShapeType="1"/>
        </xdr:cNvSpPr>
      </xdr:nvSpPr>
      <xdr:spPr bwMode="auto">
        <a:xfrm>
          <a:off x="2905125" y="351472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12347" name="AutoShape 59">
          <a:extLst>
            <a:ext uri="{FF2B5EF4-FFF2-40B4-BE49-F238E27FC236}">
              <a16:creationId xmlns:a16="http://schemas.microsoft.com/office/drawing/2014/main" id="{168E1ED9-27B6-4A77-AB38-D2866BFFE414}"/>
            </a:ext>
          </a:extLst>
        </xdr:cNvPr>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48" name="Text Box 60">
          <a:extLst>
            <a:ext uri="{FF2B5EF4-FFF2-40B4-BE49-F238E27FC236}">
              <a16:creationId xmlns:a16="http://schemas.microsoft.com/office/drawing/2014/main" id="{8804341C-723A-43A3-A3C3-4924F3F2A956}"/>
            </a:ext>
          </a:extLst>
        </xdr:cNvPr>
        <xdr:cNvSpPr txBox="1">
          <a:spLocks noChangeArrowheads="1"/>
        </xdr:cNvSpPr>
      </xdr:nvSpPr>
      <xdr:spPr bwMode="auto">
        <a:xfrm>
          <a:off x="3228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97,351</a:t>
          </a:r>
        </a:p>
      </xdr:txBody>
    </xdr:sp>
    <xdr:clientData/>
  </xdr:twoCellAnchor>
  <xdr:twoCellAnchor>
    <xdr:from>
      <xdr:col>2</xdr:col>
      <xdr:colOff>590550</xdr:colOff>
      <xdr:row>17</xdr:row>
      <xdr:rowOff>66675</xdr:rowOff>
    </xdr:from>
    <xdr:to>
      <xdr:col>2</xdr:col>
      <xdr:colOff>695325</xdr:colOff>
      <xdr:row>18</xdr:row>
      <xdr:rowOff>0</xdr:rowOff>
    </xdr:to>
    <xdr:sp macro="" textlink="">
      <xdr:nvSpPr>
        <xdr:cNvPr id="12349" name="AutoShape 61">
          <a:extLst>
            <a:ext uri="{FF2B5EF4-FFF2-40B4-BE49-F238E27FC236}">
              <a16:creationId xmlns:a16="http://schemas.microsoft.com/office/drawing/2014/main" id="{F2180E26-08D6-4147-B9C6-D6C562B1F640}"/>
            </a:ext>
          </a:extLst>
        </xdr:cNvPr>
        <xdr:cNvSpPr>
          <a:spLocks noChangeArrowheads="1"/>
        </xdr:cNvSpPr>
      </xdr:nvSpPr>
      <xdr:spPr bwMode="auto">
        <a:xfrm>
          <a:off x="2857500"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38100</xdr:rowOff>
    </xdr:from>
    <xdr:to>
      <xdr:col>2</xdr:col>
      <xdr:colOff>1019175</xdr:colOff>
      <xdr:row>17</xdr:row>
      <xdr:rowOff>76200</xdr:rowOff>
    </xdr:to>
    <xdr:sp macro="" textlink="">
      <xdr:nvSpPr>
        <xdr:cNvPr id="12350" name="Text Box 62">
          <a:extLst>
            <a:ext uri="{FF2B5EF4-FFF2-40B4-BE49-F238E27FC236}">
              <a16:creationId xmlns:a16="http://schemas.microsoft.com/office/drawing/2014/main" id="{3ACF844A-355C-411A-961B-ABE1DF8B4A54}"/>
            </a:ext>
          </a:extLst>
        </xdr:cNvPr>
        <xdr:cNvSpPr txBox="1">
          <a:spLocks noChangeArrowheads="1"/>
        </xdr:cNvSpPr>
      </xdr:nvSpPr>
      <xdr:spPr bwMode="auto">
        <a:xfrm>
          <a:off x="252412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97,422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a:extLst>
            <a:ext uri="{FF2B5EF4-FFF2-40B4-BE49-F238E27FC236}">
              <a16:creationId xmlns:a16="http://schemas.microsoft.com/office/drawing/2014/main" id="{F93F261A-54DB-450D-BF0F-E5E9F24178C8}"/>
            </a:ext>
          </a:extLst>
        </xdr:cNvPr>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a:extLst>
            <a:ext uri="{FF2B5EF4-FFF2-40B4-BE49-F238E27FC236}">
              <a16:creationId xmlns:a16="http://schemas.microsoft.com/office/drawing/2014/main" id="{9C8E304B-B2B4-48A7-9CE9-D048A8BA7095}"/>
            </a:ext>
          </a:extLst>
        </xdr:cNvPr>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a:extLst>
            <a:ext uri="{FF2B5EF4-FFF2-40B4-BE49-F238E27FC236}">
              <a16:creationId xmlns:a16="http://schemas.microsoft.com/office/drawing/2014/main" id="{DB52E1FE-8936-4568-9D60-948C5FD2DD4D}"/>
            </a:ext>
          </a:extLst>
        </xdr:cNvPr>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a:extLst>
            <a:ext uri="{FF2B5EF4-FFF2-40B4-BE49-F238E27FC236}">
              <a16:creationId xmlns:a16="http://schemas.microsoft.com/office/drawing/2014/main" id="{26C24407-00DD-468A-B225-1C1379D86095}"/>
            </a:ext>
          </a:extLst>
        </xdr:cNvPr>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a:extLst>
            <a:ext uri="{FF2B5EF4-FFF2-40B4-BE49-F238E27FC236}">
              <a16:creationId xmlns:a16="http://schemas.microsoft.com/office/drawing/2014/main" id="{CE8B8353-6BE7-4D6A-A7E3-07A8EB9C9CFD}"/>
            </a:ext>
          </a:extLst>
        </xdr:cNvPr>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20</xdr:row>
      <xdr:rowOff>66675</xdr:rowOff>
    </xdr:from>
    <xdr:to>
      <xdr:col>5</xdr:col>
      <xdr:colOff>38100</xdr:colOff>
      <xdr:row>20</xdr:row>
      <xdr:rowOff>161925</xdr:rowOff>
    </xdr:to>
    <xdr:sp macro="" textlink="">
      <xdr:nvSpPr>
        <xdr:cNvPr id="12356" name="Oval 68">
          <a:extLst>
            <a:ext uri="{FF2B5EF4-FFF2-40B4-BE49-F238E27FC236}">
              <a16:creationId xmlns:a16="http://schemas.microsoft.com/office/drawing/2014/main" id="{52DFB46D-B484-4179-B0E5-D16E1E63CF72}"/>
            </a:ext>
          </a:extLst>
        </xdr:cNvPr>
        <xdr:cNvSpPr>
          <a:spLocks noChangeArrowheads="1"/>
        </xdr:cNvSpPr>
      </xdr:nvSpPr>
      <xdr:spPr bwMode="auto">
        <a:xfrm>
          <a:off x="5600700" y="35433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57" name="人口1人当たり決算額の推移該当値テキスト130">
          <a:extLst>
            <a:ext uri="{FF2B5EF4-FFF2-40B4-BE49-F238E27FC236}">
              <a16:creationId xmlns:a16="http://schemas.microsoft.com/office/drawing/2014/main" id="{4595F52D-0D28-40DC-9472-F716E808242C}"/>
            </a:ext>
          </a:extLst>
        </xdr:cNvPr>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57,320</a:t>
          </a:r>
        </a:p>
      </xdr:txBody>
    </xdr:sp>
    <xdr:clientData/>
  </xdr:twoCellAnchor>
  <xdr:twoCellAnchor>
    <xdr:from>
      <xdr:col>4</xdr:col>
      <xdr:colOff>419100</xdr:colOff>
      <xdr:row>20</xdr:row>
      <xdr:rowOff>47625</xdr:rowOff>
    </xdr:from>
    <xdr:to>
      <xdr:col>4</xdr:col>
      <xdr:colOff>523875</xdr:colOff>
      <xdr:row>20</xdr:row>
      <xdr:rowOff>142875</xdr:rowOff>
    </xdr:to>
    <xdr:sp macro="" textlink="">
      <xdr:nvSpPr>
        <xdr:cNvPr id="12358" name="Oval 70">
          <a:extLst>
            <a:ext uri="{FF2B5EF4-FFF2-40B4-BE49-F238E27FC236}">
              <a16:creationId xmlns:a16="http://schemas.microsoft.com/office/drawing/2014/main" id="{FEF4951E-B02B-4E8D-9B63-E8252F301003}"/>
            </a:ext>
          </a:extLst>
        </xdr:cNvPr>
        <xdr:cNvSpPr>
          <a:spLocks noChangeArrowheads="1"/>
        </xdr:cNvSpPr>
      </xdr:nvSpPr>
      <xdr:spPr bwMode="auto">
        <a:xfrm>
          <a:off x="4953000" y="3524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20</xdr:row>
      <xdr:rowOff>161925</xdr:rowOff>
    </xdr:from>
    <xdr:to>
      <xdr:col>4</xdr:col>
      <xdr:colOff>819150</xdr:colOff>
      <xdr:row>22</xdr:row>
      <xdr:rowOff>28575</xdr:rowOff>
    </xdr:to>
    <xdr:sp macro="" textlink="">
      <xdr:nvSpPr>
        <xdr:cNvPr id="12359" name="Text Box 71">
          <a:extLst>
            <a:ext uri="{FF2B5EF4-FFF2-40B4-BE49-F238E27FC236}">
              <a16:creationId xmlns:a16="http://schemas.microsoft.com/office/drawing/2014/main" id="{E92D33EE-17C6-41D5-97C0-7C718B7E18AE}"/>
            </a:ext>
          </a:extLst>
        </xdr:cNvPr>
        <xdr:cNvSpPr txBox="1">
          <a:spLocks noChangeArrowheads="1"/>
        </xdr:cNvSpPr>
      </xdr:nvSpPr>
      <xdr:spPr bwMode="auto">
        <a:xfrm>
          <a:off x="4619625" y="3638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58,827</a:t>
          </a:r>
        </a:p>
      </xdr:txBody>
    </xdr:sp>
    <xdr:clientData/>
  </xdr:twoCellAnchor>
  <xdr:twoCellAnchor>
    <xdr:from>
      <xdr:col>3</xdr:col>
      <xdr:colOff>857250</xdr:colOff>
      <xdr:row>20</xdr:row>
      <xdr:rowOff>19050</xdr:rowOff>
    </xdr:from>
    <xdr:to>
      <xdr:col>3</xdr:col>
      <xdr:colOff>952500</xdr:colOff>
      <xdr:row>20</xdr:row>
      <xdr:rowOff>123825</xdr:rowOff>
    </xdr:to>
    <xdr:sp macro="" textlink="">
      <xdr:nvSpPr>
        <xdr:cNvPr id="12360" name="Oval 72">
          <a:extLst>
            <a:ext uri="{FF2B5EF4-FFF2-40B4-BE49-F238E27FC236}">
              <a16:creationId xmlns:a16="http://schemas.microsoft.com/office/drawing/2014/main" id="{191F1804-ED65-448E-9DBB-2EAF4A55E03C}"/>
            </a:ext>
          </a:extLst>
        </xdr:cNvPr>
        <xdr:cNvSpPr>
          <a:spLocks noChangeArrowheads="1"/>
        </xdr:cNvSpPr>
      </xdr:nvSpPr>
      <xdr:spPr bwMode="auto">
        <a:xfrm>
          <a:off x="4257675" y="34956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20</xdr:row>
      <xdr:rowOff>133350</xdr:rowOff>
    </xdr:from>
    <xdr:to>
      <xdr:col>4</xdr:col>
      <xdr:colOff>152400</xdr:colOff>
      <xdr:row>22</xdr:row>
      <xdr:rowOff>0</xdr:rowOff>
    </xdr:to>
    <xdr:sp macro="" textlink="">
      <xdr:nvSpPr>
        <xdr:cNvPr id="12361" name="Text Box 73">
          <a:extLst>
            <a:ext uri="{FF2B5EF4-FFF2-40B4-BE49-F238E27FC236}">
              <a16:creationId xmlns:a16="http://schemas.microsoft.com/office/drawing/2014/main" id="{15AA4546-3A2D-43C2-9FA1-D942E6BA805E}"/>
            </a:ext>
          </a:extLst>
        </xdr:cNvPr>
        <xdr:cNvSpPr txBox="1">
          <a:spLocks noChangeArrowheads="1"/>
        </xdr:cNvSpPr>
      </xdr:nvSpPr>
      <xdr:spPr bwMode="auto">
        <a:xfrm>
          <a:off x="3924300"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60,648</a:t>
          </a:r>
        </a:p>
      </xdr:txBody>
    </xdr:sp>
    <xdr:clientData/>
  </xdr:twoCellAnchor>
  <xdr:twoCellAnchor>
    <xdr:from>
      <xdr:col>3</xdr:col>
      <xdr:colOff>152400</xdr:colOff>
      <xdr:row>20</xdr:row>
      <xdr:rowOff>0</xdr:rowOff>
    </xdr:from>
    <xdr:to>
      <xdr:col>3</xdr:col>
      <xdr:colOff>257175</xdr:colOff>
      <xdr:row>20</xdr:row>
      <xdr:rowOff>104775</xdr:rowOff>
    </xdr:to>
    <xdr:sp macro="" textlink="">
      <xdr:nvSpPr>
        <xdr:cNvPr id="12362" name="Oval 74">
          <a:extLst>
            <a:ext uri="{FF2B5EF4-FFF2-40B4-BE49-F238E27FC236}">
              <a16:creationId xmlns:a16="http://schemas.microsoft.com/office/drawing/2014/main" id="{30B4DD45-1E73-4DA0-BB09-35FD3AA849EB}"/>
            </a:ext>
          </a:extLst>
        </xdr:cNvPr>
        <xdr:cNvSpPr>
          <a:spLocks noChangeArrowheads="1"/>
        </xdr:cNvSpPr>
      </xdr:nvSpPr>
      <xdr:spPr bwMode="auto">
        <a:xfrm>
          <a:off x="3552825" y="3476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20</xdr:row>
      <xdr:rowOff>114300</xdr:rowOff>
    </xdr:from>
    <xdr:to>
      <xdr:col>3</xdr:col>
      <xdr:colOff>590550</xdr:colOff>
      <xdr:row>21</xdr:row>
      <xdr:rowOff>152400</xdr:rowOff>
    </xdr:to>
    <xdr:sp macro="" textlink="">
      <xdr:nvSpPr>
        <xdr:cNvPr id="12363" name="Text Box 75">
          <a:extLst>
            <a:ext uri="{FF2B5EF4-FFF2-40B4-BE49-F238E27FC236}">
              <a16:creationId xmlns:a16="http://schemas.microsoft.com/office/drawing/2014/main" id="{C0BCA363-4584-47C2-8371-B28A129A9FAD}"/>
            </a:ext>
          </a:extLst>
        </xdr:cNvPr>
        <xdr:cNvSpPr txBox="1">
          <a:spLocks noChangeArrowheads="1"/>
        </xdr:cNvSpPr>
      </xdr:nvSpPr>
      <xdr:spPr bwMode="auto">
        <a:xfrm>
          <a:off x="322897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61,918</a:t>
          </a:r>
        </a:p>
      </xdr:txBody>
    </xdr:sp>
    <xdr:clientData/>
  </xdr:twoCellAnchor>
  <xdr:twoCellAnchor>
    <xdr:from>
      <xdr:col>2</xdr:col>
      <xdr:colOff>590550</xdr:colOff>
      <xdr:row>19</xdr:row>
      <xdr:rowOff>152400</xdr:rowOff>
    </xdr:from>
    <xdr:to>
      <xdr:col>2</xdr:col>
      <xdr:colOff>695325</xdr:colOff>
      <xdr:row>20</xdr:row>
      <xdr:rowOff>85725</xdr:rowOff>
    </xdr:to>
    <xdr:sp macro="" textlink="">
      <xdr:nvSpPr>
        <xdr:cNvPr id="12364" name="Oval 76">
          <a:extLst>
            <a:ext uri="{FF2B5EF4-FFF2-40B4-BE49-F238E27FC236}">
              <a16:creationId xmlns:a16="http://schemas.microsoft.com/office/drawing/2014/main" id="{D79372BC-0167-49E0-B5D2-5F9B42F4DE9A}"/>
            </a:ext>
          </a:extLst>
        </xdr:cNvPr>
        <xdr:cNvSpPr>
          <a:spLocks noChangeArrowheads="1"/>
        </xdr:cNvSpPr>
      </xdr:nvSpPr>
      <xdr:spPr bwMode="auto">
        <a:xfrm>
          <a:off x="2857500" y="3457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20</xdr:row>
      <xdr:rowOff>95250</xdr:rowOff>
    </xdr:from>
    <xdr:to>
      <xdr:col>2</xdr:col>
      <xdr:colOff>1019175</xdr:colOff>
      <xdr:row>21</xdr:row>
      <xdr:rowOff>133350</xdr:rowOff>
    </xdr:to>
    <xdr:sp macro="" textlink="">
      <xdr:nvSpPr>
        <xdr:cNvPr id="12365" name="Text Box 77">
          <a:extLst>
            <a:ext uri="{FF2B5EF4-FFF2-40B4-BE49-F238E27FC236}">
              <a16:creationId xmlns:a16="http://schemas.microsoft.com/office/drawing/2014/main" id="{B9FCC491-51A4-4E00-8839-A45632F92E00}"/>
            </a:ext>
          </a:extLst>
        </xdr:cNvPr>
        <xdr:cNvSpPr txBox="1">
          <a:spLocks noChangeArrowheads="1"/>
        </xdr:cNvSpPr>
      </xdr:nvSpPr>
      <xdr:spPr bwMode="auto">
        <a:xfrm>
          <a:off x="2524125"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63,568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a:extLst>
            <a:ext uri="{FF2B5EF4-FFF2-40B4-BE49-F238E27FC236}">
              <a16:creationId xmlns:a16="http://schemas.microsoft.com/office/drawing/2014/main" id="{7A55828D-8013-4319-8BED-A079792CD2D0}"/>
            </a:ext>
          </a:extLst>
        </xdr:cNvPr>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a:extLst>
            <a:ext uri="{FF2B5EF4-FFF2-40B4-BE49-F238E27FC236}">
              <a16:creationId xmlns:a16="http://schemas.microsoft.com/office/drawing/2014/main" id="{983D2A4B-AFAA-4808-92FF-46280B8D02F4}"/>
            </a:ext>
          </a:extLst>
        </xdr:cNvPr>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a:extLst>
            <a:ext uri="{FF2B5EF4-FFF2-40B4-BE49-F238E27FC236}">
              <a16:creationId xmlns:a16="http://schemas.microsoft.com/office/drawing/2014/main" id="{56B867EB-0D02-4A9E-AC06-07A787EA0029}"/>
            </a:ext>
          </a:extLst>
        </xdr:cNvPr>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a:extLst>
            <a:ext uri="{FF2B5EF4-FFF2-40B4-BE49-F238E27FC236}">
              <a16:creationId xmlns:a16="http://schemas.microsoft.com/office/drawing/2014/main" id="{DC6F7844-2CAA-4C91-BD0E-99F346FF2E5B}"/>
            </a:ext>
          </a:extLst>
        </xdr:cNvPr>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a:extLst>
            <a:ext uri="{FF2B5EF4-FFF2-40B4-BE49-F238E27FC236}">
              <a16:creationId xmlns:a16="http://schemas.microsoft.com/office/drawing/2014/main" id="{578FB307-5DA4-4943-A837-30D23A0FD957}"/>
            </a:ext>
          </a:extLst>
        </xdr:cNvPr>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a:extLst>
            <a:ext uri="{FF2B5EF4-FFF2-40B4-BE49-F238E27FC236}">
              <a16:creationId xmlns:a16="http://schemas.microsoft.com/office/drawing/2014/main" id="{770D746A-494C-40E6-B4E8-793CE3C97B7B}"/>
            </a:ext>
          </a:extLst>
        </xdr:cNvPr>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a:extLst>
            <a:ext uri="{FF2B5EF4-FFF2-40B4-BE49-F238E27FC236}">
              <a16:creationId xmlns:a16="http://schemas.microsoft.com/office/drawing/2014/main" id="{5231F9CE-E397-4386-9E47-AF64F47BA051}"/>
            </a:ext>
          </a:extLst>
        </xdr:cNvPr>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a:extLst>
            <a:ext uri="{FF2B5EF4-FFF2-40B4-BE49-F238E27FC236}">
              <a16:creationId xmlns:a16="http://schemas.microsoft.com/office/drawing/2014/main" id="{07D33BB8-73F0-4937-B08F-CC36232925E1}"/>
            </a:ext>
          </a:extLst>
        </xdr:cNvPr>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a:extLst>
            <a:ext uri="{FF2B5EF4-FFF2-40B4-BE49-F238E27FC236}">
              <a16:creationId xmlns:a16="http://schemas.microsoft.com/office/drawing/2014/main" id="{A53DDBA7-B061-4FA5-BF49-A32952845EF7}"/>
            </a:ext>
          </a:extLst>
        </xdr:cNvPr>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a:extLst>
            <a:ext uri="{FF2B5EF4-FFF2-40B4-BE49-F238E27FC236}">
              <a16:creationId xmlns:a16="http://schemas.microsoft.com/office/drawing/2014/main" id="{F0064A88-C28F-496F-8813-8A3827FD6299}"/>
            </a:ext>
          </a:extLst>
        </xdr:cNvPr>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a:extLst>
            <a:ext uri="{FF2B5EF4-FFF2-40B4-BE49-F238E27FC236}">
              <a16:creationId xmlns:a16="http://schemas.microsoft.com/office/drawing/2014/main" id="{A023EB34-0300-4C0D-AE5C-3F708A347959}"/>
            </a:ext>
          </a:extLst>
        </xdr:cNvPr>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a:extLst>
            <a:ext uri="{FF2B5EF4-FFF2-40B4-BE49-F238E27FC236}">
              <a16:creationId xmlns:a16="http://schemas.microsoft.com/office/drawing/2014/main" id="{ED817935-339A-4012-80CA-5BE0E2F3217C}"/>
            </a:ext>
          </a:extLst>
        </xdr:cNvPr>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a:extLst>
            <a:ext uri="{FF2B5EF4-FFF2-40B4-BE49-F238E27FC236}">
              <a16:creationId xmlns:a16="http://schemas.microsoft.com/office/drawing/2014/main" id="{024B16E5-2DB0-41BE-88D1-9AB0E0E72656}"/>
            </a:ext>
          </a:extLst>
        </xdr:cNvPr>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66675</xdr:rowOff>
    </xdr:from>
    <xdr:ext cx="314325" cy="225425"/>
    <xdr:sp macro="" textlink="">
      <xdr:nvSpPr>
        <xdr:cNvPr id="12379" name="Text Box 91">
          <a:extLst>
            <a:ext uri="{FF2B5EF4-FFF2-40B4-BE49-F238E27FC236}">
              <a16:creationId xmlns:a16="http://schemas.microsoft.com/office/drawing/2014/main" id="{2C09A99A-39A4-426F-8422-156C944CB808}"/>
            </a:ext>
          </a:extLst>
        </xdr:cNvPr>
        <xdr:cNvSpPr txBox="1">
          <a:spLocks noChangeArrowheads="1"/>
        </xdr:cNvSpPr>
      </xdr:nvSpPr>
      <xdr:spPr bwMode="auto">
        <a:xfrm>
          <a:off x="1781175" y="5305425"/>
          <a:ext cx="314325"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a:extLst>
            <a:ext uri="{FF2B5EF4-FFF2-40B4-BE49-F238E27FC236}">
              <a16:creationId xmlns:a16="http://schemas.microsoft.com/office/drawing/2014/main" id="{5D28BD2C-8461-43EF-B4BF-C788200F88E8}"/>
            </a:ext>
          </a:extLst>
        </xdr:cNvPr>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381" name="Line 93">
          <a:extLst>
            <a:ext uri="{FF2B5EF4-FFF2-40B4-BE49-F238E27FC236}">
              <a16:creationId xmlns:a16="http://schemas.microsoft.com/office/drawing/2014/main" id="{66AD7B08-11AA-460E-A2E7-D2834A1654D8}"/>
            </a:ext>
          </a:extLst>
        </xdr:cNvPr>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2" name="Text Box 94">
          <a:extLst>
            <a:ext uri="{FF2B5EF4-FFF2-40B4-BE49-F238E27FC236}">
              <a16:creationId xmlns:a16="http://schemas.microsoft.com/office/drawing/2014/main" id="{602BD472-0EA0-4D11-8759-1BD4621DFADD}"/>
            </a:ext>
          </a:extLst>
        </xdr:cNvPr>
        <xdr:cNvSpPr txBox="1">
          <a:spLocks noChangeArrowheads="1"/>
        </xdr:cNvSpPr>
      </xdr:nvSpPr>
      <xdr:spPr bwMode="auto">
        <a:xfrm>
          <a:off x="14001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383" name="Line 95">
          <a:extLst>
            <a:ext uri="{FF2B5EF4-FFF2-40B4-BE49-F238E27FC236}">
              <a16:creationId xmlns:a16="http://schemas.microsoft.com/office/drawing/2014/main" id="{232CEB66-3C26-415D-A34F-D01EB528B2A5}"/>
            </a:ext>
          </a:extLst>
        </xdr:cNvPr>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4" name="Text Box 96">
          <a:extLst>
            <a:ext uri="{FF2B5EF4-FFF2-40B4-BE49-F238E27FC236}">
              <a16:creationId xmlns:a16="http://schemas.microsoft.com/office/drawing/2014/main" id="{AC3A1773-0CC8-40C5-9A5A-35336FF0F7AC}"/>
            </a:ext>
          </a:extLst>
        </xdr:cNvPr>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385" name="Line 97">
          <a:extLst>
            <a:ext uri="{FF2B5EF4-FFF2-40B4-BE49-F238E27FC236}">
              <a16:creationId xmlns:a16="http://schemas.microsoft.com/office/drawing/2014/main" id="{1E32F2FF-B31D-4E43-9790-101B26C6F628}"/>
            </a:ext>
          </a:extLst>
        </xdr:cNvPr>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6" name="Text Box 98">
          <a:extLst>
            <a:ext uri="{FF2B5EF4-FFF2-40B4-BE49-F238E27FC236}">
              <a16:creationId xmlns:a16="http://schemas.microsoft.com/office/drawing/2014/main" id="{E4399412-F684-4A56-AA99-1DFA15619389}"/>
            </a:ext>
          </a:extLst>
        </xdr:cNvPr>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387" name="Line 99">
          <a:extLst>
            <a:ext uri="{FF2B5EF4-FFF2-40B4-BE49-F238E27FC236}">
              <a16:creationId xmlns:a16="http://schemas.microsoft.com/office/drawing/2014/main" id="{C338799E-3260-46C3-9F7B-C576D4FC3A88}"/>
            </a:ext>
          </a:extLst>
        </xdr:cNvPr>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8" name="Text Box 100">
          <a:extLst>
            <a:ext uri="{FF2B5EF4-FFF2-40B4-BE49-F238E27FC236}">
              <a16:creationId xmlns:a16="http://schemas.microsoft.com/office/drawing/2014/main" id="{8B01183A-9410-4AAE-8D94-C2884486E232}"/>
            </a:ext>
          </a:extLst>
        </xdr:cNvPr>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389" name="Line 101">
          <a:extLst>
            <a:ext uri="{FF2B5EF4-FFF2-40B4-BE49-F238E27FC236}">
              <a16:creationId xmlns:a16="http://schemas.microsoft.com/office/drawing/2014/main" id="{8BD1B616-F605-4C7A-B334-AF524A937729}"/>
            </a:ext>
          </a:extLst>
        </xdr:cNvPr>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0" name="Text Box 102">
          <a:extLst>
            <a:ext uri="{FF2B5EF4-FFF2-40B4-BE49-F238E27FC236}">
              <a16:creationId xmlns:a16="http://schemas.microsoft.com/office/drawing/2014/main" id="{DCD33ED6-A6A8-488B-BF8D-016833DCB924}"/>
            </a:ext>
          </a:extLst>
        </xdr:cNvPr>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391" name="Line 103">
          <a:extLst>
            <a:ext uri="{FF2B5EF4-FFF2-40B4-BE49-F238E27FC236}">
              <a16:creationId xmlns:a16="http://schemas.microsoft.com/office/drawing/2014/main" id="{A5AF5CE6-A7ED-4479-BA1B-E96055CEDBF4}"/>
            </a:ext>
          </a:extLst>
        </xdr:cNvPr>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2" name="Text Box 104">
          <a:extLst>
            <a:ext uri="{FF2B5EF4-FFF2-40B4-BE49-F238E27FC236}">
              <a16:creationId xmlns:a16="http://schemas.microsoft.com/office/drawing/2014/main" id="{CF6E2446-FC3D-4E87-A994-84937C8D1339}"/>
            </a:ext>
          </a:extLst>
        </xdr:cNvPr>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3" name="Line 105">
          <a:extLst>
            <a:ext uri="{FF2B5EF4-FFF2-40B4-BE49-F238E27FC236}">
              <a16:creationId xmlns:a16="http://schemas.microsoft.com/office/drawing/2014/main" id="{0D21B908-765E-4010-87D3-A33B5493ABE5}"/>
            </a:ext>
          </a:extLst>
        </xdr:cNvPr>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a:extLst>
            <a:ext uri="{FF2B5EF4-FFF2-40B4-BE49-F238E27FC236}">
              <a16:creationId xmlns:a16="http://schemas.microsoft.com/office/drawing/2014/main" id="{516C919B-DBE7-43DF-836C-E2EC8ECFA92C}"/>
            </a:ext>
          </a:extLst>
        </xdr:cNvPr>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5" name="人口1人当たり決算額の推移グラフ枠445">
          <a:extLst>
            <a:ext uri="{FF2B5EF4-FFF2-40B4-BE49-F238E27FC236}">
              <a16:creationId xmlns:a16="http://schemas.microsoft.com/office/drawing/2014/main" id="{F73659FE-8998-430C-B40F-EBA7198068BF}"/>
            </a:ext>
          </a:extLst>
        </xdr:cNvPr>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0</xdr:rowOff>
    </xdr:from>
    <xdr:to>
      <xdr:col>4</xdr:col>
      <xdr:colOff>1114425</xdr:colOff>
      <xdr:row>38</xdr:row>
      <xdr:rowOff>19050</xdr:rowOff>
    </xdr:to>
    <xdr:sp macro="" textlink="">
      <xdr:nvSpPr>
        <xdr:cNvPr id="12396" name="Line 108">
          <a:extLst>
            <a:ext uri="{FF2B5EF4-FFF2-40B4-BE49-F238E27FC236}">
              <a16:creationId xmlns:a16="http://schemas.microsoft.com/office/drawing/2014/main" id="{31131E34-618D-4A10-8480-B9F089236798}"/>
            </a:ext>
          </a:extLst>
        </xdr:cNvPr>
        <xdr:cNvSpPr>
          <a:spLocks noChangeShapeType="1"/>
        </xdr:cNvSpPr>
      </xdr:nvSpPr>
      <xdr:spPr bwMode="auto">
        <a:xfrm flipV="1">
          <a:off x="5648325" y="5924550"/>
          <a:ext cx="0" cy="15621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19050</xdr:rowOff>
    </xdr:from>
    <xdr:to>
      <xdr:col>5</xdr:col>
      <xdr:colOff>838200</xdr:colOff>
      <xdr:row>39</xdr:row>
      <xdr:rowOff>57150</xdr:rowOff>
    </xdr:to>
    <xdr:sp macro="" textlink="">
      <xdr:nvSpPr>
        <xdr:cNvPr id="12397" name="人口1人当たり決算額の推移最小値テキスト445">
          <a:extLst>
            <a:ext uri="{FF2B5EF4-FFF2-40B4-BE49-F238E27FC236}">
              <a16:creationId xmlns:a16="http://schemas.microsoft.com/office/drawing/2014/main" id="{4262EA86-B351-494F-94C2-EF31571A3B47}"/>
            </a:ext>
          </a:extLst>
        </xdr:cNvPr>
        <xdr:cNvSpPr txBox="1">
          <a:spLocks noChangeArrowheads="1"/>
        </xdr:cNvSpPr>
      </xdr:nvSpPr>
      <xdr:spPr bwMode="auto">
        <a:xfrm>
          <a:off x="57435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11,350</a:t>
          </a:r>
        </a:p>
      </xdr:txBody>
    </xdr:sp>
    <xdr:clientData/>
  </xdr:twoCellAnchor>
  <xdr:twoCellAnchor>
    <xdr:from>
      <xdr:col>4</xdr:col>
      <xdr:colOff>1028700</xdr:colOff>
      <xdr:row>38</xdr:row>
      <xdr:rowOff>19050</xdr:rowOff>
    </xdr:from>
    <xdr:to>
      <xdr:col>5</xdr:col>
      <xdr:colOff>76200</xdr:colOff>
      <xdr:row>38</xdr:row>
      <xdr:rowOff>19050</xdr:rowOff>
    </xdr:to>
    <xdr:sp macro="" textlink="">
      <xdr:nvSpPr>
        <xdr:cNvPr id="12398" name="Line 110">
          <a:extLst>
            <a:ext uri="{FF2B5EF4-FFF2-40B4-BE49-F238E27FC236}">
              <a16:creationId xmlns:a16="http://schemas.microsoft.com/office/drawing/2014/main" id="{8516CF74-AEF2-4DE3-BEB1-883D722566F2}"/>
            </a:ext>
          </a:extLst>
        </xdr:cNvPr>
        <xdr:cNvSpPr>
          <a:spLocks noChangeShapeType="1"/>
        </xdr:cNvSpPr>
      </xdr:nvSpPr>
      <xdr:spPr bwMode="auto">
        <a:xfrm>
          <a:off x="5562600" y="748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31</xdr:row>
      <xdr:rowOff>285750</xdr:rowOff>
    </xdr:from>
    <xdr:to>
      <xdr:col>5</xdr:col>
      <xdr:colOff>838200</xdr:colOff>
      <xdr:row>32</xdr:row>
      <xdr:rowOff>152400</xdr:rowOff>
    </xdr:to>
    <xdr:sp macro="" textlink="">
      <xdr:nvSpPr>
        <xdr:cNvPr id="12399" name="人口1人当たり決算額の推移最大値テキスト445">
          <a:extLst>
            <a:ext uri="{FF2B5EF4-FFF2-40B4-BE49-F238E27FC236}">
              <a16:creationId xmlns:a16="http://schemas.microsoft.com/office/drawing/2014/main" id="{4124ED31-48E1-47F4-B5EE-276B59C1C20F}"/>
            </a:ext>
          </a:extLst>
        </xdr:cNvPr>
        <xdr:cNvSpPr txBox="1">
          <a:spLocks noChangeArrowheads="1"/>
        </xdr:cNvSpPr>
      </xdr:nvSpPr>
      <xdr:spPr bwMode="auto">
        <a:xfrm>
          <a:off x="574357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155,074</a:t>
          </a:r>
        </a:p>
      </xdr:txBody>
    </xdr:sp>
    <xdr:clientData/>
  </xdr:twoCellAnchor>
  <xdr:twoCellAnchor>
    <xdr:from>
      <xdr:col>4</xdr:col>
      <xdr:colOff>1028700</xdr:colOff>
      <xdr:row>33</xdr:row>
      <xdr:rowOff>0</xdr:rowOff>
    </xdr:from>
    <xdr:to>
      <xdr:col>5</xdr:col>
      <xdr:colOff>76200</xdr:colOff>
      <xdr:row>33</xdr:row>
      <xdr:rowOff>0</xdr:rowOff>
    </xdr:to>
    <xdr:sp macro="" textlink="">
      <xdr:nvSpPr>
        <xdr:cNvPr id="12400" name="Line 112">
          <a:extLst>
            <a:ext uri="{FF2B5EF4-FFF2-40B4-BE49-F238E27FC236}">
              <a16:creationId xmlns:a16="http://schemas.microsoft.com/office/drawing/2014/main" id="{5A171603-BCD9-4A50-A9BF-AF319950FCA1}"/>
            </a:ext>
          </a:extLst>
        </xdr:cNvPr>
        <xdr:cNvSpPr>
          <a:spLocks noChangeShapeType="1"/>
        </xdr:cNvSpPr>
      </xdr:nvSpPr>
      <xdr:spPr bwMode="auto">
        <a:xfrm>
          <a:off x="5562600" y="592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257175</xdr:rowOff>
    </xdr:from>
    <xdr:to>
      <xdr:col>4</xdr:col>
      <xdr:colOff>1114425</xdr:colOff>
      <xdr:row>37</xdr:row>
      <xdr:rowOff>276225</xdr:rowOff>
    </xdr:to>
    <xdr:sp macro="" textlink="">
      <xdr:nvSpPr>
        <xdr:cNvPr id="12401" name="Line 113">
          <a:extLst>
            <a:ext uri="{FF2B5EF4-FFF2-40B4-BE49-F238E27FC236}">
              <a16:creationId xmlns:a16="http://schemas.microsoft.com/office/drawing/2014/main" id="{0D5A12FD-0DBA-45FB-8BB6-3E30CBF7C340}"/>
            </a:ext>
          </a:extLst>
        </xdr:cNvPr>
        <xdr:cNvSpPr>
          <a:spLocks noChangeShapeType="1"/>
        </xdr:cNvSpPr>
      </xdr:nvSpPr>
      <xdr:spPr bwMode="auto">
        <a:xfrm>
          <a:off x="5000625" y="738187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114300</xdr:rowOff>
    </xdr:from>
    <xdr:to>
      <xdr:col>5</xdr:col>
      <xdr:colOff>838200</xdr:colOff>
      <xdr:row>37</xdr:row>
      <xdr:rowOff>152400</xdr:rowOff>
    </xdr:to>
    <xdr:sp macro="" textlink="">
      <xdr:nvSpPr>
        <xdr:cNvPr id="12402" name="人口1人当たり決算額の推移平均値テキスト445">
          <a:extLst>
            <a:ext uri="{FF2B5EF4-FFF2-40B4-BE49-F238E27FC236}">
              <a16:creationId xmlns:a16="http://schemas.microsoft.com/office/drawing/2014/main" id="{7A9BE4DB-C0A6-4A55-8B05-DE00F1AA954E}"/>
            </a:ext>
          </a:extLst>
        </xdr:cNvPr>
        <xdr:cNvSpPr txBox="1">
          <a:spLocks noChangeArrowheads="1"/>
        </xdr:cNvSpPr>
      </xdr:nvSpPr>
      <xdr:spPr bwMode="auto">
        <a:xfrm>
          <a:off x="57435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33,403</a:t>
          </a:r>
        </a:p>
      </xdr:txBody>
    </xdr:sp>
    <xdr:clientData/>
  </xdr:twoCellAnchor>
  <xdr:twoCellAnchor>
    <xdr:from>
      <xdr:col>4</xdr:col>
      <xdr:colOff>1066800</xdr:colOff>
      <xdr:row>37</xdr:row>
      <xdr:rowOff>76200</xdr:rowOff>
    </xdr:from>
    <xdr:to>
      <xdr:col>5</xdr:col>
      <xdr:colOff>38100</xdr:colOff>
      <xdr:row>37</xdr:row>
      <xdr:rowOff>171450</xdr:rowOff>
    </xdr:to>
    <xdr:sp macro="" textlink="">
      <xdr:nvSpPr>
        <xdr:cNvPr id="12403" name="AutoShape 115">
          <a:extLst>
            <a:ext uri="{FF2B5EF4-FFF2-40B4-BE49-F238E27FC236}">
              <a16:creationId xmlns:a16="http://schemas.microsoft.com/office/drawing/2014/main" id="{9E9D11FE-1D39-44DC-9CA7-F0988D5C5481}"/>
            </a:ext>
          </a:extLst>
        </xdr:cNvPr>
        <xdr:cNvSpPr>
          <a:spLocks noChangeArrowheads="1"/>
        </xdr:cNvSpPr>
      </xdr:nvSpPr>
      <xdr:spPr bwMode="auto">
        <a:xfrm>
          <a:off x="5600700" y="72009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228600</xdr:rowOff>
    </xdr:from>
    <xdr:to>
      <xdr:col>4</xdr:col>
      <xdr:colOff>466725</xdr:colOff>
      <xdr:row>37</xdr:row>
      <xdr:rowOff>257175</xdr:rowOff>
    </xdr:to>
    <xdr:sp macro="" textlink="">
      <xdr:nvSpPr>
        <xdr:cNvPr id="12404" name="Line 116">
          <a:extLst>
            <a:ext uri="{FF2B5EF4-FFF2-40B4-BE49-F238E27FC236}">
              <a16:creationId xmlns:a16="http://schemas.microsoft.com/office/drawing/2014/main" id="{51A5B4DE-C6A9-4A84-A95E-DCD4F56A3C2E}"/>
            </a:ext>
          </a:extLst>
        </xdr:cNvPr>
        <xdr:cNvSpPr>
          <a:spLocks noChangeShapeType="1"/>
        </xdr:cNvSpPr>
      </xdr:nvSpPr>
      <xdr:spPr bwMode="auto">
        <a:xfrm>
          <a:off x="4305300" y="73533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37</xdr:row>
      <xdr:rowOff>57150</xdr:rowOff>
    </xdr:from>
    <xdr:to>
      <xdr:col>4</xdr:col>
      <xdr:colOff>523875</xdr:colOff>
      <xdr:row>37</xdr:row>
      <xdr:rowOff>152400</xdr:rowOff>
    </xdr:to>
    <xdr:sp macro="" textlink="">
      <xdr:nvSpPr>
        <xdr:cNvPr id="12405" name="AutoShape 117">
          <a:extLst>
            <a:ext uri="{FF2B5EF4-FFF2-40B4-BE49-F238E27FC236}">
              <a16:creationId xmlns:a16="http://schemas.microsoft.com/office/drawing/2014/main" id="{86D92E68-D487-407A-8E58-F0D094B86787}"/>
            </a:ext>
          </a:extLst>
        </xdr:cNvPr>
        <xdr:cNvSpPr>
          <a:spLocks noChangeArrowheads="1"/>
        </xdr:cNvSpPr>
      </xdr:nvSpPr>
      <xdr:spPr bwMode="auto">
        <a:xfrm>
          <a:off x="4953000" y="71818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19050</xdr:rowOff>
    </xdr:from>
    <xdr:to>
      <xdr:col>4</xdr:col>
      <xdr:colOff>819150</xdr:colOff>
      <xdr:row>37</xdr:row>
      <xdr:rowOff>57150</xdr:rowOff>
    </xdr:to>
    <xdr:sp macro="" textlink="">
      <xdr:nvSpPr>
        <xdr:cNvPr id="12406" name="Text Box 118">
          <a:extLst>
            <a:ext uri="{FF2B5EF4-FFF2-40B4-BE49-F238E27FC236}">
              <a16:creationId xmlns:a16="http://schemas.microsoft.com/office/drawing/2014/main" id="{471CF19C-CE75-4E15-A3E9-2F6CB0EA6451}"/>
            </a:ext>
          </a:extLst>
        </xdr:cNvPr>
        <xdr:cNvSpPr txBox="1">
          <a:spLocks noChangeArrowheads="1"/>
        </xdr:cNvSpPr>
      </xdr:nvSpPr>
      <xdr:spPr bwMode="auto">
        <a:xfrm>
          <a:off x="4619625"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35,186</a:t>
          </a:r>
        </a:p>
      </xdr:txBody>
    </xdr:sp>
    <xdr:clientData/>
  </xdr:twoCellAnchor>
  <xdr:twoCellAnchor>
    <xdr:from>
      <xdr:col>3</xdr:col>
      <xdr:colOff>209550</xdr:colOff>
      <xdr:row>37</xdr:row>
      <xdr:rowOff>219075</xdr:rowOff>
    </xdr:from>
    <xdr:to>
      <xdr:col>3</xdr:col>
      <xdr:colOff>904875</xdr:colOff>
      <xdr:row>37</xdr:row>
      <xdr:rowOff>228600</xdr:rowOff>
    </xdr:to>
    <xdr:sp macro="" textlink="">
      <xdr:nvSpPr>
        <xdr:cNvPr id="12407" name="Line 119">
          <a:extLst>
            <a:ext uri="{FF2B5EF4-FFF2-40B4-BE49-F238E27FC236}">
              <a16:creationId xmlns:a16="http://schemas.microsoft.com/office/drawing/2014/main" id="{5FE3C9BD-1357-4B31-86E6-1CED39B30D38}"/>
            </a:ext>
          </a:extLst>
        </xdr:cNvPr>
        <xdr:cNvSpPr>
          <a:spLocks noChangeShapeType="1"/>
        </xdr:cNvSpPr>
      </xdr:nvSpPr>
      <xdr:spPr bwMode="auto">
        <a:xfrm>
          <a:off x="3609975" y="73437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37</xdr:row>
      <xdr:rowOff>38100</xdr:rowOff>
    </xdr:from>
    <xdr:to>
      <xdr:col>3</xdr:col>
      <xdr:colOff>952500</xdr:colOff>
      <xdr:row>37</xdr:row>
      <xdr:rowOff>142875</xdr:rowOff>
    </xdr:to>
    <xdr:sp macro="" textlink="">
      <xdr:nvSpPr>
        <xdr:cNvPr id="12408" name="AutoShape 120">
          <a:extLst>
            <a:ext uri="{FF2B5EF4-FFF2-40B4-BE49-F238E27FC236}">
              <a16:creationId xmlns:a16="http://schemas.microsoft.com/office/drawing/2014/main" id="{830FD31B-C054-44F8-86F6-4D81DA1CE918}"/>
            </a:ext>
          </a:extLst>
        </xdr:cNvPr>
        <xdr:cNvSpPr>
          <a:spLocks noChangeArrowheads="1"/>
        </xdr:cNvSpPr>
      </xdr:nvSpPr>
      <xdr:spPr bwMode="auto">
        <a:xfrm>
          <a:off x="4257675" y="71628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9525</xdr:rowOff>
    </xdr:from>
    <xdr:to>
      <xdr:col>4</xdr:col>
      <xdr:colOff>152400</xdr:colOff>
      <xdr:row>37</xdr:row>
      <xdr:rowOff>47625</xdr:rowOff>
    </xdr:to>
    <xdr:sp macro="" textlink="">
      <xdr:nvSpPr>
        <xdr:cNvPr id="12409" name="Text Box 121">
          <a:extLst>
            <a:ext uri="{FF2B5EF4-FFF2-40B4-BE49-F238E27FC236}">
              <a16:creationId xmlns:a16="http://schemas.microsoft.com/office/drawing/2014/main" id="{D7411356-2B91-4AFE-8F4E-C0E01D82C878}"/>
            </a:ext>
          </a:extLst>
        </xdr:cNvPr>
        <xdr:cNvSpPr txBox="1">
          <a:spLocks noChangeArrowheads="1"/>
        </xdr:cNvSpPr>
      </xdr:nvSpPr>
      <xdr:spPr bwMode="auto">
        <a:xfrm>
          <a:off x="39243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36,211</a:t>
          </a:r>
        </a:p>
      </xdr:txBody>
    </xdr:sp>
    <xdr:clientData/>
  </xdr:twoCellAnchor>
  <xdr:twoCellAnchor>
    <xdr:from>
      <xdr:col>2</xdr:col>
      <xdr:colOff>638175</xdr:colOff>
      <xdr:row>37</xdr:row>
      <xdr:rowOff>200025</xdr:rowOff>
    </xdr:from>
    <xdr:to>
      <xdr:col>3</xdr:col>
      <xdr:colOff>209550</xdr:colOff>
      <xdr:row>37</xdr:row>
      <xdr:rowOff>219075</xdr:rowOff>
    </xdr:to>
    <xdr:sp macro="" textlink="">
      <xdr:nvSpPr>
        <xdr:cNvPr id="12410" name="Line 122">
          <a:extLst>
            <a:ext uri="{FF2B5EF4-FFF2-40B4-BE49-F238E27FC236}">
              <a16:creationId xmlns:a16="http://schemas.microsoft.com/office/drawing/2014/main" id="{2CC09222-94E8-4E6A-8677-D7B4320C0750}"/>
            </a:ext>
          </a:extLst>
        </xdr:cNvPr>
        <xdr:cNvSpPr>
          <a:spLocks noChangeShapeType="1"/>
        </xdr:cNvSpPr>
      </xdr:nvSpPr>
      <xdr:spPr bwMode="auto">
        <a:xfrm>
          <a:off x="2905125" y="732472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37</xdr:row>
      <xdr:rowOff>38100</xdr:rowOff>
    </xdr:from>
    <xdr:to>
      <xdr:col>3</xdr:col>
      <xdr:colOff>257175</xdr:colOff>
      <xdr:row>37</xdr:row>
      <xdr:rowOff>133350</xdr:rowOff>
    </xdr:to>
    <xdr:sp macro="" textlink="">
      <xdr:nvSpPr>
        <xdr:cNvPr id="12411" name="AutoShape 123">
          <a:extLst>
            <a:ext uri="{FF2B5EF4-FFF2-40B4-BE49-F238E27FC236}">
              <a16:creationId xmlns:a16="http://schemas.microsoft.com/office/drawing/2014/main" id="{F4544E10-E8EC-43AF-9802-090A94279673}"/>
            </a:ext>
          </a:extLst>
        </xdr:cNvPr>
        <xdr:cNvSpPr>
          <a:spLocks noChangeArrowheads="1"/>
        </xdr:cNvSpPr>
      </xdr:nvSpPr>
      <xdr:spPr bwMode="auto">
        <a:xfrm>
          <a:off x="3552825" y="7162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0</xdr:rowOff>
    </xdr:from>
    <xdr:to>
      <xdr:col>3</xdr:col>
      <xdr:colOff>590550</xdr:colOff>
      <xdr:row>37</xdr:row>
      <xdr:rowOff>38100</xdr:rowOff>
    </xdr:to>
    <xdr:sp macro="" textlink="">
      <xdr:nvSpPr>
        <xdr:cNvPr id="12412" name="Text Box 124">
          <a:extLst>
            <a:ext uri="{FF2B5EF4-FFF2-40B4-BE49-F238E27FC236}">
              <a16:creationId xmlns:a16="http://schemas.microsoft.com/office/drawing/2014/main" id="{AEF6E3D1-54DE-4D23-934D-1AA79EE1E7C4}"/>
            </a:ext>
          </a:extLst>
        </xdr:cNvPr>
        <xdr:cNvSpPr txBox="1">
          <a:spLocks noChangeArrowheads="1"/>
        </xdr:cNvSpPr>
      </xdr:nvSpPr>
      <xdr:spPr bwMode="auto">
        <a:xfrm>
          <a:off x="322897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36,664</a:t>
          </a:r>
        </a:p>
      </xdr:txBody>
    </xdr:sp>
    <xdr:clientData/>
  </xdr:twoCellAnchor>
  <xdr:twoCellAnchor>
    <xdr:from>
      <xdr:col>2</xdr:col>
      <xdr:colOff>590550</xdr:colOff>
      <xdr:row>37</xdr:row>
      <xdr:rowOff>28575</xdr:rowOff>
    </xdr:from>
    <xdr:to>
      <xdr:col>2</xdr:col>
      <xdr:colOff>695325</xdr:colOff>
      <xdr:row>37</xdr:row>
      <xdr:rowOff>123825</xdr:rowOff>
    </xdr:to>
    <xdr:sp macro="" textlink="">
      <xdr:nvSpPr>
        <xdr:cNvPr id="12413" name="AutoShape 125">
          <a:extLst>
            <a:ext uri="{FF2B5EF4-FFF2-40B4-BE49-F238E27FC236}">
              <a16:creationId xmlns:a16="http://schemas.microsoft.com/office/drawing/2014/main" id="{9EADF6BF-BF3A-47ED-B249-04A800DCD318}"/>
            </a:ext>
          </a:extLst>
        </xdr:cNvPr>
        <xdr:cNvSpPr>
          <a:spLocks noChangeArrowheads="1"/>
        </xdr:cNvSpPr>
      </xdr:nvSpPr>
      <xdr:spPr bwMode="auto">
        <a:xfrm>
          <a:off x="2857500" y="71532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333375</xdr:rowOff>
    </xdr:from>
    <xdr:to>
      <xdr:col>2</xdr:col>
      <xdr:colOff>1019175</xdr:colOff>
      <xdr:row>37</xdr:row>
      <xdr:rowOff>28575</xdr:rowOff>
    </xdr:to>
    <xdr:sp macro="" textlink="">
      <xdr:nvSpPr>
        <xdr:cNvPr id="12414" name="Text Box 126">
          <a:extLst>
            <a:ext uri="{FF2B5EF4-FFF2-40B4-BE49-F238E27FC236}">
              <a16:creationId xmlns:a16="http://schemas.microsoft.com/office/drawing/2014/main" id="{007B7A6E-463D-414F-8199-154DC6B28C31}"/>
            </a:ext>
          </a:extLst>
        </xdr:cNvPr>
        <xdr:cNvSpPr txBox="1">
          <a:spLocks noChangeArrowheads="1"/>
        </xdr:cNvSpPr>
      </xdr:nvSpPr>
      <xdr:spPr bwMode="auto">
        <a:xfrm>
          <a:off x="25241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37,543</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a:extLst>
            <a:ext uri="{FF2B5EF4-FFF2-40B4-BE49-F238E27FC236}">
              <a16:creationId xmlns:a16="http://schemas.microsoft.com/office/drawing/2014/main" id="{DF1679D1-86F5-48C5-953B-22BC7BC780AB}"/>
            </a:ext>
          </a:extLst>
        </xdr:cNvPr>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a:extLst>
            <a:ext uri="{FF2B5EF4-FFF2-40B4-BE49-F238E27FC236}">
              <a16:creationId xmlns:a16="http://schemas.microsoft.com/office/drawing/2014/main" id="{8D82A98A-AAE1-4768-B1A6-422A98A67723}"/>
            </a:ext>
          </a:extLst>
        </xdr:cNvPr>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a:extLst>
            <a:ext uri="{FF2B5EF4-FFF2-40B4-BE49-F238E27FC236}">
              <a16:creationId xmlns:a16="http://schemas.microsoft.com/office/drawing/2014/main" id="{57FB4DE8-28DD-4D0A-AEEC-1FB1EECA964A}"/>
            </a:ext>
          </a:extLst>
        </xdr:cNvPr>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a:extLst>
            <a:ext uri="{FF2B5EF4-FFF2-40B4-BE49-F238E27FC236}">
              <a16:creationId xmlns:a16="http://schemas.microsoft.com/office/drawing/2014/main" id="{89E10D14-1695-4D3D-9E7F-18BD0494B318}"/>
            </a:ext>
          </a:extLst>
        </xdr:cNvPr>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a:extLst>
            <a:ext uri="{FF2B5EF4-FFF2-40B4-BE49-F238E27FC236}">
              <a16:creationId xmlns:a16="http://schemas.microsoft.com/office/drawing/2014/main" id="{7E830C0A-3D06-4D6E-B1F3-0BEF0046605C}"/>
            </a:ext>
          </a:extLst>
        </xdr:cNvPr>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37</xdr:row>
      <xdr:rowOff>228600</xdr:rowOff>
    </xdr:from>
    <xdr:to>
      <xdr:col>5</xdr:col>
      <xdr:colOff>38100</xdr:colOff>
      <xdr:row>37</xdr:row>
      <xdr:rowOff>333375</xdr:rowOff>
    </xdr:to>
    <xdr:sp macro="" textlink="">
      <xdr:nvSpPr>
        <xdr:cNvPr id="12420" name="Oval 132">
          <a:extLst>
            <a:ext uri="{FF2B5EF4-FFF2-40B4-BE49-F238E27FC236}">
              <a16:creationId xmlns:a16="http://schemas.microsoft.com/office/drawing/2014/main" id="{064F2C84-9E6A-4E22-B708-6903F73179B9}"/>
            </a:ext>
          </a:extLst>
        </xdr:cNvPr>
        <xdr:cNvSpPr>
          <a:spLocks noChangeArrowheads="1"/>
        </xdr:cNvSpPr>
      </xdr:nvSpPr>
      <xdr:spPr bwMode="auto">
        <a:xfrm>
          <a:off x="5600700" y="7353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161925</xdr:rowOff>
    </xdr:from>
    <xdr:to>
      <xdr:col>5</xdr:col>
      <xdr:colOff>838200</xdr:colOff>
      <xdr:row>38</xdr:row>
      <xdr:rowOff>28575</xdr:rowOff>
    </xdr:to>
    <xdr:sp macro="" textlink="">
      <xdr:nvSpPr>
        <xdr:cNvPr id="12421" name="人口1人当たり決算額の推移該当値テキスト445">
          <a:extLst>
            <a:ext uri="{FF2B5EF4-FFF2-40B4-BE49-F238E27FC236}">
              <a16:creationId xmlns:a16="http://schemas.microsoft.com/office/drawing/2014/main" id="{59CD683C-ED62-444F-9E33-CF6D99C814A0}"/>
            </a:ext>
          </a:extLst>
        </xdr:cNvPr>
        <xdr:cNvSpPr txBox="1">
          <a:spLocks noChangeArrowheads="1"/>
        </xdr:cNvSpPr>
      </xdr:nvSpPr>
      <xdr:spPr bwMode="auto">
        <a:xfrm>
          <a:off x="57435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18,947</a:t>
          </a:r>
        </a:p>
      </xdr:txBody>
    </xdr:sp>
    <xdr:clientData/>
  </xdr:twoCellAnchor>
  <xdr:twoCellAnchor>
    <xdr:from>
      <xdr:col>4</xdr:col>
      <xdr:colOff>419100</xdr:colOff>
      <xdr:row>37</xdr:row>
      <xdr:rowOff>200025</xdr:rowOff>
    </xdr:from>
    <xdr:to>
      <xdr:col>4</xdr:col>
      <xdr:colOff>523875</xdr:colOff>
      <xdr:row>37</xdr:row>
      <xdr:rowOff>304800</xdr:rowOff>
    </xdr:to>
    <xdr:sp macro="" textlink="">
      <xdr:nvSpPr>
        <xdr:cNvPr id="12422" name="Oval 134">
          <a:extLst>
            <a:ext uri="{FF2B5EF4-FFF2-40B4-BE49-F238E27FC236}">
              <a16:creationId xmlns:a16="http://schemas.microsoft.com/office/drawing/2014/main" id="{2ED47904-ACF9-4BEC-A3FA-8885DCAAC93E}"/>
            </a:ext>
          </a:extLst>
        </xdr:cNvPr>
        <xdr:cNvSpPr>
          <a:spLocks noChangeArrowheads="1"/>
        </xdr:cNvSpPr>
      </xdr:nvSpPr>
      <xdr:spPr bwMode="auto">
        <a:xfrm>
          <a:off x="4953000" y="7324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314325</xdr:rowOff>
    </xdr:from>
    <xdr:to>
      <xdr:col>4</xdr:col>
      <xdr:colOff>819150</xdr:colOff>
      <xdr:row>39</xdr:row>
      <xdr:rowOff>9525</xdr:rowOff>
    </xdr:to>
    <xdr:sp macro="" textlink="">
      <xdr:nvSpPr>
        <xdr:cNvPr id="12423" name="Text Box 135">
          <a:extLst>
            <a:ext uri="{FF2B5EF4-FFF2-40B4-BE49-F238E27FC236}">
              <a16:creationId xmlns:a16="http://schemas.microsoft.com/office/drawing/2014/main" id="{69A4DA70-9840-4B7B-8F57-B051D473A73B}"/>
            </a:ext>
          </a:extLst>
        </xdr:cNvPr>
        <xdr:cNvSpPr txBox="1">
          <a:spLocks noChangeArrowheads="1"/>
        </xdr:cNvSpPr>
      </xdr:nvSpPr>
      <xdr:spPr bwMode="auto">
        <a:xfrm>
          <a:off x="4619625" y="7439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21,226</a:t>
          </a:r>
        </a:p>
      </xdr:txBody>
    </xdr:sp>
    <xdr:clientData/>
  </xdr:twoCellAnchor>
  <xdr:twoCellAnchor>
    <xdr:from>
      <xdr:col>3</xdr:col>
      <xdr:colOff>857250</xdr:colOff>
      <xdr:row>37</xdr:row>
      <xdr:rowOff>180975</xdr:rowOff>
    </xdr:from>
    <xdr:to>
      <xdr:col>3</xdr:col>
      <xdr:colOff>952500</xdr:colOff>
      <xdr:row>37</xdr:row>
      <xdr:rowOff>276225</xdr:rowOff>
    </xdr:to>
    <xdr:sp macro="" textlink="">
      <xdr:nvSpPr>
        <xdr:cNvPr id="12424" name="Oval 136">
          <a:extLst>
            <a:ext uri="{FF2B5EF4-FFF2-40B4-BE49-F238E27FC236}">
              <a16:creationId xmlns:a16="http://schemas.microsoft.com/office/drawing/2014/main" id="{DCEBB540-CECE-498A-993A-A9BE7229864F}"/>
            </a:ext>
          </a:extLst>
        </xdr:cNvPr>
        <xdr:cNvSpPr>
          <a:spLocks noChangeArrowheads="1"/>
        </xdr:cNvSpPr>
      </xdr:nvSpPr>
      <xdr:spPr bwMode="auto">
        <a:xfrm>
          <a:off x="4257675" y="73056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295275</xdr:rowOff>
    </xdr:from>
    <xdr:to>
      <xdr:col>4</xdr:col>
      <xdr:colOff>152400</xdr:colOff>
      <xdr:row>38</xdr:row>
      <xdr:rowOff>161925</xdr:rowOff>
    </xdr:to>
    <xdr:sp macro="" textlink="">
      <xdr:nvSpPr>
        <xdr:cNvPr id="12425" name="Text Box 137">
          <a:extLst>
            <a:ext uri="{FF2B5EF4-FFF2-40B4-BE49-F238E27FC236}">
              <a16:creationId xmlns:a16="http://schemas.microsoft.com/office/drawing/2014/main" id="{3B533974-1A48-4C85-A002-8CB786BCB17D}"/>
            </a:ext>
          </a:extLst>
        </xdr:cNvPr>
        <xdr:cNvSpPr txBox="1">
          <a:spLocks noChangeArrowheads="1"/>
        </xdr:cNvSpPr>
      </xdr:nvSpPr>
      <xdr:spPr bwMode="auto">
        <a:xfrm>
          <a:off x="3924300"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23,794</a:t>
          </a:r>
        </a:p>
      </xdr:txBody>
    </xdr:sp>
    <xdr:clientData/>
  </xdr:twoCellAnchor>
  <xdr:twoCellAnchor>
    <xdr:from>
      <xdr:col>3</xdr:col>
      <xdr:colOff>152400</xdr:colOff>
      <xdr:row>37</xdr:row>
      <xdr:rowOff>171450</xdr:rowOff>
    </xdr:from>
    <xdr:to>
      <xdr:col>3</xdr:col>
      <xdr:colOff>257175</xdr:colOff>
      <xdr:row>37</xdr:row>
      <xdr:rowOff>276225</xdr:rowOff>
    </xdr:to>
    <xdr:sp macro="" textlink="">
      <xdr:nvSpPr>
        <xdr:cNvPr id="12426" name="Oval 138">
          <a:extLst>
            <a:ext uri="{FF2B5EF4-FFF2-40B4-BE49-F238E27FC236}">
              <a16:creationId xmlns:a16="http://schemas.microsoft.com/office/drawing/2014/main" id="{C54B7C5A-DB4E-45E0-A805-C821BBFFE9A8}"/>
            </a:ext>
          </a:extLst>
        </xdr:cNvPr>
        <xdr:cNvSpPr>
          <a:spLocks noChangeArrowheads="1"/>
        </xdr:cNvSpPr>
      </xdr:nvSpPr>
      <xdr:spPr bwMode="auto">
        <a:xfrm>
          <a:off x="3552825" y="7296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285750</xdr:rowOff>
    </xdr:from>
    <xdr:to>
      <xdr:col>3</xdr:col>
      <xdr:colOff>590550</xdr:colOff>
      <xdr:row>38</xdr:row>
      <xdr:rowOff>152400</xdr:rowOff>
    </xdr:to>
    <xdr:sp macro="" textlink="">
      <xdr:nvSpPr>
        <xdr:cNvPr id="12427" name="Text Box 139">
          <a:extLst>
            <a:ext uri="{FF2B5EF4-FFF2-40B4-BE49-F238E27FC236}">
              <a16:creationId xmlns:a16="http://schemas.microsoft.com/office/drawing/2014/main" id="{7DCEB24B-EF51-4589-A664-64DF36E1AEF3}"/>
            </a:ext>
          </a:extLst>
        </xdr:cNvPr>
        <xdr:cNvSpPr txBox="1">
          <a:spLocks noChangeArrowheads="1"/>
        </xdr:cNvSpPr>
      </xdr:nvSpPr>
      <xdr:spPr bwMode="auto">
        <a:xfrm>
          <a:off x="3228975"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24,179</a:t>
          </a:r>
        </a:p>
      </xdr:txBody>
    </xdr:sp>
    <xdr:clientData/>
  </xdr:twoCellAnchor>
  <xdr:twoCellAnchor>
    <xdr:from>
      <xdr:col>2</xdr:col>
      <xdr:colOff>590550</xdr:colOff>
      <xdr:row>37</xdr:row>
      <xdr:rowOff>142875</xdr:rowOff>
    </xdr:from>
    <xdr:to>
      <xdr:col>2</xdr:col>
      <xdr:colOff>695325</xdr:colOff>
      <xdr:row>37</xdr:row>
      <xdr:rowOff>247650</xdr:rowOff>
    </xdr:to>
    <xdr:sp macro="" textlink="">
      <xdr:nvSpPr>
        <xdr:cNvPr id="12428" name="Oval 140">
          <a:extLst>
            <a:ext uri="{FF2B5EF4-FFF2-40B4-BE49-F238E27FC236}">
              <a16:creationId xmlns:a16="http://schemas.microsoft.com/office/drawing/2014/main" id="{9E7648A4-DF62-48C3-A9B9-A23BEBFAB749}"/>
            </a:ext>
          </a:extLst>
        </xdr:cNvPr>
        <xdr:cNvSpPr>
          <a:spLocks noChangeArrowheads="1"/>
        </xdr:cNvSpPr>
      </xdr:nvSpPr>
      <xdr:spPr bwMode="auto">
        <a:xfrm>
          <a:off x="2857500" y="7267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257175</xdr:rowOff>
    </xdr:from>
    <xdr:to>
      <xdr:col>2</xdr:col>
      <xdr:colOff>1019175</xdr:colOff>
      <xdr:row>38</xdr:row>
      <xdr:rowOff>123825</xdr:rowOff>
    </xdr:to>
    <xdr:sp macro="" textlink="">
      <xdr:nvSpPr>
        <xdr:cNvPr id="12429" name="Text Box 141">
          <a:extLst>
            <a:ext uri="{FF2B5EF4-FFF2-40B4-BE49-F238E27FC236}">
              <a16:creationId xmlns:a16="http://schemas.microsoft.com/office/drawing/2014/main" id="{BCA285E4-CEB8-4DE0-BD66-AB4E38315802}"/>
            </a:ext>
          </a:extLst>
        </xdr:cNvPr>
        <xdr:cNvSpPr txBox="1">
          <a:spLocks noChangeArrowheads="1"/>
        </xdr:cNvSpPr>
      </xdr:nvSpPr>
      <xdr:spPr bwMode="auto">
        <a:xfrm>
          <a:off x="252412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26,493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0.11375</cdr:y>
    </cdr:to>
    <cdr:sp macro="" textlink="">
      <cdr:nvSpPr>
        <cdr:cNvPr id="13313" name="Rectangle 1">
          <a:extLst xmlns:a="http://schemas.openxmlformats.org/drawingml/2006/main">
            <a:ext uri="{FF2B5EF4-FFF2-40B4-BE49-F238E27FC236}">
              <a16:creationId xmlns:a16="http://schemas.microsoft.com/office/drawing/2014/main" id="{69241878-CE0A-4169-A649-6E9664531D1B}"/>
            </a:ext>
          </a:extLst>
        </cdr:cNvPr>
        <cdr:cNvSpPr>
          <a:spLocks xmlns:a="http://schemas.openxmlformats.org/drawingml/2006/main" noChangeArrowheads="1"/>
        </cdr:cNvSpPr>
      </cdr:nvSpPr>
      <cdr:spPr bwMode="auto">
        <a:xfrm xmlns:a="http://schemas.openxmlformats.org/drawingml/2006/main">
          <a:off x="954056" y="79089"/>
          <a:ext cx="4237256" cy="256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a:extLst>
            <a:ext uri="{FF2B5EF4-FFF2-40B4-BE49-F238E27FC236}">
              <a16:creationId xmlns:a16="http://schemas.microsoft.com/office/drawing/2014/main" id="{7F1C0A5E-8148-4686-85C1-86C5A782D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a:extLst>
            <a:ext uri="{FF2B5EF4-FFF2-40B4-BE49-F238E27FC236}">
              <a16:creationId xmlns:a16="http://schemas.microsoft.com/office/drawing/2014/main" id="{478D82D5-072C-4681-BF25-3D2EC81E8A33}"/>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a:extLst>
            <a:ext uri="{FF2B5EF4-FFF2-40B4-BE49-F238E27FC236}">
              <a16:creationId xmlns:a16="http://schemas.microsoft.com/office/drawing/2014/main" id="{05C74AD1-AF33-4C30-BDF4-91DB00D1F83B}"/>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a:extLst>
            <a:ext uri="{FF2B5EF4-FFF2-40B4-BE49-F238E27FC236}">
              <a16:creationId xmlns:a16="http://schemas.microsoft.com/office/drawing/2014/main" id="{D7FDB2D6-DA34-47E8-B2C7-89B293D4281A}"/>
            </a:ext>
          </a:extLst>
        </xdr:cNvPr>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a:extLst>
            <a:ext uri="{FF2B5EF4-FFF2-40B4-BE49-F238E27FC236}">
              <a16:creationId xmlns:a16="http://schemas.microsoft.com/office/drawing/2014/main" id="{F0C04C94-3976-4C8F-A17A-C1D7399D9695}"/>
            </a:ext>
          </a:extLst>
        </xdr:cNvPr>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a:extLst>
            <a:ext uri="{FF2B5EF4-FFF2-40B4-BE49-F238E27FC236}">
              <a16:creationId xmlns:a16="http://schemas.microsoft.com/office/drawing/2014/main" id="{EEB14EAB-C159-4644-9A28-2E3F72729712}"/>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a:extLst>
            <a:ext uri="{FF2B5EF4-FFF2-40B4-BE49-F238E27FC236}">
              <a16:creationId xmlns:a16="http://schemas.microsoft.com/office/drawing/2014/main" id="{A1C94939-FAAE-4048-9912-DAEFF575221E}"/>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a:extLst>
            <a:ext uri="{FF2B5EF4-FFF2-40B4-BE49-F238E27FC236}">
              <a16:creationId xmlns:a16="http://schemas.microsoft.com/office/drawing/2014/main" id="{068E82AF-EDE3-452F-97FE-125A73BD933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a:extLst>
            <a:ext uri="{FF2B5EF4-FFF2-40B4-BE49-F238E27FC236}">
              <a16:creationId xmlns:a16="http://schemas.microsoft.com/office/drawing/2014/main" id="{0E4B7D1F-99E6-424F-812E-7A3881A3BF58}"/>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a:extLst>
            <a:ext uri="{FF2B5EF4-FFF2-40B4-BE49-F238E27FC236}">
              <a16:creationId xmlns:a16="http://schemas.microsoft.com/office/drawing/2014/main" id="{36C6EA6F-A880-4C7F-B62E-7265A8FFC06F}"/>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a:extLst>
            <a:ext uri="{FF2B5EF4-FFF2-40B4-BE49-F238E27FC236}">
              <a16:creationId xmlns:a16="http://schemas.microsoft.com/office/drawing/2014/main" id="{D42820BB-49FE-48A6-84D5-EE1A76D7E49B}"/>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北海道北斗市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a:extLst>
            <a:ext uri="{FF2B5EF4-FFF2-40B4-BE49-F238E27FC236}">
              <a16:creationId xmlns:a16="http://schemas.microsoft.com/office/drawing/2014/main" id="{B6ACAAA9-C1FB-43AC-8736-6AD5A7A9DC43}"/>
            </a:ext>
          </a:extLst>
        </xdr:cNvPr>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a:extLst>
            <a:ext uri="{FF2B5EF4-FFF2-40B4-BE49-F238E27FC236}">
              <a16:creationId xmlns:a16="http://schemas.microsoft.com/office/drawing/2014/main" id="{48AFD02E-7121-4D78-8988-500D92EA57E8}"/>
            </a:ext>
          </a:extLst>
        </xdr:cNvPr>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実質収支額は、平成２３年度標準財政規模比２．８４％と３％を割りこんだところであるが、安定した財政運営の基盤として、この３％の水準を維持していく必要がある。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a:extLst>
            <a:ext uri="{FF2B5EF4-FFF2-40B4-BE49-F238E27FC236}">
              <a16:creationId xmlns:a16="http://schemas.microsoft.com/office/drawing/2014/main" id="{BD723804-E178-4D64-90DF-0F5F9B138C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a:extLst>
            <a:ext uri="{FF2B5EF4-FFF2-40B4-BE49-F238E27FC236}">
              <a16:creationId xmlns:a16="http://schemas.microsoft.com/office/drawing/2014/main" id="{A5E96606-4989-42E0-B028-B29D663A9004}"/>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a:extLst>
            <a:ext uri="{FF2B5EF4-FFF2-40B4-BE49-F238E27FC236}">
              <a16:creationId xmlns:a16="http://schemas.microsoft.com/office/drawing/2014/main" id="{FCB30F58-6A50-4952-97CE-16B4C685C200}"/>
            </a:ext>
          </a:extLst>
        </xdr:cNvPr>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a:extLst>
            <a:ext uri="{FF2B5EF4-FFF2-40B4-BE49-F238E27FC236}">
              <a16:creationId xmlns:a16="http://schemas.microsoft.com/office/drawing/2014/main" id="{2CE2F9B1-2EDB-4C94-B201-CC2B474DA75B}"/>
            </a:ext>
          </a:extLst>
        </xdr:cNvPr>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a:extLst>
            <a:ext uri="{FF2B5EF4-FFF2-40B4-BE49-F238E27FC236}">
              <a16:creationId xmlns:a16="http://schemas.microsoft.com/office/drawing/2014/main" id="{D26FEA55-BD3C-4A55-9308-B877C1B3ED6F}"/>
            </a:ext>
          </a:extLst>
        </xdr:cNvPr>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a:extLst>
            <a:ext uri="{FF2B5EF4-FFF2-40B4-BE49-F238E27FC236}">
              <a16:creationId xmlns:a16="http://schemas.microsoft.com/office/drawing/2014/main" id="{736C1BE4-032B-43F0-A573-8BC650272D7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a:extLst>
            <a:ext uri="{FF2B5EF4-FFF2-40B4-BE49-F238E27FC236}">
              <a16:creationId xmlns:a16="http://schemas.microsoft.com/office/drawing/2014/main" id="{8A80D99E-B2F7-4E36-A16F-4509715E847D}"/>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北海道北斗市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a:extLst>
            <a:ext uri="{FF2B5EF4-FFF2-40B4-BE49-F238E27FC236}">
              <a16:creationId xmlns:a16="http://schemas.microsoft.com/office/drawing/2014/main" id="{82F39ED0-F159-4D60-ACFA-5A96ADD2C503}"/>
            </a:ext>
          </a:extLst>
        </xdr:cNvPr>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a:extLst>
            <a:ext uri="{FF2B5EF4-FFF2-40B4-BE49-F238E27FC236}">
              <a16:creationId xmlns:a16="http://schemas.microsoft.com/office/drawing/2014/main" id="{D2B49772-E805-4CC3-8E1D-8F443483C66E}"/>
            </a:ext>
          </a:extLst>
        </xdr:cNvPr>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平成２１年度までは、国民健康保険事業特別会計の赤字額が大きく、連結実質赤字が生じていた。平成２２年度は黒字額が大きかったため、結果として連結実質赤字は生じなかったものの、国民健康保険事業特別会計の累積赤字が膨らんだため、平成２３・２４年の２ヵ年度において単年度赤字とならないよう、税率改正を行った。</a:t>
          </a:r>
        </a:p>
        <a:p>
          <a:pPr algn="l" rtl="0">
            <a:lnSpc>
              <a:spcPts val="1700"/>
            </a:lnSpc>
            <a:defRPr sz="1000"/>
          </a:pPr>
          <a:r>
            <a:rPr lang="ja-JP" altLang="en-US" sz="1400" b="0" i="0" u="none" strike="noStrike" baseline="0">
              <a:solidFill>
                <a:srgbClr val="000000"/>
              </a:solidFill>
              <a:latin typeface="ＭＳ ゴシック"/>
              <a:ea typeface="ＭＳ ゴシック"/>
            </a:rPr>
            <a:t>　この結果、平成２３年度は単年度黒字となり、所期の目的は達成されたものの、今後も国民健康保険事業特別会計の累積赤字解消に向けた対策が急務である。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a:extLst>
            <a:ext uri="{FF2B5EF4-FFF2-40B4-BE49-F238E27FC236}">
              <a16:creationId xmlns:a16="http://schemas.microsoft.com/office/drawing/2014/main" id="{86D06428-82B0-4728-8DE3-FDD29B598885}"/>
            </a:ext>
          </a:extLst>
        </xdr:cNvPr>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a:extLst>
            <a:ext uri="{FF2B5EF4-FFF2-40B4-BE49-F238E27FC236}">
              <a16:creationId xmlns:a16="http://schemas.microsoft.com/office/drawing/2014/main" id="{679B1F9C-91EE-48AE-8753-A7D42145C48C}"/>
            </a:ext>
          </a:extLst>
        </xdr:cNvPr>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a:extLst>
            <a:ext uri="{FF2B5EF4-FFF2-40B4-BE49-F238E27FC236}">
              <a16:creationId xmlns:a16="http://schemas.microsoft.com/office/drawing/2014/main" id="{54ED7236-841F-4B99-9FA8-D7C50106CFF1}"/>
            </a:ext>
          </a:extLst>
        </xdr:cNvPr>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a:extLst>
            <a:ext uri="{FF2B5EF4-FFF2-40B4-BE49-F238E27FC236}">
              <a16:creationId xmlns:a16="http://schemas.microsoft.com/office/drawing/2014/main" id="{04A46828-EE3E-40B5-9F2D-65A0F64E8794}"/>
            </a:ext>
          </a:extLst>
        </xdr:cNvPr>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a:extLst>
            <a:ext uri="{FF2B5EF4-FFF2-40B4-BE49-F238E27FC236}">
              <a16:creationId xmlns:a16="http://schemas.microsoft.com/office/drawing/2014/main" id="{6A6387B1-347D-4BC6-9042-8763AB9B00B0}"/>
            </a:ext>
          </a:extLst>
        </xdr:cNvPr>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a:extLst>
            <a:ext uri="{FF2B5EF4-FFF2-40B4-BE49-F238E27FC236}">
              <a16:creationId xmlns:a16="http://schemas.microsoft.com/office/drawing/2014/main" id="{AE3D64A0-A397-4D46-9E22-CE9477C3EE58}"/>
            </a:ext>
          </a:extLst>
        </xdr:cNvPr>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a:extLst>
            <a:ext uri="{FF2B5EF4-FFF2-40B4-BE49-F238E27FC236}">
              <a16:creationId xmlns:a16="http://schemas.microsoft.com/office/drawing/2014/main" id="{D3F18741-B887-458D-B236-5474A963BA60}"/>
            </a:ext>
          </a:extLst>
        </xdr:cNvPr>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a:extLst>
            <a:ext uri="{FF2B5EF4-FFF2-40B4-BE49-F238E27FC236}">
              <a16:creationId xmlns:a16="http://schemas.microsoft.com/office/drawing/2014/main" id="{8EF3AE48-FC55-4991-B224-F7527C5D57C3}"/>
            </a:ext>
          </a:extLst>
        </xdr:cNvPr>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a:extLst>
            <a:ext uri="{FF2B5EF4-FFF2-40B4-BE49-F238E27FC236}">
              <a16:creationId xmlns:a16="http://schemas.microsoft.com/office/drawing/2014/main" id="{2EF58255-710C-4942-90BE-2FCD75C25406}"/>
            </a:ext>
          </a:extLst>
        </xdr:cNvPr>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a:extLst>
            <a:ext uri="{FF2B5EF4-FFF2-40B4-BE49-F238E27FC236}">
              <a16:creationId xmlns:a16="http://schemas.microsoft.com/office/drawing/2014/main" id="{960C463E-4241-45EF-87C0-3643AF3C8FE1}"/>
            </a:ext>
          </a:extLst>
        </xdr:cNvPr>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a:extLst>
            <a:ext uri="{FF2B5EF4-FFF2-40B4-BE49-F238E27FC236}">
              <a16:creationId xmlns:a16="http://schemas.microsoft.com/office/drawing/2014/main" id="{8DBA72F7-E7DF-4C56-8805-A00C038526A2}"/>
            </a:ext>
          </a:extLst>
        </xdr:cNvPr>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a:extLst>
            <a:ext uri="{FF2B5EF4-FFF2-40B4-BE49-F238E27FC236}">
              <a16:creationId xmlns:a16="http://schemas.microsoft.com/office/drawing/2014/main" id="{84F8D989-1C14-4D80-8749-B292188A260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a:extLst>
            <a:ext uri="{FF2B5EF4-FFF2-40B4-BE49-F238E27FC236}">
              <a16:creationId xmlns:a16="http://schemas.microsoft.com/office/drawing/2014/main" id="{4C4495D5-0872-47AC-96A6-FE56759F3AB2}"/>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a:extLst>
            <a:ext uri="{FF2B5EF4-FFF2-40B4-BE49-F238E27FC236}">
              <a16:creationId xmlns:a16="http://schemas.microsoft.com/office/drawing/2014/main" id="{575C8D2F-4A8D-490B-9579-A5FDDCB1BB4F}"/>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北海道北斗市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a:extLst>
            <a:ext uri="{FF2B5EF4-FFF2-40B4-BE49-F238E27FC236}">
              <a16:creationId xmlns:a16="http://schemas.microsoft.com/office/drawing/2014/main" id="{BDEE2E6E-798B-4B29-B6DF-FCED12D53486}"/>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a:extLst>
            <a:ext uri="{FF2B5EF4-FFF2-40B4-BE49-F238E27FC236}">
              <a16:creationId xmlns:a16="http://schemas.microsoft.com/office/drawing/2014/main" id="{7671DBE8-9FED-41EF-9551-9B399C360203}"/>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a:extLst>
            <a:ext uri="{FF2B5EF4-FFF2-40B4-BE49-F238E27FC236}">
              <a16:creationId xmlns:a16="http://schemas.microsoft.com/office/drawing/2014/main" id="{A18FB2C1-86C3-4FF6-AF6E-62737B1738CA}"/>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a:extLst>
            <a:ext uri="{FF2B5EF4-FFF2-40B4-BE49-F238E27FC236}">
              <a16:creationId xmlns:a16="http://schemas.microsoft.com/office/drawing/2014/main" id="{C8EBD291-5521-4574-A9A5-6DE2E4D24282}"/>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a:extLst>
            <a:ext uri="{FF2B5EF4-FFF2-40B4-BE49-F238E27FC236}">
              <a16:creationId xmlns:a16="http://schemas.microsoft.com/office/drawing/2014/main" id="{6F19F013-15FF-4123-BAA3-ADC08D212001}"/>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a:extLst>
            <a:ext uri="{FF2B5EF4-FFF2-40B4-BE49-F238E27FC236}">
              <a16:creationId xmlns:a16="http://schemas.microsoft.com/office/drawing/2014/main" id="{3042FB2A-772D-46F7-AE78-94AB8760E5F7}"/>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a:extLst>
            <a:ext uri="{FF2B5EF4-FFF2-40B4-BE49-F238E27FC236}">
              <a16:creationId xmlns:a16="http://schemas.microsoft.com/office/drawing/2014/main" id="{10AAB5E5-5392-4C17-AEE1-44F767ECE1AD}"/>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a:extLst>
            <a:ext uri="{FF2B5EF4-FFF2-40B4-BE49-F238E27FC236}">
              <a16:creationId xmlns:a16="http://schemas.microsoft.com/office/drawing/2014/main" id="{A44D86C6-467C-45BB-A352-1641F991410C}"/>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a:extLst>
            <a:ext uri="{FF2B5EF4-FFF2-40B4-BE49-F238E27FC236}">
              <a16:creationId xmlns:a16="http://schemas.microsoft.com/office/drawing/2014/main" id="{ECC5F49D-0626-4189-9982-58C0A9ACFCB8}"/>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a:extLst>
            <a:ext uri="{FF2B5EF4-FFF2-40B4-BE49-F238E27FC236}">
              <a16:creationId xmlns:a16="http://schemas.microsoft.com/office/drawing/2014/main" id="{F7CCABCA-B675-4A33-9735-2E4EA49B598A}"/>
            </a:ext>
          </a:extLst>
        </xdr:cNvPr>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a:extLst>
            <a:ext uri="{FF2B5EF4-FFF2-40B4-BE49-F238E27FC236}">
              <a16:creationId xmlns:a16="http://schemas.microsoft.com/office/drawing/2014/main" id="{700E557F-F061-4138-8241-7625FF72FBC6}"/>
            </a:ext>
          </a:extLst>
        </xdr:cNvPr>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a:extLst>
            <a:ext uri="{FF2B5EF4-FFF2-40B4-BE49-F238E27FC236}">
              <a16:creationId xmlns:a16="http://schemas.microsoft.com/office/drawing/2014/main" id="{A4DF40BE-BCC0-4184-85BF-2C6519ED48C1}"/>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a:extLst>
            <a:ext uri="{FF2B5EF4-FFF2-40B4-BE49-F238E27FC236}">
              <a16:creationId xmlns:a16="http://schemas.microsoft.com/office/drawing/2014/main" id="{FE42C55A-A0D5-4F8A-B620-D44197764C21}"/>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a:extLst>
            <a:ext uri="{FF2B5EF4-FFF2-40B4-BE49-F238E27FC236}">
              <a16:creationId xmlns:a16="http://schemas.microsoft.com/office/drawing/2014/main" id="{494AB641-B95D-4A90-817A-CBE8E6DD27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a:extLst>
            <a:ext uri="{FF2B5EF4-FFF2-40B4-BE49-F238E27FC236}">
              <a16:creationId xmlns:a16="http://schemas.microsoft.com/office/drawing/2014/main" id="{03C04A54-0CC0-4FF7-BB61-AC4CAD4F5C8E}"/>
            </a:ext>
          </a:extLst>
        </xdr:cNvPr>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a:extLst>
            <a:ext uri="{FF2B5EF4-FFF2-40B4-BE49-F238E27FC236}">
              <a16:creationId xmlns:a16="http://schemas.microsoft.com/office/drawing/2014/main" id="{20F21F1B-90F3-4E5A-B4E9-D12E593B8FAC}"/>
            </a:ext>
          </a:extLst>
        </xdr:cNvPr>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算入公債費等の増加により、実質公債費比率の分子は漸減してきているが、今後、北海道新幹線の開業に向けた建設事業や合併特例事業に係る公債費負担が増大する可能性があることから、財政運営を圧迫しないよう、さらなる行財政改革を推進し、現行水準の維持に努める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a:extLst>
            <a:ext uri="{FF2B5EF4-FFF2-40B4-BE49-F238E27FC236}">
              <a16:creationId xmlns:a16="http://schemas.microsoft.com/office/drawing/2014/main" id="{7E18B4A5-CE0E-4B91-873E-E130E2A7A8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a:extLst>
            <a:ext uri="{FF2B5EF4-FFF2-40B4-BE49-F238E27FC236}">
              <a16:creationId xmlns:a16="http://schemas.microsoft.com/office/drawing/2014/main" id="{B6FA6F59-0166-480D-A1A3-D502C3DF94A4}"/>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a:extLst>
            <a:ext uri="{FF2B5EF4-FFF2-40B4-BE49-F238E27FC236}">
              <a16:creationId xmlns:a16="http://schemas.microsoft.com/office/drawing/2014/main" id="{1ACA9D37-AC5E-47BE-B6AC-7F19724B49DF}"/>
            </a:ext>
          </a:extLst>
        </xdr:cNvPr>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a:extLst>
            <a:ext uri="{FF2B5EF4-FFF2-40B4-BE49-F238E27FC236}">
              <a16:creationId xmlns:a16="http://schemas.microsoft.com/office/drawing/2014/main" id="{86744429-85BF-4A0E-817E-45A6ABD24D79}"/>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a:extLst>
            <a:ext uri="{FF2B5EF4-FFF2-40B4-BE49-F238E27FC236}">
              <a16:creationId xmlns:a16="http://schemas.microsoft.com/office/drawing/2014/main" id="{B0E92E0E-363A-4CA1-AF94-D3E05D3C424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a:extLst>
            <a:ext uri="{FF2B5EF4-FFF2-40B4-BE49-F238E27FC236}">
              <a16:creationId xmlns:a16="http://schemas.microsoft.com/office/drawing/2014/main" id="{005F361B-3165-4391-BCBD-AF6E54BF82A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a:extLst>
            <a:ext uri="{FF2B5EF4-FFF2-40B4-BE49-F238E27FC236}">
              <a16:creationId xmlns:a16="http://schemas.microsoft.com/office/drawing/2014/main" id="{227D470F-C8FF-4580-A5A4-D2F6B8A715D3}"/>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a:extLst>
            <a:ext uri="{FF2B5EF4-FFF2-40B4-BE49-F238E27FC236}">
              <a16:creationId xmlns:a16="http://schemas.microsoft.com/office/drawing/2014/main" id="{95C679BE-1775-4DAC-B35E-AFFC904D44C8}"/>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a:extLst>
            <a:ext uri="{FF2B5EF4-FFF2-40B4-BE49-F238E27FC236}">
              <a16:creationId xmlns:a16="http://schemas.microsoft.com/office/drawing/2014/main" id="{393EAF00-1CE8-46C2-BECA-47E24B22E195}"/>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a:extLst>
            <a:ext uri="{FF2B5EF4-FFF2-40B4-BE49-F238E27FC236}">
              <a16:creationId xmlns:a16="http://schemas.microsoft.com/office/drawing/2014/main" id="{F4B09688-6619-4120-8A65-BD0E93B959AE}"/>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a:extLst>
            <a:ext uri="{FF2B5EF4-FFF2-40B4-BE49-F238E27FC236}">
              <a16:creationId xmlns:a16="http://schemas.microsoft.com/office/drawing/2014/main" id="{8DD7D1E8-A2F4-47B9-BB0A-D4D69C3BE96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a:extLst>
            <a:ext uri="{FF2B5EF4-FFF2-40B4-BE49-F238E27FC236}">
              <a16:creationId xmlns:a16="http://schemas.microsoft.com/office/drawing/2014/main" id="{A4B3776A-9DB5-4B6C-B29E-A6E58C590643}"/>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a:extLst>
            <a:ext uri="{FF2B5EF4-FFF2-40B4-BE49-F238E27FC236}">
              <a16:creationId xmlns:a16="http://schemas.microsoft.com/office/drawing/2014/main" id="{E44DFC3C-6246-4C71-B454-7AC5BDF40707}"/>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a:extLst>
            <a:ext uri="{FF2B5EF4-FFF2-40B4-BE49-F238E27FC236}">
              <a16:creationId xmlns:a16="http://schemas.microsoft.com/office/drawing/2014/main" id="{801E8D11-3357-4C68-B087-2C5A5841BB33}"/>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a:extLst>
            <a:ext uri="{FF2B5EF4-FFF2-40B4-BE49-F238E27FC236}">
              <a16:creationId xmlns:a16="http://schemas.microsoft.com/office/drawing/2014/main" id="{2D9CD94D-4C91-4F26-A335-59916B3CCC53}"/>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a:extLst>
            <a:ext uri="{FF2B5EF4-FFF2-40B4-BE49-F238E27FC236}">
              <a16:creationId xmlns:a16="http://schemas.microsoft.com/office/drawing/2014/main" id="{7BDE5486-20F7-4FAB-B67B-8C2AE0B31317}"/>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a:extLst>
            <a:ext uri="{FF2B5EF4-FFF2-40B4-BE49-F238E27FC236}">
              <a16:creationId xmlns:a16="http://schemas.microsoft.com/office/drawing/2014/main" id="{72A75FEA-5442-46DC-A35C-39255E1DBA21}"/>
            </a:ext>
          </a:extLst>
        </xdr:cNvPr>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a:extLst>
            <a:ext uri="{FF2B5EF4-FFF2-40B4-BE49-F238E27FC236}">
              <a16:creationId xmlns:a16="http://schemas.microsoft.com/office/drawing/2014/main" id="{BD34CBD5-946C-4503-A3C3-6BCEAAC36702}"/>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a:extLst>
            <a:ext uri="{FF2B5EF4-FFF2-40B4-BE49-F238E27FC236}">
              <a16:creationId xmlns:a16="http://schemas.microsoft.com/office/drawing/2014/main" id="{4FD5B82B-0CFE-4A31-A372-C39A2B3D5731}"/>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北海道北斗市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a:extLst>
            <a:ext uri="{FF2B5EF4-FFF2-40B4-BE49-F238E27FC236}">
              <a16:creationId xmlns:a16="http://schemas.microsoft.com/office/drawing/2014/main" id="{D1A35FFA-10A9-4744-AE8D-F2A5E4940657}"/>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a:extLst>
            <a:ext uri="{FF2B5EF4-FFF2-40B4-BE49-F238E27FC236}">
              <a16:creationId xmlns:a16="http://schemas.microsoft.com/office/drawing/2014/main" id="{93305A59-98A6-46E1-9C3A-0D18AC46EDFA}"/>
            </a:ext>
          </a:extLst>
        </xdr:cNvPr>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a:extLst>
            <a:ext uri="{FF2B5EF4-FFF2-40B4-BE49-F238E27FC236}">
              <a16:creationId xmlns:a16="http://schemas.microsoft.com/office/drawing/2014/main" id="{8C146070-78E6-4F39-A1B3-6874D5F60C84}"/>
            </a:ext>
          </a:extLst>
        </xdr:cNvPr>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充当可能基金の増加により、将来負担比率の分子は漸減してきているが、今後、北海道新幹線の開業に向けた建設事業や合併特例事業に係る公債費負担が増大する可能性があることから、世代間負担の公平化に配慮しつつ将来の世代に過剰な負担を残さないよう、適正な市債残高の管理に努め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75" zoomScaleNormal="100"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89" t="s">
        <v>159</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35"/>
      <c r="DK1" s="135"/>
      <c r="DL1" s="135"/>
      <c r="DM1" s="135"/>
      <c r="DN1" s="135"/>
      <c r="DO1" s="135"/>
    </row>
    <row r="2" spans="1:119" ht="24.75" thickBot="1" x14ac:dyDescent="0.2">
      <c r="A2" s="134"/>
      <c r="B2" s="137" t="s">
        <v>160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90" t="s">
        <v>161</v>
      </c>
      <c r="C3" s="391"/>
      <c r="D3" s="391"/>
      <c r="E3" s="392"/>
      <c r="F3" s="392"/>
      <c r="G3" s="392"/>
      <c r="H3" s="392"/>
      <c r="I3" s="392"/>
      <c r="J3" s="392"/>
      <c r="K3" s="392"/>
      <c r="L3" s="392" t="s">
        <v>162</v>
      </c>
      <c r="M3" s="392"/>
      <c r="N3" s="392"/>
      <c r="O3" s="392"/>
      <c r="P3" s="392"/>
      <c r="Q3" s="392"/>
      <c r="R3" s="396"/>
      <c r="S3" s="396"/>
      <c r="T3" s="396"/>
      <c r="U3" s="396"/>
      <c r="V3" s="397"/>
      <c r="W3" s="402" t="s">
        <v>163</v>
      </c>
      <c r="X3" s="403"/>
      <c r="Y3" s="403"/>
      <c r="Z3" s="403"/>
      <c r="AA3" s="403"/>
      <c r="AB3" s="391"/>
      <c r="AC3" s="396" t="s">
        <v>164</v>
      </c>
      <c r="AD3" s="403"/>
      <c r="AE3" s="403"/>
      <c r="AF3" s="403"/>
      <c r="AG3" s="403"/>
      <c r="AH3" s="403"/>
      <c r="AI3" s="403"/>
      <c r="AJ3" s="403"/>
      <c r="AK3" s="403"/>
      <c r="AL3" s="408"/>
      <c r="AM3" s="402" t="s">
        <v>165</v>
      </c>
      <c r="AN3" s="403"/>
      <c r="AO3" s="403"/>
      <c r="AP3" s="403"/>
      <c r="AQ3" s="403"/>
      <c r="AR3" s="403"/>
      <c r="AS3" s="403"/>
      <c r="AT3" s="403"/>
      <c r="AU3" s="403"/>
      <c r="AV3" s="403"/>
      <c r="AW3" s="403"/>
      <c r="AX3" s="408"/>
      <c r="AY3" s="411" t="s">
        <v>112</v>
      </c>
      <c r="AZ3" s="412"/>
      <c r="BA3" s="412"/>
      <c r="BB3" s="412"/>
      <c r="BC3" s="412"/>
      <c r="BD3" s="412"/>
      <c r="BE3" s="412"/>
      <c r="BF3" s="412"/>
      <c r="BG3" s="412"/>
      <c r="BH3" s="412"/>
      <c r="BI3" s="412"/>
      <c r="BJ3" s="412"/>
      <c r="BK3" s="412"/>
      <c r="BL3" s="412"/>
      <c r="BM3" s="413"/>
      <c r="BN3" s="402" t="s">
        <v>166</v>
      </c>
      <c r="BO3" s="403"/>
      <c r="BP3" s="403"/>
      <c r="BQ3" s="403"/>
      <c r="BR3" s="403"/>
      <c r="BS3" s="403"/>
      <c r="BT3" s="403"/>
      <c r="BU3" s="408"/>
      <c r="BV3" s="402" t="s">
        <v>167</v>
      </c>
      <c r="BW3" s="403"/>
      <c r="BX3" s="403"/>
      <c r="BY3" s="403"/>
      <c r="BZ3" s="403"/>
      <c r="CA3" s="403"/>
      <c r="CB3" s="403"/>
      <c r="CC3" s="408"/>
      <c r="CD3" s="411" t="s">
        <v>112</v>
      </c>
      <c r="CE3" s="412"/>
      <c r="CF3" s="412"/>
      <c r="CG3" s="412"/>
      <c r="CH3" s="412"/>
      <c r="CI3" s="412"/>
      <c r="CJ3" s="412"/>
      <c r="CK3" s="412"/>
      <c r="CL3" s="412"/>
      <c r="CM3" s="412"/>
      <c r="CN3" s="412"/>
      <c r="CO3" s="412"/>
      <c r="CP3" s="412"/>
      <c r="CQ3" s="412"/>
      <c r="CR3" s="412"/>
      <c r="CS3" s="413"/>
      <c r="CT3" s="402" t="s">
        <v>168</v>
      </c>
      <c r="CU3" s="403"/>
      <c r="CV3" s="403"/>
      <c r="CW3" s="403"/>
      <c r="CX3" s="403"/>
      <c r="CY3" s="403"/>
      <c r="CZ3" s="403"/>
      <c r="DA3" s="408"/>
      <c r="DB3" s="402" t="s">
        <v>169</v>
      </c>
      <c r="DC3" s="403"/>
      <c r="DD3" s="403"/>
      <c r="DE3" s="403"/>
      <c r="DF3" s="403"/>
      <c r="DG3" s="403"/>
      <c r="DH3" s="403"/>
      <c r="DI3" s="408"/>
      <c r="DJ3" s="134"/>
      <c r="DK3" s="134"/>
      <c r="DL3" s="134"/>
      <c r="DM3" s="134"/>
      <c r="DN3" s="134"/>
      <c r="DO3" s="134"/>
    </row>
    <row r="4" spans="1:119" ht="18.75" customHeight="1" x14ac:dyDescent="0.15">
      <c r="A4" s="135"/>
      <c r="B4" s="380"/>
      <c r="C4" s="381"/>
      <c r="D4" s="381"/>
      <c r="E4" s="382"/>
      <c r="F4" s="382"/>
      <c r="G4" s="382"/>
      <c r="H4" s="382"/>
      <c r="I4" s="382"/>
      <c r="J4" s="382"/>
      <c r="K4" s="382"/>
      <c r="L4" s="382"/>
      <c r="M4" s="382"/>
      <c r="N4" s="382"/>
      <c r="O4" s="382"/>
      <c r="P4" s="382"/>
      <c r="Q4" s="382"/>
      <c r="R4" s="398"/>
      <c r="S4" s="398"/>
      <c r="T4" s="398"/>
      <c r="U4" s="398"/>
      <c r="V4" s="399"/>
      <c r="W4" s="404"/>
      <c r="X4" s="405"/>
      <c r="Y4" s="405"/>
      <c r="Z4" s="405"/>
      <c r="AA4" s="405"/>
      <c r="AB4" s="381"/>
      <c r="AC4" s="398"/>
      <c r="AD4" s="405"/>
      <c r="AE4" s="405"/>
      <c r="AF4" s="405"/>
      <c r="AG4" s="405"/>
      <c r="AH4" s="405"/>
      <c r="AI4" s="405"/>
      <c r="AJ4" s="405"/>
      <c r="AK4" s="405"/>
      <c r="AL4" s="409"/>
      <c r="AM4" s="406"/>
      <c r="AN4" s="407"/>
      <c r="AO4" s="407"/>
      <c r="AP4" s="407"/>
      <c r="AQ4" s="407"/>
      <c r="AR4" s="407"/>
      <c r="AS4" s="407"/>
      <c r="AT4" s="407"/>
      <c r="AU4" s="407"/>
      <c r="AV4" s="407"/>
      <c r="AW4" s="407"/>
      <c r="AX4" s="410"/>
      <c r="AY4" s="371" t="s">
        <v>170</v>
      </c>
      <c r="AZ4" s="372"/>
      <c r="BA4" s="372"/>
      <c r="BB4" s="372"/>
      <c r="BC4" s="372"/>
      <c r="BD4" s="372"/>
      <c r="BE4" s="372"/>
      <c r="BF4" s="372"/>
      <c r="BG4" s="372"/>
      <c r="BH4" s="372"/>
      <c r="BI4" s="372"/>
      <c r="BJ4" s="372"/>
      <c r="BK4" s="372"/>
      <c r="BL4" s="372"/>
      <c r="BM4" s="373"/>
      <c r="BN4" s="356">
        <v>24132267</v>
      </c>
      <c r="BO4" s="357"/>
      <c r="BP4" s="357"/>
      <c r="BQ4" s="357"/>
      <c r="BR4" s="357"/>
      <c r="BS4" s="357"/>
      <c r="BT4" s="357"/>
      <c r="BU4" s="358"/>
      <c r="BV4" s="356">
        <v>21251113</v>
      </c>
      <c r="BW4" s="357"/>
      <c r="BX4" s="357"/>
      <c r="BY4" s="357"/>
      <c r="BZ4" s="357"/>
      <c r="CA4" s="357"/>
      <c r="CB4" s="357"/>
      <c r="CC4" s="358"/>
      <c r="CD4" s="367" t="s">
        <v>171</v>
      </c>
      <c r="CE4" s="368"/>
      <c r="CF4" s="368"/>
      <c r="CG4" s="368"/>
      <c r="CH4" s="368"/>
      <c r="CI4" s="368"/>
      <c r="CJ4" s="368"/>
      <c r="CK4" s="368"/>
      <c r="CL4" s="368"/>
      <c r="CM4" s="368"/>
      <c r="CN4" s="368"/>
      <c r="CO4" s="368"/>
      <c r="CP4" s="368"/>
      <c r="CQ4" s="368"/>
      <c r="CR4" s="368"/>
      <c r="CS4" s="369"/>
      <c r="CT4" s="414">
        <v>2.8</v>
      </c>
      <c r="CU4" s="415"/>
      <c r="CV4" s="415"/>
      <c r="CW4" s="415"/>
      <c r="CX4" s="415"/>
      <c r="CY4" s="415"/>
      <c r="CZ4" s="415"/>
      <c r="DA4" s="416"/>
      <c r="DB4" s="414">
        <v>3.3</v>
      </c>
      <c r="DC4" s="415"/>
      <c r="DD4" s="415"/>
      <c r="DE4" s="415"/>
      <c r="DF4" s="415"/>
      <c r="DG4" s="415"/>
      <c r="DH4" s="415"/>
      <c r="DI4" s="416"/>
      <c r="DJ4" s="134"/>
      <c r="DK4" s="134"/>
      <c r="DL4" s="134"/>
      <c r="DM4" s="134"/>
      <c r="DN4" s="134"/>
      <c r="DO4" s="134"/>
    </row>
    <row r="5" spans="1:119" ht="18.75" customHeight="1" x14ac:dyDescent="0.15">
      <c r="A5" s="135"/>
      <c r="B5" s="393"/>
      <c r="C5" s="394"/>
      <c r="D5" s="394"/>
      <c r="E5" s="395"/>
      <c r="F5" s="395"/>
      <c r="G5" s="395"/>
      <c r="H5" s="395"/>
      <c r="I5" s="395"/>
      <c r="J5" s="395"/>
      <c r="K5" s="395"/>
      <c r="L5" s="395"/>
      <c r="M5" s="395"/>
      <c r="N5" s="395"/>
      <c r="O5" s="395"/>
      <c r="P5" s="395"/>
      <c r="Q5" s="395"/>
      <c r="R5" s="400"/>
      <c r="S5" s="400"/>
      <c r="T5" s="400"/>
      <c r="U5" s="400"/>
      <c r="V5" s="401"/>
      <c r="W5" s="406"/>
      <c r="X5" s="407"/>
      <c r="Y5" s="407"/>
      <c r="Z5" s="407"/>
      <c r="AA5" s="407"/>
      <c r="AB5" s="394"/>
      <c r="AC5" s="400"/>
      <c r="AD5" s="407"/>
      <c r="AE5" s="407"/>
      <c r="AF5" s="407"/>
      <c r="AG5" s="407"/>
      <c r="AH5" s="407"/>
      <c r="AI5" s="407"/>
      <c r="AJ5" s="407"/>
      <c r="AK5" s="407"/>
      <c r="AL5" s="410"/>
      <c r="AM5" s="344" t="s">
        <v>172</v>
      </c>
      <c r="AN5" s="345"/>
      <c r="AO5" s="345"/>
      <c r="AP5" s="345"/>
      <c r="AQ5" s="345"/>
      <c r="AR5" s="345"/>
      <c r="AS5" s="345"/>
      <c r="AT5" s="346"/>
      <c r="AU5" s="336" t="s">
        <v>173</v>
      </c>
      <c r="AV5" s="337"/>
      <c r="AW5" s="337"/>
      <c r="AX5" s="337"/>
      <c r="AY5" s="341" t="s">
        <v>174</v>
      </c>
      <c r="AZ5" s="342"/>
      <c r="BA5" s="342"/>
      <c r="BB5" s="342"/>
      <c r="BC5" s="342"/>
      <c r="BD5" s="342"/>
      <c r="BE5" s="342"/>
      <c r="BF5" s="342"/>
      <c r="BG5" s="342"/>
      <c r="BH5" s="342"/>
      <c r="BI5" s="342"/>
      <c r="BJ5" s="342"/>
      <c r="BK5" s="342"/>
      <c r="BL5" s="342"/>
      <c r="BM5" s="343"/>
      <c r="BN5" s="338">
        <v>23502743</v>
      </c>
      <c r="BO5" s="339"/>
      <c r="BP5" s="339"/>
      <c r="BQ5" s="339"/>
      <c r="BR5" s="339"/>
      <c r="BS5" s="339"/>
      <c r="BT5" s="339"/>
      <c r="BU5" s="340"/>
      <c r="BV5" s="338">
        <v>20599481</v>
      </c>
      <c r="BW5" s="339"/>
      <c r="BX5" s="339"/>
      <c r="BY5" s="339"/>
      <c r="BZ5" s="339"/>
      <c r="CA5" s="339"/>
      <c r="CB5" s="339"/>
      <c r="CC5" s="340"/>
      <c r="CD5" s="364" t="s">
        <v>175</v>
      </c>
      <c r="CE5" s="365"/>
      <c r="CF5" s="365"/>
      <c r="CG5" s="365"/>
      <c r="CH5" s="365"/>
      <c r="CI5" s="365"/>
      <c r="CJ5" s="365"/>
      <c r="CK5" s="365"/>
      <c r="CL5" s="365"/>
      <c r="CM5" s="365"/>
      <c r="CN5" s="365"/>
      <c r="CO5" s="365"/>
      <c r="CP5" s="365"/>
      <c r="CQ5" s="365"/>
      <c r="CR5" s="365"/>
      <c r="CS5" s="366"/>
      <c r="CT5" s="420">
        <v>85.1</v>
      </c>
      <c r="CU5" s="421"/>
      <c r="CV5" s="421"/>
      <c r="CW5" s="421"/>
      <c r="CX5" s="421"/>
      <c r="CY5" s="421"/>
      <c r="CZ5" s="421"/>
      <c r="DA5" s="422"/>
      <c r="DB5" s="420">
        <v>84.9</v>
      </c>
      <c r="DC5" s="421"/>
      <c r="DD5" s="421"/>
      <c r="DE5" s="421"/>
      <c r="DF5" s="421"/>
      <c r="DG5" s="421"/>
      <c r="DH5" s="421"/>
      <c r="DI5" s="422"/>
      <c r="DJ5" s="134"/>
      <c r="DK5" s="134"/>
      <c r="DL5" s="134"/>
      <c r="DM5" s="134"/>
      <c r="DN5" s="134"/>
      <c r="DO5" s="134"/>
    </row>
    <row r="6" spans="1:119" ht="18.75" customHeight="1" x14ac:dyDescent="0.15">
      <c r="A6" s="135"/>
      <c r="B6" s="377" t="s">
        <v>176</v>
      </c>
      <c r="C6" s="378"/>
      <c r="D6" s="378"/>
      <c r="E6" s="379"/>
      <c r="F6" s="379"/>
      <c r="G6" s="379"/>
      <c r="H6" s="379"/>
      <c r="I6" s="379"/>
      <c r="J6" s="379"/>
      <c r="K6" s="379"/>
      <c r="L6" s="379" t="s">
        <v>177</v>
      </c>
      <c r="M6" s="379"/>
      <c r="N6" s="379"/>
      <c r="O6" s="379"/>
      <c r="P6" s="379"/>
      <c r="Q6" s="379"/>
      <c r="R6" s="423"/>
      <c r="S6" s="423"/>
      <c r="T6" s="423"/>
      <c r="U6" s="423"/>
      <c r="V6" s="424"/>
      <c r="W6" s="427" t="s">
        <v>178</v>
      </c>
      <c r="X6" s="428"/>
      <c r="Y6" s="428"/>
      <c r="Z6" s="428"/>
      <c r="AA6" s="428"/>
      <c r="AB6" s="378"/>
      <c r="AC6" s="431" t="s">
        <v>179</v>
      </c>
      <c r="AD6" s="432"/>
      <c r="AE6" s="432"/>
      <c r="AF6" s="432"/>
      <c r="AG6" s="432"/>
      <c r="AH6" s="432"/>
      <c r="AI6" s="432"/>
      <c r="AJ6" s="432"/>
      <c r="AK6" s="432"/>
      <c r="AL6" s="433"/>
      <c r="AM6" s="344" t="s">
        <v>180</v>
      </c>
      <c r="AN6" s="345"/>
      <c r="AO6" s="345"/>
      <c r="AP6" s="345"/>
      <c r="AQ6" s="345"/>
      <c r="AR6" s="345"/>
      <c r="AS6" s="345"/>
      <c r="AT6" s="346"/>
      <c r="AU6" s="336" t="s">
        <v>181</v>
      </c>
      <c r="AV6" s="337"/>
      <c r="AW6" s="337"/>
      <c r="AX6" s="337"/>
      <c r="AY6" s="341" t="s">
        <v>182</v>
      </c>
      <c r="AZ6" s="342"/>
      <c r="BA6" s="342"/>
      <c r="BB6" s="342"/>
      <c r="BC6" s="342"/>
      <c r="BD6" s="342"/>
      <c r="BE6" s="342"/>
      <c r="BF6" s="342"/>
      <c r="BG6" s="342"/>
      <c r="BH6" s="342"/>
      <c r="BI6" s="342"/>
      <c r="BJ6" s="342"/>
      <c r="BK6" s="342"/>
      <c r="BL6" s="342"/>
      <c r="BM6" s="343"/>
      <c r="BN6" s="338">
        <v>629524</v>
      </c>
      <c r="BO6" s="339"/>
      <c r="BP6" s="339"/>
      <c r="BQ6" s="339"/>
      <c r="BR6" s="339"/>
      <c r="BS6" s="339"/>
      <c r="BT6" s="339"/>
      <c r="BU6" s="340"/>
      <c r="BV6" s="338">
        <v>651632</v>
      </c>
      <c r="BW6" s="339"/>
      <c r="BX6" s="339"/>
      <c r="BY6" s="339"/>
      <c r="BZ6" s="339"/>
      <c r="CA6" s="339"/>
      <c r="CB6" s="339"/>
      <c r="CC6" s="340"/>
      <c r="CD6" s="364" t="s">
        <v>183</v>
      </c>
      <c r="CE6" s="365"/>
      <c r="CF6" s="365"/>
      <c r="CG6" s="365"/>
      <c r="CH6" s="365"/>
      <c r="CI6" s="365"/>
      <c r="CJ6" s="365"/>
      <c r="CK6" s="365"/>
      <c r="CL6" s="365"/>
      <c r="CM6" s="365"/>
      <c r="CN6" s="365"/>
      <c r="CO6" s="365"/>
      <c r="CP6" s="365"/>
      <c r="CQ6" s="365"/>
      <c r="CR6" s="365"/>
      <c r="CS6" s="366"/>
      <c r="CT6" s="417">
        <v>90.6</v>
      </c>
      <c r="CU6" s="418"/>
      <c r="CV6" s="418"/>
      <c r="CW6" s="418"/>
      <c r="CX6" s="418"/>
      <c r="CY6" s="418"/>
      <c r="CZ6" s="418"/>
      <c r="DA6" s="419"/>
      <c r="DB6" s="417">
        <v>91.6</v>
      </c>
      <c r="DC6" s="418"/>
      <c r="DD6" s="418"/>
      <c r="DE6" s="418"/>
      <c r="DF6" s="418"/>
      <c r="DG6" s="418"/>
      <c r="DH6" s="418"/>
      <c r="DI6" s="419"/>
      <c r="DJ6" s="134"/>
      <c r="DK6" s="134"/>
      <c r="DL6" s="134"/>
      <c r="DM6" s="134"/>
      <c r="DN6" s="134"/>
      <c r="DO6" s="134"/>
    </row>
    <row r="7" spans="1:119" ht="18.75" customHeight="1" x14ac:dyDescent="0.15">
      <c r="A7" s="135"/>
      <c r="B7" s="380"/>
      <c r="C7" s="381"/>
      <c r="D7" s="381"/>
      <c r="E7" s="382"/>
      <c r="F7" s="382"/>
      <c r="G7" s="382"/>
      <c r="H7" s="382"/>
      <c r="I7" s="382"/>
      <c r="J7" s="382"/>
      <c r="K7" s="382"/>
      <c r="L7" s="382"/>
      <c r="M7" s="382"/>
      <c r="N7" s="382"/>
      <c r="O7" s="382"/>
      <c r="P7" s="382"/>
      <c r="Q7" s="382"/>
      <c r="R7" s="398"/>
      <c r="S7" s="398"/>
      <c r="T7" s="398"/>
      <c r="U7" s="398"/>
      <c r="V7" s="399"/>
      <c r="W7" s="404"/>
      <c r="X7" s="405"/>
      <c r="Y7" s="405"/>
      <c r="Z7" s="405"/>
      <c r="AA7" s="405"/>
      <c r="AB7" s="381"/>
      <c r="AC7" s="434"/>
      <c r="AD7" s="435"/>
      <c r="AE7" s="435"/>
      <c r="AF7" s="435"/>
      <c r="AG7" s="435"/>
      <c r="AH7" s="435"/>
      <c r="AI7" s="435"/>
      <c r="AJ7" s="435"/>
      <c r="AK7" s="435"/>
      <c r="AL7" s="436"/>
      <c r="AM7" s="344" t="s">
        <v>184</v>
      </c>
      <c r="AN7" s="345"/>
      <c r="AO7" s="345"/>
      <c r="AP7" s="345"/>
      <c r="AQ7" s="345"/>
      <c r="AR7" s="345"/>
      <c r="AS7" s="345"/>
      <c r="AT7" s="346"/>
      <c r="AU7" s="336" t="s">
        <v>185</v>
      </c>
      <c r="AV7" s="337"/>
      <c r="AW7" s="337"/>
      <c r="AX7" s="337"/>
      <c r="AY7" s="341" t="s">
        <v>186</v>
      </c>
      <c r="AZ7" s="342"/>
      <c r="BA7" s="342"/>
      <c r="BB7" s="342"/>
      <c r="BC7" s="342"/>
      <c r="BD7" s="342"/>
      <c r="BE7" s="342"/>
      <c r="BF7" s="342"/>
      <c r="BG7" s="342"/>
      <c r="BH7" s="342"/>
      <c r="BI7" s="342"/>
      <c r="BJ7" s="342"/>
      <c r="BK7" s="342"/>
      <c r="BL7" s="342"/>
      <c r="BM7" s="343"/>
      <c r="BN7" s="338">
        <v>278664</v>
      </c>
      <c r="BO7" s="339"/>
      <c r="BP7" s="339"/>
      <c r="BQ7" s="339"/>
      <c r="BR7" s="339"/>
      <c r="BS7" s="339"/>
      <c r="BT7" s="339"/>
      <c r="BU7" s="340"/>
      <c r="BV7" s="338">
        <v>254751</v>
      </c>
      <c r="BW7" s="339"/>
      <c r="BX7" s="339"/>
      <c r="BY7" s="339"/>
      <c r="BZ7" s="339"/>
      <c r="CA7" s="339"/>
      <c r="CB7" s="339"/>
      <c r="CC7" s="340"/>
      <c r="CD7" s="364" t="s">
        <v>187</v>
      </c>
      <c r="CE7" s="365"/>
      <c r="CF7" s="365"/>
      <c r="CG7" s="365"/>
      <c r="CH7" s="365"/>
      <c r="CI7" s="365"/>
      <c r="CJ7" s="365"/>
      <c r="CK7" s="365"/>
      <c r="CL7" s="365"/>
      <c r="CM7" s="365"/>
      <c r="CN7" s="365"/>
      <c r="CO7" s="365"/>
      <c r="CP7" s="365"/>
      <c r="CQ7" s="365"/>
      <c r="CR7" s="365"/>
      <c r="CS7" s="366"/>
      <c r="CT7" s="338">
        <v>12352083</v>
      </c>
      <c r="CU7" s="339"/>
      <c r="CV7" s="339"/>
      <c r="CW7" s="339"/>
      <c r="CX7" s="339"/>
      <c r="CY7" s="339"/>
      <c r="CZ7" s="339"/>
      <c r="DA7" s="340"/>
      <c r="DB7" s="338">
        <v>12196136</v>
      </c>
      <c r="DC7" s="339"/>
      <c r="DD7" s="339"/>
      <c r="DE7" s="339"/>
      <c r="DF7" s="339"/>
      <c r="DG7" s="339"/>
      <c r="DH7" s="339"/>
      <c r="DI7" s="340"/>
      <c r="DJ7" s="134"/>
      <c r="DK7" s="134"/>
      <c r="DL7" s="134"/>
      <c r="DM7" s="134"/>
      <c r="DN7" s="134"/>
      <c r="DO7" s="134"/>
    </row>
    <row r="8" spans="1:119" ht="18.75" customHeight="1" thickBot="1" x14ac:dyDescent="0.2">
      <c r="A8" s="135"/>
      <c r="B8" s="383"/>
      <c r="C8" s="384"/>
      <c r="D8" s="384"/>
      <c r="E8" s="385"/>
      <c r="F8" s="385"/>
      <c r="G8" s="385"/>
      <c r="H8" s="385"/>
      <c r="I8" s="385"/>
      <c r="J8" s="385"/>
      <c r="K8" s="385"/>
      <c r="L8" s="385"/>
      <c r="M8" s="385"/>
      <c r="N8" s="385"/>
      <c r="O8" s="385"/>
      <c r="P8" s="385"/>
      <c r="Q8" s="385"/>
      <c r="R8" s="425"/>
      <c r="S8" s="425"/>
      <c r="T8" s="425"/>
      <c r="U8" s="425"/>
      <c r="V8" s="426"/>
      <c r="W8" s="429"/>
      <c r="X8" s="430"/>
      <c r="Y8" s="430"/>
      <c r="Z8" s="430"/>
      <c r="AA8" s="430"/>
      <c r="AB8" s="384"/>
      <c r="AC8" s="437"/>
      <c r="AD8" s="438"/>
      <c r="AE8" s="438"/>
      <c r="AF8" s="438"/>
      <c r="AG8" s="438"/>
      <c r="AH8" s="438"/>
      <c r="AI8" s="438"/>
      <c r="AJ8" s="438"/>
      <c r="AK8" s="438"/>
      <c r="AL8" s="439"/>
      <c r="AM8" s="344" t="s">
        <v>188</v>
      </c>
      <c r="AN8" s="345"/>
      <c r="AO8" s="345"/>
      <c r="AP8" s="345"/>
      <c r="AQ8" s="345"/>
      <c r="AR8" s="345"/>
      <c r="AS8" s="345"/>
      <c r="AT8" s="346"/>
      <c r="AU8" s="336" t="s">
        <v>185</v>
      </c>
      <c r="AV8" s="337"/>
      <c r="AW8" s="337"/>
      <c r="AX8" s="337"/>
      <c r="AY8" s="341" t="s">
        <v>189</v>
      </c>
      <c r="AZ8" s="342"/>
      <c r="BA8" s="342"/>
      <c r="BB8" s="342"/>
      <c r="BC8" s="342"/>
      <c r="BD8" s="342"/>
      <c r="BE8" s="342"/>
      <c r="BF8" s="342"/>
      <c r="BG8" s="342"/>
      <c r="BH8" s="342"/>
      <c r="BI8" s="342"/>
      <c r="BJ8" s="342"/>
      <c r="BK8" s="342"/>
      <c r="BL8" s="342"/>
      <c r="BM8" s="343"/>
      <c r="BN8" s="338">
        <v>350860</v>
      </c>
      <c r="BO8" s="339"/>
      <c r="BP8" s="339"/>
      <c r="BQ8" s="339"/>
      <c r="BR8" s="339"/>
      <c r="BS8" s="339"/>
      <c r="BT8" s="339"/>
      <c r="BU8" s="340"/>
      <c r="BV8" s="338">
        <v>396881</v>
      </c>
      <c r="BW8" s="339"/>
      <c r="BX8" s="339"/>
      <c r="BY8" s="339"/>
      <c r="BZ8" s="339"/>
      <c r="CA8" s="339"/>
      <c r="CB8" s="339"/>
      <c r="CC8" s="340"/>
      <c r="CD8" s="364" t="s">
        <v>190</v>
      </c>
      <c r="CE8" s="365"/>
      <c r="CF8" s="365"/>
      <c r="CG8" s="365"/>
      <c r="CH8" s="365"/>
      <c r="CI8" s="365"/>
      <c r="CJ8" s="365"/>
      <c r="CK8" s="365"/>
      <c r="CL8" s="365"/>
      <c r="CM8" s="365"/>
      <c r="CN8" s="365"/>
      <c r="CO8" s="365"/>
      <c r="CP8" s="365"/>
      <c r="CQ8" s="365"/>
      <c r="CR8" s="365"/>
      <c r="CS8" s="366"/>
      <c r="CT8" s="440">
        <v>0.44</v>
      </c>
      <c r="CU8" s="441"/>
      <c r="CV8" s="441"/>
      <c r="CW8" s="441"/>
      <c r="CX8" s="441"/>
      <c r="CY8" s="441"/>
      <c r="CZ8" s="441"/>
      <c r="DA8" s="442"/>
      <c r="DB8" s="440">
        <v>0.46</v>
      </c>
      <c r="DC8" s="441"/>
      <c r="DD8" s="441"/>
      <c r="DE8" s="441"/>
      <c r="DF8" s="441"/>
      <c r="DG8" s="441"/>
      <c r="DH8" s="441"/>
      <c r="DI8" s="442"/>
      <c r="DJ8" s="134"/>
      <c r="DK8" s="134"/>
      <c r="DL8" s="134"/>
      <c r="DM8" s="134"/>
      <c r="DN8" s="134"/>
      <c r="DO8" s="134"/>
    </row>
    <row r="9" spans="1:119" ht="18.75" customHeight="1" thickBot="1" x14ac:dyDescent="0.2">
      <c r="A9" s="135"/>
      <c r="B9" s="411" t="s">
        <v>191</v>
      </c>
      <c r="C9" s="412"/>
      <c r="D9" s="412"/>
      <c r="E9" s="412"/>
      <c r="F9" s="412"/>
      <c r="G9" s="412"/>
      <c r="H9" s="412"/>
      <c r="I9" s="412"/>
      <c r="J9" s="412"/>
      <c r="K9" s="443"/>
      <c r="L9" s="449" t="s">
        <v>192</v>
      </c>
      <c r="M9" s="450"/>
      <c r="N9" s="450"/>
      <c r="O9" s="450"/>
      <c r="P9" s="450"/>
      <c r="Q9" s="451"/>
      <c r="R9" s="452">
        <v>48032</v>
      </c>
      <c r="S9" s="453"/>
      <c r="T9" s="453"/>
      <c r="U9" s="453"/>
      <c r="V9" s="454"/>
      <c r="W9" s="402" t="s">
        <v>193</v>
      </c>
      <c r="X9" s="403"/>
      <c r="Y9" s="403"/>
      <c r="Z9" s="403"/>
      <c r="AA9" s="403"/>
      <c r="AB9" s="403"/>
      <c r="AC9" s="403"/>
      <c r="AD9" s="403"/>
      <c r="AE9" s="403"/>
      <c r="AF9" s="403"/>
      <c r="AG9" s="403"/>
      <c r="AH9" s="403"/>
      <c r="AI9" s="403"/>
      <c r="AJ9" s="403"/>
      <c r="AK9" s="403"/>
      <c r="AL9" s="408"/>
      <c r="AM9" s="344" t="s">
        <v>194</v>
      </c>
      <c r="AN9" s="345"/>
      <c r="AO9" s="345"/>
      <c r="AP9" s="345"/>
      <c r="AQ9" s="345"/>
      <c r="AR9" s="345"/>
      <c r="AS9" s="345"/>
      <c r="AT9" s="346"/>
      <c r="AU9" s="336" t="s">
        <v>195</v>
      </c>
      <c r="AV9" s="337"/>
      <c r="AW9" s="337"/>
      <c r="AX9" s="337"/>
      <c r="AY9" s="341" t="s">
        <v>196</v>
      </c>
      <c r="AZ9" s="342"/>
      <c r="BA9" s="342"/>
      <c r="BB9" s="342"/>
      <c r="BC9" s="342"/>
      <c r="BD9" s="342"/>
      <c r="BE9" s="342"/>
      <c r="BF9" s="342"/>
      <c r="BG9" s="342"/>
      <c r="BH9" s="342"/>
      <c r="BI9" s="342"/>
      <c r="BJ9" s="342"/>
      <c r="BK9" s="342"/>
      <c r="BL9" s="342"/>
      <c r="BM9" s="343"/>
      <c r="BN9" s="338">
        <v>-46021</v>
      </c>
      <c r="BO9" s="339"/>
      <c r="BP9" s="339"/>
      <c r="BQ9" s="339"/>
      <c r="BR9" s="339"/>
      <c r="BS9" s="339"/>
      <c r="BT9" s="339"/>
      <c r="BU9" s="340"/>
      <c r="BV9" s="338">
        <v>-13896</v>
      </c>
      <c r="BW9" s="339"/>
      <c r="BX9" s="339"/>
      <c r="BY9" s="339"/>
      <c r="BZ9" s="339"/>
      <c r="CA9" s="339"/>
      <c r="CB9" s="339"/>
      <c r="CC9" s="340"/>
      <c r="CD9" s="350" t="s">
        <v>197</v>
      </c>
      <c r="CE9" s="351"/>
      <c r="CF9" s="351"/>
      <c r="CG9" s="351"/>
      <c r="CH9" s="351"/>
      <c r="CI9" s="351"/>
      <c r="CJ9" s="351"/>
      <c r="CK9" s="351"/>
      <c r="CL9" s="351"/>
      <c r="CM9" s="351"/>
      <c r="CN9" s="351"/>
      <c r="CO9" s="351"/>
      <c r="CP9" s="351"/>
      <c r="CQ9" s="351"/>
      <c r="CR9" s="351"/>
      <c r="CS9" s="352"/>
      <c r="CT9" s="455">
        <v>16</v>
      </c>
      <c r="CU9" s="456"/>
      <c r="CV9" s="456"/>
      <c r="CW9" s="456"/>
      <c r="CX9" s="456"/>
      <c r="CY9" s="456"/>
      <c r="CZ9" s="456"/>
      <c r="DA9" s="457"/>
      <c r="DB9" s="455">
        <v>15.7</v>
      </c>
      <c r="DC9" s="456"/>
      <c r="DD9" s="456"/>
      <c r="DE9" s="456"/>
      <c r="DF9" s="456"/>
      <c r="DG9" s="456"/>
      <c r="DH9" s="456"/>
      <c r="DI9" s="457"/>
      <c r="DJ9" s="134"/>
      <c r="DK9" s="134"/>
      <c r="DL9" s="134"/>
      <c r="DM9" s="134"/>
      <c r="DN9" s="134"/>
      <c r="DO9" s="134"/>
    </row>
    <row r="10" spans="1:119" ht="18.75" customHeight="1" thickBot="1" x14ac:dyDescent="0.2">
      <c r="A10" s="135"/>
      <c r="B10" s="411"/>
      <c r="C10" s="412"/>
      <c r="D10" s="412"/>
      <c r="E10" s="412"/>
      <c r="F10" s="412"/>
      <c r="G10" s="412"/>
      <c r="H10" s="412"/>
      <c r="I10" s="412"/>
      <c r="J10" s="412"/>
      <c r="K10" s="443"/>
      <c r="L10" s="370" t="s">
        <v>198</v>
      </c>
      <c r="M10" s="345"/>
      <c r="N10" s="345"/>
      <c r="O10" s="345"/>
      <c r="P10" s="345"/>
      <c r="Q10" s="346"/>
      <c r="R10" s="374">
        <v>48056</v>
      </c>
      <c r="S10" s="375"/>
      <c r="T10" s="375"/>
      <c r="U10" s="375"/>
      <c r="V10" s="446"/>
      <c r="W10" s="406"/>
      <c r="X10" s="407"/>
      <c r="Y10" s="407"/>
      <c r="Z10" s="407"/>
      <c r="AA10" s="407"/>
      <c r="AB10" s="407"/>
      <c r="AC10" s="407"/>
      <c r="AD10" s="407"/>
      <c r="AE10" s="407"/>
      <c r="AF10" s="407"/>
      <c r="AG10" s="407"/>
      <c r="AH10" s="407"/>
      <c r="AI10" s="407"/>
      <c r="AJ10" s="407"/>
      <c r="AK10" s="407"/>
      <c r="AL10" s="410"/>
      <c r="AM10" s="344" t="s">
        <v>199</v>
      </c>
      <c r="AN10" s="345"/>
      <c r="AO10" s="345"/>
      <c r="AP10" s="345"/>
      <c r="AQ10" s="345"/>
      <c r="AR10" s="345"/>
      <c r="AS10" s="345"/>
      <c r="AT10" s="346"/>
      <c r="AU10" s="336" t="s">
        <v>200</v>
      </c>
      <c r="AV10" s="337"/>
      <c r="AW10" s="337"/>
      <c r="AX10" s="337"/>
      <c r="AY10" s="341" t="s">
        <v>201</v>
      </c>
      <c r="AZ10" s="342"/>
      <c r="BA10" s="342"/>
      <c r="BB10" s="342"/>
      <c r="BC10" s="342"/>
      <c r="BD10" s="342"/>
      <c r="BE10" s="342"/>
      <c r="BF10" s="342"/>
      <c r="BG10" s="342"/>
      <c r="BH10" s="342"/>
      <c r="BI10" s="342"/>
      <c r="BJ10" s="342"/>
      <c r="BK10" s="342"/>
      <c r="BL10" s="342"/>
      <c r="BM10" s="343"/>
      <c r="BN10" s="338">
        <v>972</v>
      </c>
      <c r="BO10" s="339"/>
      <c r="BP10" s="339"/>
      <c r="BQ10" s="339"/>
      <c r="BR10" s="339"/>
      <c r="BS10" s="339"/>
      <c r="BT10" s="339"/>
      <c r="BU10" s="340"/>
      <c r="BV10" s="338">
        <v>2206</v>
      </c>
      <c r="BW10" s="339"/>
      <c r="BX10" s="339"/>
      <c r="BY10" s="339"/>
      <c r="BZ10" s="339"/>
      <c r="CA10" s="339"/>
      <c r="CB10" s="339"/>
      <c r="CC10" s="340"/>
      <c r="CD10" s="367" t="s">
        <v>202</v>
      </c>
      <c r="CE10" s="368"/>
      <c r="CF10" s="368"/>
      <c r="CG10" s="368"/>
      <c r="CH10" s="368"/>
      <c r="CI10" s="368"/>
      <c r="CJ10" s="368"/>
      <c r="CK10" s="368"/>
      <c r="CL10" s="368"/>
      <c r="CM10" s="368"/>
      <c r="CN10" s="368"/>
      <c r="CO10" s="368"/>
      <c r="CP10" s="368"/>
      <c r="CQ10" s="368"/>
      <c r="CR10" s="368"/>
      <c r="CS10" s="369"/>
      <c r="CT10" s="458"/>
      <c r="CU10" s="459"/>
      <c r="CV10" s="459"/>
      <c r="CW10" s="459"/>
      <c r="CX10" s="459"/>
      <c r="CY10" s="459"/>
      <c r="CZ10" s="459"/>
      <c r="DA10" s="460"/>
      <c r="DB10" s="458"/>
      <c r="DC10" s="459"/>
      <c r="DD10" s="459"/>
      <c r="DE10" s="459"/>
      <c r="DF10" s="459"/>
      <c r="DG10" s="459"/>
      <c r="DH10" s="459"/>
      <c r="DI10" s="460"/>
      <c r="DJ10" s="134"/>
      <c r="DK10" s="134"/>
      <c r="DL10" s="134"/>
      <c r="DM10" s="134"/>
      <c r="DN10" s="134"/>
      <c r="DO10" s="134"/>
    </row>
    <row r="11" spans="1:119" ht="18.75" customHeight="1" thickBot="1" x14ac:dyDescent="0.2">
      <c r="A11" s="135"/>
      <c r="B11" s="411"/>
      <c r="C11" s="412"/>
      <c r="D11" s="412"/>
      <c r="E11" s="412"/>
      <c r="F11" s="412"/>
      <c r="G11" s="412"/>
      <c r="H11" s="412"/>
      <c r="I11" s="412"/>
      <c r="J11" s="412"/>
      <c r="K11" s="443"/>
      <c r="L11" s="448" t="s">
        <v>203</v>
      </c>
      <c r="M11" s="348"/>
      <c r="N11" s="348"/>
      <c r="O11" s="348"/>
      <c r="P11" s="348"/>
      <c r="Q11" s="349"/>
      <c r="R11" s="386" t="s">
        <v>204</v>
      </c>
      <c r="S11" s="387"/>
      <c r="T11" s="387"/>
      <c r="U11" s="387"/>
      <c r="V11" s="388"/>
      <c r="W11" s="447" t="s">
        <v>112</v>
      </c>
      <c r="X11" s="337"/>
      <c r="Y11" s="337"/>
      <c r="Z11" s="337"/>
      <c r="AA11" s="337"/>
      <c r="AB11" s="444"/>
      <c r="AC11" s="336" t="s">
        <v>205</v>
      </c>
      <c r="AD11" s="337"/>
      <c r="AE11" s="337"/>
      <c r="AF11" s="337"/>
      <c r="AG11" s="444"/>
      <c r="AH11" s="336" t="s">
        <v>206</v>
      </c>
      <c r="AI11" s="337"/>
      <c r="AJ11" s="337"/>
      <c r="AK11" s="337"/>
      <c r="AL11" s="445"/>
      <c r="AM11" s="344" t="s">
        <v>207</v>
      </c>
      <c r="AN11" s="345"/>
      <c r="AO11" s="345"/>
      <c r="AP11" s="345"/>
      <c r="AQ11" s="345"/>
      <c r="AR11" s="345"/>
      <c r="AS11" s="345"/>
      <c r="AT11" s="346"/>
      <c r="AU11" s="336" t="s">
        <v>208</v>
      </c>
      <c r="AV11" s="337"/>
      <c r="AW11" s="337"/>
      <c r="AX11" s="337"/>
      <c r="AY11" s="341" t="s">
        <v>209</v>
      </c>
      <c r="AZ11" s="342"/>
      <c r="BA11" s="342"/>
      <c r="BB11" s="342"/>
      <c r="BC11" s="342"/>
      <c r="BD11" s="342"/>
      <c r="BE11" s="342"/>
      <c r="BF11" s="342"/>
      <c r="BG11" s="342"/>
      <c r="BH11" s="342"/>
      <c r="BI11" s="342"/>
      <c r="BJ11" s="342"/>
      <c r="BK11" s="342"/>
      <c r="BL11" s="342"/>
      <c r="BM11" s="343"/>
      <c r="BN11" s="338" t="s">
        <v>210</v>
      </c>
      <c r="BO11" s="339"/>
      <c r="BP11" s="339"/>
      <c r="BQ11" s="339"/>
      <c r="BR11" s="339"/>
      <c r="BS11" s="339"/>
      <c r="BT11" s="339"/>
      <c r="BU11" s="340"/>
      <c r="BV11" s="338" t="s">
        <v>210</v>
      </c>
      <c r="BW11" s="339"/>
      <c r="BX11" s="339"/>
      <c r="BY11" s="339"/>
      <c r="BZ11" s="339"/>
      <c r="CA11" s="339"/>
      <c r="CB11" s="339"/>
      <c r="CC11" s="340"/>
      <c r="CD11" s="364" t="s">
        <v>211</v>
      </c>
      <c r="CE11" s="365"/>
      <c r="CF11" s="365"/>
      <c r="CG11" s="365"/>
      <c r="CH11" s="365"/>
      <c r="CI11" s="365"/>
      <c r="CJ11" s="365"/>
      <c r="CK11" s="365"/>
      <c r="CL11" s="365"/>
      <c r="CM11" s="365"/>
      <c r="CN11" s="365"/>
      <c r="CO11" s="365"/>
      <c r="CP11" s="365"/>
      <c r="CQ11" s="365"/>
      <c r="CR11" s="365"/>
      <c r="CS11" s="366"/>
      <c r="CT11" s="440" t="s">
        <v>212</v>
      </c>
      <c r="CU11" s="441"/>
      <c r="CV11" s="441"/>
      <c r="CW11" s="441"/>
      <c r="CX11" s="441"/>
      <c r="CY11" s="441"/>
      <c r="CZ11" s="441"/>
      <c r="DA11" s="442"/>
      <c r="DB11" s="440" t="s">
        <v>212</v>
      </c>
      <c r="DC11" s="441"/>
      <c r="DD11" s="441"/>
      <c r="DE11" s="441"/>
      <c r="DF11" s="441"/>
      <c r="DG11" s="441"/>
      <c r="DH11" s="441"/>
      <c r="DI11" s="442"/>
      <c r="DJ11" s="134"/>
      <c r="DK11" s="134"/>
      <c r="DL11" s="134"/>
      <c r="DM11" s="134"/>
      <c r="DN11" s="134"/>
      <c r="DO11" s="134"/>
    </row>
    <row r="12" spans="1:119" ht="18.75" customHeight="1" thickBot="1" x14ac:dyDescent="0.2">
      <c r="A12" s="135"/>
      <c r="B12" s="470" t="s">
        <v>213</v>
      </c>
      <c r="C12" s="471"/>
      <c r="D12" s="471"/>
      <c r="E12" s="471"/>
      <c r="F12" s="471"/>
      <c r="G12" s="471"/>
      <c r="H12" s="471"/>
      <c r="I12" s="471"/>
      <c r="J12" s="471"/>
      <c r="K12" s="472"/>
      <c r="L12" s="449" t="s">
        <v>214</v>
      </c>
      <c r="M12" s="450"/>
      <c r="N12" s="450"/>
      <c r="O12" s="450"/>
      <c r="P12" s="450"/>
      <c r="Q12" s="451"/>
      <c r="R12" s="452">
        <v>48779</v>
      </c>
      <c r="S12" s="453"/>
      <c r="T12" s="453"/>
      <c r="U12" s="453"/>
      <c r="V12" s="454"/>
      <c r="W12" s="427" t="s">
        <v>215</v>
      </c>
      <c r="X12" s="428"/>
      <c r="Y12" s="428"/>
      <c r="Z12" s="428"/>
      <c r="AA12" s="428"/>
      <c r="AB12" s="378"/>
      <c r="AC12" s="374">
        <v>1794</v>
      </c>
      <c r="AD12" s="375"/>
      <c r="AE12" s="375"/>
      <c r="AF12" s="375"/>
      <c r="AG12" s="376"/>
      <c r="AH12" s="374">
        <v>2018</v>
      </c>
      <c r="AI12" s="375"/>
      <c r="AJ12" s="375"/>
      <c r="AK12" s="375"/>
      <c r="AL12" s="446"/>
      <c r="AM12" s="344" t="s">
        <v>216</v>
      </c>
      <c r="AN12" s="345"/>
      <c r="AO12" s="345"/>
      <c r="AP12" s="345"/>
      <c r="AQ12" s="345"/>
      <c r="AR12" s="345"/>
      <c r="AS12" s="345"/>
      <c r="AT12" s="346"/>
      <c r="AU12" s="336" t="s">
        <v>217</v>
      </c>
      <c r="AV12" s="337"/>
      <c r="AW12" s="337"/>
      <c r="AX12" s="337"/>
      <c r="AY12" s="341" t="s">
        <v>218</v>
      </c>
      <c r="AZ12" s="342"/>
      <c r="BA12" s="342"/>
      <c r="BB12" s="342"/>
      <c r="BC12" s="342"/>
      <c r="BD12" s="342"/>
      <c r="BE12" s="342"/>
      <c r="BF12" s="342"/>
      <c r="BG12" s="342"/>
      <c r="BH12" s="342"/>
      <c r="BI12" s="342"/>
      <c r="BJ12" s="342"/>
      <c r="BK12" s="342"/>
      <c r="BL12" s="342"/>
      <c r="BM12" s="343"/>
      <c r="BN12" s="338">
        <v>22412</v>
      </c>
      <c r="BO12" s="339"/>
      <c r="BP12" s="339"/>
      <c r="BQ12" s="339"/>
      <c r="BR12" s="339"/>
      <c r="BS12" s="339"/>
      <c r="BT12" s="339"/>
      <c r="BU12" s="340"/>
      <c r="BV12" s="338">
        <v>13017</v>
      </c>
      <c r="BW12" s="339"/>
      <c r="BX12" s="339"/>
      <c r="BY12" s="339"/>
      <c r="BZ12" s="339"/>
      <c r="CA12" s="339"/>
      <c r="CB12" s="339"/>
      <c r="CC12" s="340"/>
      <c r="CD12" s="364" t="s">
        <v>219</v>
      </c>
      <c r="CE12" s="365"/>
      <c r="CF12" s="365"/>
      <c r="CG12" s="365"/>
      <c r="CH12" s="365"/>
      <c r="CI12" s="365"/>
      <c r="CJ12" s="365"/>
      <c r="CK12" s="365"/>
      <c r="CL12" s="365"/>
      <c r="CM12" s="365"/>
      <c r="CN12" s="365"/>
      <c r="CO12" s="365"/>
      <c r="CP12" s="365"/>
      <c r="CQ12" s="365"/>
      <c r="CR12" s="365"/>
      <c r="CS12" s="366"/>
      <c r="CT12" s="440" t="s">
        <v>220</v>
      </c>
      <c r="CU12" s="441"/>
      <c r="CV12" s="441"/>
      <c r="CW12" s="441"/>
      <c r="CX12" s="441"/>
      <c r="CY12" s="441"/>
      <c r="CZ12" s="441"/>
      <c r="DA12" s="442"/>
      <c r="DB12" s="440" t="s">
        <v>220</v>
      </c>
      <c r="DC12" s="441"/>
      <c r="DD12" s="441"/>
      <c r="DE12" s="441"/>
      <c r="DF12" s="441"/>
      <c r="DG12" s="441"/>
      <c r="DH12" s="441"/>
      <c r="DI12" s="442"/>
      <c r="DJ12" s="134"/>
      <c r="DK12" s="134"/>
      <c r="DL12" s="134"/>
      <c r="DM12" s="134"/>
      <c r="DN12" s="134"/>
      <c r="DO12" s="134"/>
    </row>
    <row r="13" spans="1:119" ht="18.75" customHeight="1" thickBot="1" x14ac:dyDescent="0.2">
      <c r="A13" s="135"/>
      <c r="B13" s="470"/>
      <c r="C13" s="471"/>
      <c r="D13" s="471"/>
      <c r="E13" s="471"/>
      <c r="F13" s="471"/>
      <c r="G13" s="471"/>
      <c r="H13" s="471"/>
      <c r="I13" s="471"/>
      <c r="J13" s="471"/>
      <c r="K13" s="472"/>
      <c r="L13" s="370" t="s">
        <v>221</v>
      </c>
      <c r="M13" s="345"/>
      <c r="N13" s="345"/>
      <c r="O13" s="345"/>
      <c r="P13" s="345"/>
      <c r="Q13" s="346"/>
      <c r="R13" s="374">
        <v>49100</v>
      </c>
      <c r="S13" s="375"/>
      <c r="T13" s="375"/>
      <c r="U13" s="375"/>
      <c r="V13" s="446"/>
      <c r="W13" s="406"/>
      <c r="X13" s="407"/>
      <c r="Y13" s="407"/>
      <c r="Z13" s="407"/>
      <c r="AA13" s="407"/>
      <c r="AB13" s="394"/>
      <c r="AC13" s="461">
        <v>8.3000000000000007</v>
      </c>
      <c r="AD13" s="462"/>
      <c r="AE13" s="462"/>
      <c r="AF13" s="462"/>
      <c r="AG13" s="463"/>
      <c r="AH13" s="461">
        <v>9</v>
      </c>
      <c r="AI13" s="462"/>
      <c r="AJ13" s="462"/>
      <c r="AK13" s="462"/>
      <c r="AL13" s="464"/>
      <c r="AM13" s="344" t="s">
        <v>222</v>
      </c>
      <c r="AN13" s="345"/>
      <c r="AO13" s="345"/>
      <c r="AP13" s="345"/>
      <c r="AQ13" s="345"/>
      <c r="AR13" s="345"/>
      <c r="AS13" s="345"/>
      <c r="AT13" s="346"/>
      <c r="AU13" s="336" t="s">
        <v>223</v>
      </c>
      <c r="AV13" s="337"/>
      <c r="AW13" s="337"/>
      <c r="AX13" s="337"/>
      <c r="AY13" s="359" t="s">
        <v>224</v>
      </c>
      <c r="AZ13" s="360"/>
      <c r="BA13" s="360"/>
      <c r="BB13" s="360"/>
      <c r="BC13" s="360"/>
      <c r="BD13" s="360"/>
      <c r="BE13" s="360"/>
      <c r="BF13" s="360"/>
      <c r="BG13" s="360"/>
      <c r="BH13" s="360"/>
      <c r="BI13" s="360"/>
      <c r="BJ13" s="360"/>
      <c r="BK13" s="360"/>
      <c r="BL13" s="360"/>
      <c r="BM13" s="361"/>
      <c r="BN13" s="338">
        <v>-67461</v>
      </c>
      <c r="BO13" s="339"/>
      <c r="BP13" s="339"/>
      <c r="BQ13" s="339"/>
      <c r="BR13" s="339"/>
      <c r="BS13" s="339"/>
      <c r="BT13" s="339"/>
      <c r="BU13" s="340"/>
      <c r="BV13" s="338">
        <v>-24707</v>
      </c>
      <c r="BW13" s="339"/>
      <c r="BX13" s="339"/>
      <c r="BY13" s="339"/>
      <c r="BZ13" s="339"/>
      <c r="CA13" s="339"/>
      <c r="CB13" s="339"/>
      <c r="CC13" s="340"/>
      <c r="CD13" s="364" t="s">
        <v>225</v>
      </c>
      <c r="CE13" s="365"/>
      <c r="CF13" s="365"/>
      <c r="CG13" s="365"/>
      <c r="CH13" s="365"/>
      <c r="CI13" s="365"/>
      <c r="CJ13" s="365"/>
      <c r="CK13" s="365"/>
      <c r="CL13" s="365"/>
      <c r="CM13" s="365"/>
      <c r="CN13" s="365"/>
      <c r="CO13" s="365"/>
      <c r="CP13" s="365"/>
      <c r="CQ13" s="365"/>
      <c r="CR13" s="365"/>
      <c r="CS13" s="366"/>
      <c r="CT13" s="420">
        <v>10.1</v>
      </c>
      <c r="CU13" s="421"/>
      <c r="CV13" s="421"/>
      <c r="CW13" s="421"/>
      <c r="CX13" s="421"/>
      <c r="CY13" s="421"/>
      <c r="CZ13" s="421"/>
      <c r="DA13" s="422"/>
      <c r="DB13" s="420">
        <v>11.3</v>
      </c>
      <c r="DC13" s="421"/>
      <c r="DD13" s="421"/>
      <c r="DE13" s="421"/>
      <c r="DF13" s="421"/>
      <c r="DG13" s="421"/>
      <c r="DH13" s="421"/>
      <c r="DI13" s="422"/>
      <c r="DJ13" s="134"/>
      <c r="DK13" s="134"/>
      <c r="DL13" s="134"/>
      <c r="DM13" s="134"/>
      <c r="DN13" s="134"/>
      <c r="DO13" s="134"/>
    </row>
    <row r="14" spans="1:119" ht="18.75" customHeight="1" thickBot="1" x14ac:dyDescent="0.2">
      <c r="A14" s="135"/>
      <c r="B14" s="470"/>
      <c r="C14" s="471"/>
      <c r="D14" s="471"/>
      <c r="E14" s="471"/>
      <c r="F14" s="471"/>
      <c r="G14" s="471"/>
      <c r="H14" s="471"/>
      <c r="I14" s="471"/>
      <c r="J14" s="471"/>
      <c r="K14" s="472"/>
      <c r="L14" s="448" t="s">
        <v>203</v>
      </c>
      <c r="M14" s="348"/>
      <c r="N14" s="348"/>
      <c r="O14" s="348"/>
      <c r="P14" s="348"/>
      <c r="Q14" s="349"/>
      <c r="R14" s="386" t="s">
        <v>226</v>
      </c>
      <c r="S14" s="387"/>
      <c r="T14" s="387"/>
      <c r="U14" s="387"/>
      <c r="V14" s="388"/>
      <c r="W14" s="427" t="s">
        <v>227</v>
      </c>
      <c r="X14" s="428"/>
      <c r="Y14" s="428"/>
      <c r="Z14" s="428"/>
      <c r="AA14" s="428"/>
      <c r="AB14" s="378"/>
      <c r="AC14" s="374">
        <v>5015</v>
      </c>
      <c r="AD14" s="375"/>
      <c r="AE14" s="375"/>
      <c r="AF14" s="375"/>
      <c r="AG14" s="376"/>
      <c r="AH14" s="374">
        <v>5539</v>
      </c>
      <c r="AI14" s="375"/>
      <c r="AJ14" s="375"/>
      <c r="AK14" s="375"/>
      <c r="AL14" s="446"/>
      <c r="AM14" s="344"/>
      <c r="AN14" s="345"/>
      <c r="AO14" s="345"/>
      <c r="AP14" s="345"/>
      <c r="AQ14" s="345"/>
      <c r="AR14" s="345"/>
      <c r="AS14" s="345"/>
      <c r="AT14" s="346"/>
      <c r="AU14" s="336"/>
      <c r="AV14" s="337"/>
      <c r="AW14" s="337"/>
      <c r="AX14" s="337"/>
      <c r="AY14" s="371" t="s">
        <v>228</v>
      </c>
      <c r="AZ14" s="372"/>
      <c r="BA14" s="372"/>
      <c r="BB14" s="372"/>
      <c r="BC14" s="372"/>
      <c r="BD14" s="372"/>
      <c r="BE14" s="372"/>
      <c r="BF14" s="372"/>
      <c r="BG14" s="372"/>
      <c r="BH14" s="372"/>
      <c r="BI14" s="372"/>
      <c r="BJ14" s="372"/>
      <c r="BK14" s="372"/>
      <c r="BL14" s="372"/>
      <c r="BM14" s="373"/>
      <c r="BN14" s="356">
        <v>4191920</v>
      </c>
      <c r="BO14" s="357"/>
      <c r="BP14" s="357"/>
      <c r="BQ14" s="357"/>
      <c r="BR14" s="357"/>
      <c r="BS14" s="357"/>
      <c r="BT14" s="357"/>
      <c r="BU14" s="358"/>
      <c r="BV14" s="356">
        <v>4059438</v>
      </c>
      <c r="BW14" s="357"/>
      <c r="BX14" s="357"/>
      <c r="BY14" s="357"/>
      <c r="BZ14" s="357"/>
      <c r="CA14" s="357"/>
      <c r="CB14" s="357"/>
      <c r="CC14" s="358"/>
      <c r="CD14" s="350" t="s">
        <v>229</v>
      </c>
      <c r="CE14" s="351"/>
      <c r="CF14" s="351"/>
      <c r="CG14" s="351"/>
      <c r="CH14" s="351"/>
      <c r="CI14" s="351"/>
      <c r="CJ14" s="351"/>
      <c r="CK14" s="351"/>
      <c r="CL14" s="351"/>
      <c r="CM14" s="351"/>
      <c r="CN14" s="351"/>
      <c r="CO14" s="351"/>
      <c r="CP14" s="351"/>
      <c r="CQ14" s="351"/>
      <c r="CR14" s="351"/>
      <c r="CS14" s="352"/>
      <c r="CT14" s="455" t="s">
        <v>230</v>
      </c>
      <c r="CU14" s="456"/>
      <c r="CV14" s="456"/>
      <c r="CW14" s="456"/>
      <c r="CX14" s="456"/>
      <c r="CY14" s="456"/>
      <c r="CZ14" s="456"/>
      <c r="DA14" s="457"/>
      <c r="DB14" s="455">
        <v>7.8</v>
      </c>
      <c r="DC14" s="456"/>
      <c r="DD14" s="456"/>
      <c r="DE14" s="456"/>
      <c r="DF14" s="456"/>
      <c r="DG14" s="456"/>
      <c r="DH14" s="456"/>
      <c r="DI14" s="457"/>
      <c r="DJ14" s="134"/>
      <c r="DK14" s="134"/>
      <c r="DL14" s="134"/>
      <c r="DM14" s="134"/>
      <c r="DN14" s="134"/>
      <c r="DO14" s="134"/>
    </row>
    <row r="15" spans="1:119" ht="18.75" customHeight="1" thickBot="1" x14ac:dyDescent="0.2">
      <c r="A15" s="135"/>
      <c r="B15" s="465" t="s">
        <v>231</v>
      </c>
      <c r="C15" s="443"/>
      <c r="D15" s="443"/>
      <c r="E15" s="466"/>
      <c r="F15" s="466"/>
      <c r="G15" s="466"/>
      <c r="H15" s="466"/>
      <c r="I15" s="466"/>
      <c r="J15" s="466"/>
      <c r="K15" s="466"/>
      <c r="L15" s="467">
        <v>397.3</v>
      </c>
      <c r="M15" s="467"/>
      <c r="N15" s="467"/>
      <c r="O15" s="467"/>
      <c r="P15" s="467"/>
      <c r="Q15" s="467"/>
      <c r="R15" s="468"/>
      <c r="S15" s="468"/>
      <c r="T15" s="468"/>
      <c r="U15" s="468"/>
      <c r="V15" s="469"/>
      <c r="W15" s="406"/>
      <c r="X15" s="407"/>
      <c r="Y15" s="407"/>
      <c r="Z15" s="407"/>
      <c r="AA15" s="407"/>
      <c r="AB15" s="394"/>
      <c r="AC15" s="461">
        <v>23.1</v>
      </c>
      <c r="AD15" s="462"/>
      <c r="AE15" s="462"/>
      <c r="AF15" s="462"/>
      <c r="AG15" s="463"/>
      <c r="AH15" s="461">
        <v>24.6</v>
      </c>
      <c r="AI15" s="462"/>
      <c r="AJ15" s="462"/>
      <c r="AK15" s="462"/>
      <c r="AL15" s="464"/>
      <c r="AM15" s="344"/>
      <c r="AN15" s="345"/>
      <c r="AO15" s="345"/>
      <c r="AP15" s="345"/>
      <c r="AQ15" s="345"/>
      <c r="AR15" s="345"/>
      <c r="AS15" s="345"/>
      <c r="AT15" s="346"/>
      <c r="AU15" s="336"/>
      <c r="AV15" s="337"/>
      <c r="AW15" s="337"/>
      <c r="AX15" s="337"/>
      <c r="AY15" s="341" t="s">
        <v>232</v>
      </c>
      <c r="AZ15" s="342"/>
      <c r="BA15" s="342"/>
      <c r="BB15" s="342"/>
      <c r="BC15" s="342"/>
      <c r="BD15" s="342"/>
      <c r="BE15" s="342"/>
      <c r="BF15" s="342"/>
      <c r="BG15" s="342"/>
      <c r="BH15" s="342"/>
      <c r="BI15" s="342"/>
      <c r="BJ15" s="342"/>
      <c r="BK15" s="342"/>
      <c r="BL15" s="342"/>
      <c r="BM15" s="343"/>
      <c r="BN15" s="338">
        <v>9642968</v>
      </c>
      <c r="BO15" s="339"/>
      <c r="BP15" s="339"/>
      <c r="BQ15" s="339"/>
      <c r="BR15" s="339"/>
      <c r="BS15" s="339"/>
      <c r="BT15" s="339"/>
      <c r="BU15" s="340"/>
      <c r="BV15" s="338">
        <v>9423742</v>
      </c>
      <c r="BW15" s="339"/>
      <c r="BX15" s="339"/>
      <c r="BY15" s="339"/>
      <c r="BZ15" s="339"/>
      <c r="CA15" s="339"/>
      <c r="CB15" s="339"/>
      <c r="CC15" s="340"/>
      <c r="CD15" s="353" t="s">
        <v>233</v>
      </c>
      <c r="CE15" s="354"/>
      <c r="CF15" s="354"/>
      <c r="CG15" s="354"/>
      <c r="CH15" s="354"/>
      <c r="CI15" s="354"/>
      <c r="CJ15" s="354"/>
      <c r="CK15" s="354"/>
      <c r="CL15" s="354"/>
      <c r="CM15" s="354"/>
      <c r="CN15" s="354"/>
      <c r="CO15" s="354"/>
      <c r="CP15" s="354"/>
      <c r="CQ15" s="354"/>
      <c r="CR15" s="354"/>
      <c r="CS15" s="355"/>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5" t="s">
        <v>234</v>
      </c>
      <c r="C16" s="443"/>
      <c r="D16" s="443"/>
      <c r="E16" s="466"/>
      <c r="F16" s="466"/>
      <c r="G16" s="466"/>
      <c r="H16" s="466"/>
      <c r="I16" s="466"/>
      <c r="J16" s="466"/>
      <c r="K16" s="466"/>
      <c r="L16" s="473">
        <v>121</v>
      </c>
      <c r="M16" s="473"/>
      <c r="N16" s="473"/>
      <c r="O16" s="473"/>
      <c r="P16" s="473"/>
      <c r="Q16" s="473"/>
      <c r="R16" s="474"/>
      <c r="S16" s="474"/>
      <c r="T16" s="474"/>
      <c r="U16" s="474"/>
      <c r="V16" s="475"/>
      <c r="W16" s="427" t="s">
        <v>235</v>
      </c>
      <c r="X16" s="428"/>
      <c r="Y16" s="428"/>
      <c r="Z16" s="428"/>
      <c r="AA16" s="428"/>
      <c r="AB16" s="378"/>
      <c r="AC16" s="374">
        <v>14904</v>
      </c>
      <c r="AD16" s="375"/>
      <c r="AE16" s="375"/>
      <c r="AF16" s="375"/>
      <c r="AG16" s="376"/>
      <c r="AH16" s="374">
        <v>14923</v>
      </c>
      <c r="AI16" s="375"/>
      <c r="AJ16" s="375"/>
      <c r="AK16" s="375"/>
      <c r="AL16" s="446"/>
      <c r="AM16" s="344"/>
      <c r="AN16" s="345"/>
      <c r="AO16" s="345"/>
      <c r="AP16" s="345"/>
      <c r="AQ16" s="345"/>
      <c r="AR16" s="345"/>
      <c r="AS16" s="345"/>
      <c r="AT16" s="346"/>
      <c r="AU16" s="336"/>
      <c r="AV16" s="337"/>
      <c r="AW16" s="337"/>
      <c r="AX16" s="337"/>
      <c r="AY16" s="341" t="s">
        <v>236</v>
      </c>
      <c r="AZ16" s="342"/>
      <c r="BA16" s="342"/>
      <c r="BB16" s="342"/>
      <c r="BC16" s="342"/>
      <c r="BD16" s="342"/>
      <c r="BE16" s="342"/>
      <c r="BF16" s="342"/>
      <c r="BG16" s="342"/>
      <c r="BH16" s="342"/>
      <c r="BI16" s="342"/>
      <c r="BJ16" s="342"/>
      <c r="BK16" s="342"/>
      <c r="BL16" s="342"/>
      <c r="BM16" s="343"/>
      <c r="BN16" s="338">
        <v>5366554</v>
      </c>
      <c r="BO16" s="339"/>
      <c r="BP16" s="339"/>
      <c r="BQ16" s="339"/>
      <c r="BR16" s="339"/>
      <c r="BS16" s="339"/>
      <c r="BT16" s="339"/>
      <c r="BU16" s="340"/>
      <c r="BV16" s="338">
        <v>5183918</v>
      </c>
      <c r="BW16" s="339"/>
      <c r="BX16" s="339"/>
      <c r="BY16" s="339"/>
      <c r="BZ16" s="339"/>
      <c r="CA16" s="339"/>
      <c r="CB16" s="339"/>
      <c r="CC16" s="340"/>
      <c r="CD16" s="141"/>
      <c r="CE16" s="362"/>
      <c r="CF16" s="362"/>
      <c r="CG16" s="362"/>
      <c r="CH16" s="362"/>
      <c r="CI16" s="362"/>
      <c r="CJ16" s="362"/>
      <c r="CK16" s="362"/>
      <c r="CL16" s="362"/>
      <c r="CM16" s="362"/>
      <c r="CN16" s="362"/>
      <c r="CO16" s="362"/>
      <c r="CP16" s="362"/>
      <c r="CQ16" s="362"/>
      <c r="CR16" s="362"/>
      <c r="CS16" s="363"/>
      <c r="CT16" s="420"/>
      <c r="CU16" s="421"/>
      <c r="CV16" s="421"/>
      <c r="CW16" s="421"/>
      <c r="CX16" s="421"/>
      <c r="CY16" s="421"/>
      <c r="CZ16" s="421"/>
      <c r="DA16" s="422"/>
      <c r="DB16" s="420"/>
      <c r="DC16" s="421"/>
      <c r="DD16" s="421"/>
      <c r="DE16" s="421"/>
      <c r="DF16" s="421"/>
      <c r="DG16" s="421"/>
      <c r="DH16" s="421"/>
      <c r="DI16" s="422"/>
      <c r="DJ16" s="134"/>
      <c r="DK16" s="134"/>
      <c r="DL16" s="134"/>
      <c r="DM16" s="134"/>
      <c r="DN16" s="134"/>
      <c r="DO16" s="134"/>
    </row>
    <row r="17" spans="1:119" ht="18.75" customHeight="1" thickBot="1" x14ac:dyDescent="0.2">
      <c r="A17" s="135"/>
      <c r="B17" s="465" t="s">
        <v>237</v>
      </c>
      <c r="C17" s="443"/>
      <c r="D17" s="443"/>
      <c r="E17" s="466"/>
      <c r="F17" s="466"/>
      <c r="G17" s="466"/>
      <c r="H17" s="466"/>
      <c r="I17" s="466"/>
      <c r="J17" s="466"/>
      <c r="K17" s="466"/>
      <c r="L17" s="473">
        <v>18412</v>
      </c>
      <c r="M17" s="473"/>
      <c r="N17" s="473"/>
      <c r="O17" s="473"/>
      <c r="P17" s="473"/>
      <c r="Q17" s="473"/>
      <c r="R17" s="474"/>
      <c r="S17" s="474"/>
      <c r="T17" s="474"/>
      <c r="U17" s="474"/>
      <c r="V17" s="475"/>
      <c r="W17" s="429"/>
      <c r="X17" s="430"/>
      <c r="Y17" s="430"/>
      <c r="Z17" s="430"/>
      <c r="AA17" s="430"/>
      <c r="AB17" s="384"/>
      <c r="AC17" s="476">
        <v>68.599999999999994</v>
      </c>
      <c r="AD17" s="477"/>
      <c r="AE17" s="477"/>
      <c r="AF17" s="477"/>
      <c r="AG17" s="478"/>
      <c r="AH17" s="476">
        <v>66.3</v>
      </c>
      <c r="AI17" s="477"/>
      <c r="AJ17" s="477"/>
      <c r="AK17" s="477"/>
      <c r="AL17" s="479"/>
      <c r="AM17" s="347"/>
      <c r="AN17" s="348"/>
      <c r="AO17" s="348"/>
      <c r="AP17" s="348"/>
      <c r="AQ17" s="348"/>
      <c r="AR17" s="348"/>
      <c r="AS17" s="348"/>
      <c r="AT17" s="349"/>
      <c r="AU17" s="480"/>
      <c r="AV17" s="481"/>
      <c r="AW17" s="481"/>
      <c r="AX17" s="482"/>
      <c r="AY17" s="341" t="s">
        <v>238</v>
      </c>
      <c r="AZ17" s="342"/>
      <c r="BA17" s="342"/>
      <c r="BB17" s="342"/>
      <c r="BC17" s="342"/>
      <c r="BD17" s="342"/>
      <c r="BE17" s="342"/>
      <c r="BF17" s="342"/>
      <c r="BG17" s="342"/>
      <c r="BH17" s="342"/>
      <c r="BI17" s="342"/>
      <c r="BJ17" s="342"/>
      <c r="BK17" s="342"/>
      <c r="BL17" s="342"/>
      <c r="BM17" s="343"/>
      <c r="BN17" s="338">
        <v>10650101</v>
      </c>
      <c r="BO17" s="339"/>
      <c r="BP17" s="339"/>
      <c r="BQ17" s="339"/>
      <c r="BR17" s="339"/>
      <c r="BS17" s="339"/>
      <c r="BT17" s="339"/>
      <c r="BU17" s="340"/>
      <c r="BV17" s="338">
        <v>10473772</v>
      </c>
      <c r="BW17" s="339"/>
      <c r="BX17" s="339"/>
      <c r="BY17" s="339"/>
      <c r="BZ17" s="339"/>
      <c r="CA17" s="339"/>
      <c r="CB17" s="339"/>
      <c r="CC17" s="340"/>
      <c r="CD17" s="141"/>
      <c r="CE17" s="362"/>
      <c r="CF17" s="362"/>
      <c r="CG17" s="362"/>
      <c r="CH17" s="362"/>
      <c r="CI17" s="362"/>
      <c r="CJ17" s="362"/>
      <c r="CK17" s="362"/>
      <c r="CL17" s="362"/>
      <c r="CM17" s="362"/>
      <c r="CN17" s="362"/>
      <c r="CO17" s="362"/>
      <c r="CP17" s="362"/>
      <c r="CQ17" s="362"/>
      <c r="CR17" s="362"/>
      <c r="CS17" s="363"/>
      <c r="CT17" s="420"/>
      <c r="CU17" s="421"/>
      <c r="CV17" s="421"/>
      <c r="CW17" s="421"/>
      <c r="CX17" s="421"/>
      <c r="CY17" s="421"/>
      <c r="CZ17" s="421"/>
      <c r="DA17" s="422"/>
      <c r="DB17" s="420"/>
      <c r="DC17" s="421"/>
      <c r="DD17" s="421"/>
      <c r="DE17" s="421"/>
      <c r="DF17" s="421"/>
      <c r="DG17" s="421"/>
      <c r="DH17" s="421"/>
      <c r="DI17" s="422"/>
      <c r="DJ17" s="134"/>
      <c r="DK17" s="134"/>
      <c r="DL17" s="134"/>
      <c r="DM17" s="134"/>
      <c r="DN17" s="134"/>
      <c r="DO17" s="134"/>
    </row>
    <row r="18" spans="1:119" ht="18.75" customHeight="1" x14ac:dyDescent="0.15">
      <c r="A18" s="135"/>
      <c r="B18" s="483" t="s">
        <v>239</v>
      </c>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5"/>
      <c r="AY18" s="341" t="s">
        <v>240</v>
      </c>
      <c r="AZ18" s="342"/>
      <c r="BA18" s="342"/>
      <c r="BB18" s="342"/>
      <c r="BC18" s="342"/>
      <c r="BD18" s="342"/>
      <c r="BE18" s="342"/>
      <c r="BF18" s="342"/>
      <c r="BG18" s="342"/>
      <c r="BH18" s="342"/>
      <c r="BI18" s="342"/>
      <c r="BJ18" s="342"/>
      <c r="BK18" s="342"/>
      <c r="BL18" s="342"/>
      <c r="BM18" s="343"/>
      <c r="BN18" s="338">
        <v>13541810</v>
      </c>
      <c r="BO18" s="339"/>
      <c r="BP18" s="339"/>
      <c r="BQ18" s="339"/>
      <c r="BR18" s="339"/>
      <c r="BS18" s="339"/>
      <c r="BT18" s="339"/>
      <c r="BU18" s="340"/>
      <c r="BV18" s="338">
        <v>13742367</v>
      </c>
      <c r="BW18" s="339"/>
      <c r="BX18" s="339"/>
      <c r="BY18" s="339"/>
      <c r="BZ18" s="339"/>
      <c r="CA18" s="339"/>
      <c r="CB18" s="339"/>
      <c r="CC18" s="340"/>
      <c r="CD18" s="141"/>
      <c r="CE18" s="362"/>
      <c r="CF18" s="362"/>
      <c r="CG18" s="362"/>
      <c r="CH18" s="362"/>
      <c r="CI18" s="362"/>
      <c r="CJ18" s="362"/>
      <c r="CK18" s="362"/>
      <c r="CL18" s="362"/>
      <c r="CM18" s="362"/>
      <c r="CN18" s="362"/>
      <c r="CO18" s="362"/>
      <c r="CP18" s="362"/>
      <c r="CQ18" s="362"/>
      <c r="CR18" s="362"/>
      <c r="CS18" s="363"/>
      <c r="CT18" s="420"/>
      <c r="CU18" s="421"/>
      <c r="CV18" s="421"/>
      <c r="CW18" s="421"/>
      <c r="CX18" s="421"/>
      <c r="CY18" s="421"/>
      <c r="CZ18" s="421"/>
      <c r="DA18" s="422"/>
      <c r="DB18" s="420"/>
      <c r="DC18" s="421"/>
      <c r="DD18" s="421"/>
      <c r="DE18" s="421"/>
      <c r="DF18" s="421"/>
      <c r="DG18" s="421"/>
      <c r="DH18" s="421"/>
      <c r="DI18" s="422"/>
      <c r="DJ18" s="134"/>
      <c r="DK18" s="134"/>
      <c r="DL18" s="134"/>
      <c r="DM18" s="134"/>
      <c r="DN18" s="134"/>
      <c r="DO18" s="134"/>
    </row>
    <row r="19" spans="1:119" ht="18.75" customHeight="1" thickBot="1" x14ac:dyDescent="0.2">
      <c r="A19" s="135"/>
      <c r="B19" s="495" t="s">
        <v>241</v>
      </c>
      <c r="C19" s="487"/>
      <c r="D19" s="488"/>
      <c r="E19" s="423" t="s">
        <v>112</v>
      </c>
      <c r="F19" s="428"/>
      <c r="G19" s="428"/>
      <c r="H19" s="428"/>
      <c r="I19" s="428"/>
      <c r="J19" s="428"/>
      <c r="K19" s="378"/>
      <c r="L19" s="423" t="s">
        <v>242</v>
      </c>
      <c r="M19" s="428"/>
      <c r="N19" s="428"/>
      <c r="O19" s="428"/>
      <c r="P19" s="378"/>
      <c r="Q19" s="330" t="s">
        <v>243</v>
      </c>
      <c r="R19" s="331"/>
      <c r="S19" s="331"/>
      <c r="T19" s="331"/>
      <c r="U19" s="331"/>
      <c r="V19" s="498"/>
      <c r="W19" s="486" t="s">
        <v>244</v>
      </c>
      <c r="X19" s="487"/>
      <c r="Y19" s="488"/>
      <c r="Z19" s="423" t="s">
        <v>112</v>
      </c>
      <c r="AA19" s="428"/>
      <c r="AB19" s="428"/>
      <c r="AC19" s="428"/>
      <c r="AD19" s="428"/>
      <c r="AE19" s="428"/>
      <c r="AF19" s="428"/>
      <c r="AG19" s="378"/>
      <c r="AH19" s="500" t="s">
        <v>245</v>
      </c>
      <c r="AI19" s="428"/>
      <c r="AJ19" s="428"/>
      <c r="AK19" s="428"/>
      <c r="AL19" s="378"/>
      <c r="AM19" s="500" t="s">
        <v>246</v>
      </c>
      <c r="AN19" s="501"/>
      <c r="AO19" s="501"/>
      <c r="AP19" s="501"/>
      <c r="AQ19" s="501"/>
      <c r="AR19" s="502"/>
      <c r="AS19" s="330" t="s">
        <v>243</v>
      </c>
      <c r="AT19" s="331"/>
      <c r="AU19" s="331"/>
      <c r="AV19" s="331"/>
      <c r="AW19" s="331"/>
      <c r="AX19" s="332"/>
      <c r="AY19" s="359"/>
      <c r="AZ19" s="360"/>
      <c r="BA19" s="360"/>
      <c r="BB19" s="360"/>
      <c r="BC19" s="360"/>
      <c r="BD19" s="360"/>
      <c r="BE19" s="360"/>
      <c r="BF19" s="360"/>
      <c r="BG19" s="360"/>
      <c r="BH19" s="360"/>
      <c r="BI19" s="360"/>
      <c r="BJ19" s="360"/>
      <c r="BK19" s="360"/>
      <c r="BL19" s="360"/>
      <c r="BM19" s="361"/>
      <c r="BN19" s="506"/>
      <c r="BO19" s="507"/>
      <c r="BP19" s="507"/>
      <c r="BQ19" s="507"/>
      <c r="BR19" s="507"/>
      <c r="BS19" s="507"/>
      <c r="BT19" s="507"/>
      <c r="BU19" s="508"/>
      <c r="BV19" s="506"/>
      <c r="BW19" s="507"/>
      <c r="BX19" s="507"/>
      <c r="BY19" s="507"/>
      <c r="BZ19" s="507"/>
      <c r="CA19" s="507"/>
      <c r="CB19" s="507"/>
      <c r="CC19" s="508"/>
      <c r="CD19" s="141"/>
      <c r="CE19" s="362"/>
      <c r="CF19" s="362"/>
      <c r="CG19" s="362"/>
      <c r="CH19" s="362"/>
      <c r="CI19" s="362"/>
      <c r="CJ19" s="362"/>
      <c r="CK19" s="362"/>
      <c r="CL19" s="362"/>
      <c r="CM19" s="362"/>
      <c r="CN19" s="362"/>
      <c r="CO19" s="362"/>
      <c r="CP19" s="362"/>
      <c r="CQ19" s="362"/>
      <c r="CR19" s="362"/>
      <c r="CS19" s="363"/>
      <c r="CT19" s="420"/>
      <c r="CU19" s="421"/>
      <c r="CV19" s="421"/>
      <c r="CW19" s="421"/>
      <c r="CX19" s="421"/>
      <c r="CY19" s="421"/>
      <c r="CZ19" s="421"/>
      <c r="DA19" s="422"/>
      <c r="DB19" s="420"/>
      <c r="DC19" s="421"/>
      <c r="DD19" s="421"/>
      <c r="DE19" s="421"/>
      <c r="DF19" s="421"/>
      <c r="DG19" s="421"/>
      <c r="DH19" s="421"/>
      <c r="DI19" s="422"/>
      <c r="DJ19" s="134"/>
      <c r="DK19" s="134"/>
      <c r="DL19" s="134"/>
      <c r="DM19" s="134"/>
      <c r="DN19" s="134"/>
      <c r="DO19" s="134"/>
    </row>
    <row r="20" spans="1:119" ht="18.75" customHeight="1" x14ac:dyDescent="0.15">
      <c r="A20" s="135"/>
      <c r="B20" s="496"/>
      <c r="C20" s="490"/>
      <c r="D20" s="491"/>
      <c r="E20" s="400"/>
      <c r="F20" s="407"/>
      <c r="G20" s="407"/>
      <c r="H20" s="407"/>
      <c r="I20" s="407"/>
      <c r="J20" s="407"/>
      <c r="K20" s="394"/>
      <c r="L20" s="400"/>
      <c r="M20" s="407"/>
      <c r="N20" s="407"/>
      <c r="O20" s="407"/>
      <c r="P20" s="394"/>
      <c r="Q20" s="333"/>
      <c r="R20" s="334"/>
      <c r="S20" s="334"/>
      <c r="T20" s="334"/>
      <c r="U20" s="334"/>
      <c r="V20" s="499"/>
      <c r="W20" s="489"/>
      <c r="X20" s="490"/>
      <c r="Y20" s="491"/>
      <c r="Z20" s="400"/>
      <c r="AA20" s="407"/>
      <c r="AB20" s="407"/>
      <c r="AC20" s="407"/>
      <c r="AD20" s="407"/>
      <c r="AE20" s="407"/>
      <c r="AF20" s="407"/>
      <c r="AG20" s="394"/>
      <c r="AH20" s="400"/>
      <c r="AI20" s="407"/>
      <c r="AJ20" s="407"/>
      <c r="AK20" s="407"/>
      <c r="AL20" s="394"/>
      <c r="AM20" s="503"/>
      <c r="AN20" s="504"/>
      <c r="AO20" s="504"/>
      <c r="AP20" s="504"/>
      <c r="AQ20" s="504"/>
      <c r="AR20" s="505"/>
      <c r="AS20" s="333"/>
      <c r="AT20" s="334"/>
      <c r="AU20" s="334"/>
      <c r="AV20" s="334"/>
      <c r="AW20" s="334"/>
      <c r="AX20" s="335"/>
      <c r="AY20" s="371" t="s">
        <v>156</v>
      </c>
      <c r="AZ20" s="372"/>
      <c r="BA20" s="372"/>
      <c r="BB20" s="372"/>
      <c r="BC20" s="372"/>
      <c r="BD20" s="372"/>
      <c r="BE20" s="372"/>
      <c r="BF20" s="372"/>
      <c r="BG20" s="372"/>
      <c r="BH20" s="372"/>
      <c r="BI20" s="372"/>
      <c r="BJ20" s="372"/>
      <c r="BK20" s="372"/>
      <c r="BL20" s="372"/>
      <c r="BM20" s="373"/>
      <c r="BN20" s="338">
        <v>19781139</v>
      </c>
      <c r="BO20" s="339"/>
      <c r="BP20" s="339"/>
      <c r="BQ20" s="339"/>
      <c r="BR20" s="339"/>
      <c r="BS20" s="339"/>
      <c r="BT20" s="339"/>
      <c r="BU20" s="340"/>
      <c r="BV20" s="338">
        <v>19495714</v>
      </c>
      <c r="BW20" s="339"/>
      <c r="BX20" s="339"/>
      <c r="BY20" s="339"/>
      <c r="BZ20" s="339"/>
      <c r="CA20" s="339"/>
      <c r="CB20" s="339"/>
      <c r="CC20" s="340"/>
      <c r="CD20" s="141"/>
      <c r="CE20" s="362"/>
      <c r="CF20" s="362"/>
      <c r="CG20" s="362"/>
      <c r="CH20" s="362"/>
      <c r="CI20" s="362"/>
      <c r="CJ20" s="362"/>
      <c r="CK20" s="362"/>
      <c r="CL20" s="362"/>
      <c r="CM20" s="362"/>
      <c r="CN20" s="362"/>
      <c r="CO20" s="362"/>
      <c r="CP20" s="362"/>
      <c r="CQ20" s="362"/>
      <c r="CR20" s="362"/>
      <c r="CS20" s="363"/>
      <c r="CT20" s="420"/>
      <c r="CU20" s="421"/>
      <c r="CV20" s="421"/>
      <c r="CW20" s="421"/>
      <c r="CX20" s="421"/>
      <c r="CY20" s="421"/>
      <c r="CZ20" s="421"/>
      <c r="DA20" s="422"/>
      <c r="DB20" s="420"/>
      <c r="DC20" s="421"/>
      <c r="DD20" s="421"/>
      <c r="DE20" s="421"/>
      <c r="DF20" s="421"/>
      <c r="DG20" s="421"/>
      <c r="DH20" s="421"/>
      <c r="DI20" s="422"/>
      <c r="DJ20" s="134"/>
      <c r="DK20" s="134"/>
      <c r="DL20" s="134"/>
      <c r="DM20" s="134"/>
      <c r="DN20" s="134"/>
      <c r="DO20" s="134"/>
    </row>
    <row r="21" spans="1:119" ht="18.75" customHeight="1" thickBot="1" x14ac:dyDescent="0.2">
      <c r="A21" s="135"/>
      <c r="B21" s="496"/>
      <c r="C21" s="490"/>
      <c r="D21" s="491"/>
      <c r="E21" s="370" t="s">
        <v>247</v>
      </c>
      <c r="F21" s="345"/>
      <c r="G21" s="345"/>
      <c r="H21" s="345"/>
      <c r="I21" s="345"/>
      <c r="J21" s="345"/>
      <c r="K21" s="346"/>
      <c r="L21" s="374">
        <v>1</v>
      </c>
      <c r="M21" s="375"/>
      <c r="N21" s="375"/>
      <c r="O21" s="375"/>
      <c r="P21" s="376"/>
      <c r="Q21" s="374">
        <v>8075</v>
      </c>
      <c r="R21" s="375"/>
      <c r="S21" s="375"/>
      <c r="T21" s="375"/>
      <c r="U21" s="375"/>
      <c r="V21" s="376"/>
      <c r="W21" s="489"/>
      <c r="X21" s="490"/>
      <c r="Y21" s="491"/>
      <c r="Z21" s="370" t="s">
        <v>248</v>
      </c>
      <c r="AA21" s="345"/>
      <c r="AB21" s="345"/>
      <c r="AC21" s="345"/>
      <c r="AD21" s="345"/>
      <c r="AE21" s="345"/>
      <c r="AF21" s="345"/>
      <c r="AG21" s="346"/>
      <c r="AH21" s="374">
        <v>211</v>
      </c>
      <c r="AI21" s="375"/>
      <c r="AJ21" s="375"/>
      <c r="AK21" s="375"/>
      <c r="AL21" s="376"/>
      <c r="AM21" s="374">
        <v>648192</v>
      </c>
      <c r="AN21" s="375"/>
      <c r="AO21" s="375"/>
      <c r="AP21" s="375"/>
      <c r="AQ21" s="375"/>
      <c r="AR21" s="376"/>
      <c r="AS21" s="374">
        <v>3072</v>
      </c>
      <c r="AT21" s="375"/>
      <c r="AU21" s="375"/>
      <c r="AV21" s="375"/>
      <c r="AW21" s="375"/>
      <c r="AX21" s="446"/>
      <c r="AY21" s="359" t="s">
        <v>249</v>
      </c>
      <c r="AZ21" s="360"/>
      <c r="BA21" s="360"/>
      <c r="BB21" s="360"/>
      <c r="BC21" s="360"/>
      <c r="BD21" s="360"/>
      <c r="BE21" s="360"/>
      <c r="BF21" s="360"/>
      <c r="BG21" s="360"/>
      <c r="BH21" s="360"/>
      <c r="BI21" s="360"/>
      <c r="BJ21" s="360"/>
      <c r="BK21" s="360"/>
      <c r="BL21" s="360"/>
      <c r="BM21" s="361"/>
      <c r="BN21" s="338">
        <v>14254429</v>
      </c>
      <c r="BO21" s="339"/>
      <c r="BP21" s="339"/>
      <c r="BQ21" s="339"/>
      <c r="BR21" s="339"/>
      <c r="BS21" s="339"/>
      <c r="BT21" s="339"/>
      <c r="BU21" s="340"/>
      <c r="BV21" s="338">
        <v>13891703</v>
      </c>
      <c r="BW21" s="339"/>
      <c r="BX21" s="339"/>
      <c r="BY21" s="339"/>
      <c r="BZ21" s="339"/>
      <c r="CA21" s="339"/>
      <c r="CB21" s="339"/>
      <c r="CC21" s="340"/>
      <c r="CD21" s="141"/>
      <c r="CE21" s="362"/>
      <c r="CF21" s="362"/>
      <c r="CG21" s="362"/>
      <c r="CH21" s="362"/>
      <c r="CI21" s="362"/>
      <c r="CJ21" s="362"/>
      <c r="CK21" s="362"/>
      <c r="CL21" s="362"/>
      <c r="CM21" s="362"/>
      <c r="CN21" s="362"/>
      <c r="CO21" s="362"/>
      <c r="CP21" s="362"/>
      <c r="CQ21" s="362"/>
      <c r="CR21" s="362"/>
      <c r="CS21" s="363"/>
      <c r="CT21" s="420"/>
      <c r="CU21" s="421"/>
      <c r="CV21" s="421"/>
      <c r="CW21" s="421"/>
      <c r="CX21" s="421"/>
      <c r="CY21" s="421"/>
      <c r="CZ21" s="421"/>
      <c r="DA21" s="422"/>
      <c r="DB21" s="420"/>
      <c r="DC21" s="421"/>
      <c r="DD21" s="421"/>
      <c r="DE21" s="421"/>
      <c r="DF21" s="421"/>
      <c r="DG21" s="421"/>
      <c r="DH21" s="421"/>
      <c r="DI21" s="422"/>
      <c r="DJ21" s="134"/>
      <c r="DK21" s="134"/>
      <c r="DL21" s="134"/>
      <c r="DM21" s="134"/>
      <c r="DN21" s="134"/>
      <c r="DO21" s="134"/>
    </row>
    <row r="22" spans="1:119" ht="18.75" customHeight="1" x14ac:dyDescent="0.15">
      <c r="A22" s="135"/>
      <c r="B22" s="496"/>
      <c r="C22" s="490"/>
      <c r="D22" s="491"/>
      <c r="E22" s="370" t="s">
        <v>250</v>
      </c>
      <c r="F22" s="345"/>
      <c r="G22" s="345"/>
      <c r="H22" s="345"/>
      <c r="I22" s="345"/>
      <c r="J22" s="345"/>
      <c r="K22" s="346"/>
      <c r="L22" s="374">
        <v>1</v>
      </c>
      <c r="M22" s="375"/>
      <c r="N22" s="375"/>
      <c r="O22" s="375"/>
      <c r="P22" s="376"/>
      <c r="Q22" s="374">
        <v>6916</v>
      </c>
      <c r="R22" s="375"/>
      <c r="S22" s="375"/>
      <c r="T22" s="375"/>
      <c r="U22" s="375"/>
      <c r="V22" s="376"/>
      <c r="W22" s="489"/>
      <c r="X22" s="490"/>
      <c r="Y22" s="491"/>
      <c r="Z22" s="370" t="s">
        <v>251</v>
      </c>
      <c r="AA22" s="345"/>
      <c r="AB22" s="345"/>
      <c r="AC22" s="345"/>
      <c r="AD22" s="345"/>
      <c r="AE22" s="345"/>
      <c r="AF22" s="345"/>
      <c r="AG22" s="346"/>
      <c r="AH22" s="374" t="s">
        <v>252</v>
      </c>
      <c r="AI22" s="375"/>
      <c r="AJ22" s="375"/>
      <c r="AK22" s="375"/>
      <c r="AL22" s="376"/>
      <c r="AM22" s="374" t="s">
        <v>252</v>
      </c>
      <c r="AN22" s="375"/>
      <c r="AO22" s="375"/>
      <c r="AP22" s="375"/>
      <c r="AQ22" s="375"/>
      <c r="AR22" s="376"/>
      <c r="AS22" s="374" t="s">
        <v>252</v>
      </c>
      <c r="AT22" s="375"/>
      <c r="AU22" s="375"/>
      <c r="AV22" s="375"/>
      <c r="AW22" s="375"/>
      <c r="AX22" s="446"/>
      <c r="AY22" s="371" t="s">
        <v>253</v>
      </c>
      <c r="AZ22" s="372"/>
      <c r="BA22" s="372"/>
      <c r="BB22" s="372"/>
      <c r="BC22" s="372"/>
      <c r="BD22" s="372"/>
      <c r="BE22" s="372"/>
      <c r="BF22" s="372"/>
      <c r="BG22" s="372"/>
      <c r="BH22" s="372"/>
      <c r="BI22" s="372"/>
      <c r="BJ22" s="372"/>
      <c r="BK22" s="372"/>
      <c r="BL22" s="372"/>
      <c r="BM22" s="373"/>
      <c r="BN22" s="356">
        <v>1454084</v>
      </c>
      <c r="BO22" s="357"/>
      <c r="BP22" s="357"/>
      <c r="BQ22" s="357"/>
      <c r="BR22" s="357"/>
      <c r="BS22" s="357"/>
      <c r="BT22" s="357"/>
      <c r="BU22" s="358"/>
      <c r="BV22" s="356">
        <v>2275465</v>
      </c>
      <c r="BW22" s="357"/>
      <c r="BX22" s="357"/>
      <c r="BY22" s="357"/>
      <c r="BZ22" s="357"/>
      <c r="CA22" s="357"/>
      <c r="CB22" s="357"/>
      <c r="CC22" s="358"/>
      <c r="CD22" s="141"/>
      <c r="CE22" s="362"/>
      <c r="CF22" s="362"/>
      <c r="CG22" s="362"/>
      <c r="CH22" s="362"/>
      <c r="CI22" s="362"/>
      <c r="CJ22" s="362"/>
      <c r="CK22" s="362"/>
      <c r="CL22" s="362"/>
      <c r="CM22" s="362"/>
      <c r="CN22" s="362"/>
      <c r="CO22" s="362"/>
      <c r="CP22" s="362"/>
      <c r="CQ22" s="362"/>
      <c r="CR22" s="362"/>
      <c r="CS22" s="363"/>
      <c r="CT22" s="420"/>
      <c r="CU22" s="421"/>
      <c r="CV22" s="421"/>
      <c r="CW22" s="421"/>
      <c r="CX22" s="421"/>
      <c r="CY22" s="421"/>
      <c r="CZ22" s="421"/>
      <c r="DA22" s="422"/>
      <c r="DB22" s="420"/>
      <c r="DC22" s="421"/>
      <c r="DD22" s="421"/>
      <c r="DE22" s="421"/>
      <c r="DF22" s="421"/>
      <c r="DG22" s="421"/>
      <c r="DH22" s="421"/>
      <c r="DI22" s="422"/>
      <c r="DJ22" s="134"/>
      <c r="DK22" s="134"/>
      <c r="DL22" s="134"/>
      <c r="DM22" s="134"/>
      <c r="DN22" s="134"/>
      <c r="DO22" s="134"/>
    </row>
    <row r="23" spans="1:119" ht="18.75" customHeight="1" x14ac:dyDescent="0.15">
      <c r="A23" s="135"/>
      <c r="B23" s="496"/>
      <c r="C23" s="490"/>
      <c r="D23" s="491"/>
      <c r="E23" s="370" t="s">
        <v>254</v>
      </c>
      <c r="F23" s="345"/>
      <c r="G23" s="345"/>
      <c r="H23" s="345"/>
      <c r="I23" s="345"/>
      <c r="J23" s="345"/>
      <c r="K23" s="346"/>
      <c r="L23" s="374">
        <v>1</v>
      </c>
      <c r="M23" s="375"/>
      <c r="N23" s="375"/>
      <c r="O23" s="375"/>
      <c r="P23" s="376"/>
      <c r="Q23" s="374">
        <v>6006</v>
      </c>
      <c r="R23" s="375"/>
      <c r="S23" s="375"/>
      <c r="T23" s="375"/>
      <c r="U23" s="375"/>
      <c r="V23" s="376"/>
      <c r="W23" s="489"/>
      <c r="X23" s="490"/>
      <c r="Y23" s="491"/>
      <c r="Z23" s="370" t="s">
        <v>255</v>
      </c>
      <c r="AA23" s="509"/>
      <c r="AB23" s="509"/>
      <c r="AC23" s="509"/>
      <c r="AD23" s="509"/>
      <c r="AE23" s="509"/>
      <c r="AF23" s="509"/>
      <c r="AG23" s="510"/>
      <c r="AH23" s="374">
        <v>21</v>
      </c>
      <c r="AI23" s="375"/>
      <c r="AJ23" s="375"/>
      <c r="AK23" s="375"/>
      <c r="AL23" s="376"/>
      <c r="AM23" s="374">
        <v>67557</v>
      </c>
      <c r="AN23" s="375"/>
      <c r="AO23" s="375"/>
      <c r="AP23" s="375"/>
      <c r="AQ23" s="375"/>
      <c r="AR23" s="376"/>
      <c r="AS23" s="374">
        <v>3217</v>
      </c>
      <c r="AT23" s="375"/>
      <c r="AU23" s="375"/>
      <c r="AV23" s="375"/>
      <c r="AW23" s="375"/>
      <c r="AX23" s="446"/>
      <c r="AY23" s="364" t="s">
        <v>157</v>
      </c>
      <c r="AZ23" s="365"/>
      <c r="BA23" s="365"/>
      <c r="BB23" s="365"/>
      <c r="BC23" s="365"/>
      <c r="BD23" s="365"/>
      <c r="BE23" s="365"/>
      <c r="BF23" s="365"/>
      <c r="BG23" s="365"/>
      <c r="BH23" s="365"/>
      <c r="BI23" s="365"/>
      <c r="BJ23" s="365"/>
      <c r="BK23" s="365"/>
      <c r="BL23" s="365"/>
      <c r="BM23" s="366"/>
      <c r="BN23" s="338" t="s">
        <v>220</v>
      </c>
      <c r="BO23" s="339"/>
      <c r="BP23" s="339"/>
      <c r="BQ23" s="339"/>
      <c r="BR23" s="339"/>
      <c r="BS23" s="339"/>
      <c r="BT23" s="339"/>
      <c r="BU23" s="340"/>
      <c r="BV23" s="338" t="s">
        <v>220</v>
      </c>
      <c r="BW23" s="339"/>
      <c r="BX23" s="339"/>
      <c r="BY23" s="339"/>
      <c r="BZ23" s="339"/>
      <c r="CA23" s="339"/>
      <c r="CB23" s="339"/>
      <c r="CC23" s="340"/>
      <c r="CD23" s="141"/>
      <c r="CE23" s="362"/>
      <c r="CF23" s="362"/>
      <c r="CG23" s="362"/>
      <c r="CH23" s="362"/>
      <c r="CI23" s="362"/>
      <c r="CJ23" s="362"/>
      <c r="CK23" s="362"/>
      <c r="CL23" s="362"/>
      <c r="CM23" s="362"/>
      <c r="CN23" s="362"/>
      <c r="CO23" s="362"/>
      <c r="CP23" s="362"/>
      <c r="CQ23" s="362"/>
      <c r="CR23" s="362"/>
      <c r="CS23" s="363"/>
      <c r="CT23" s="420"/>
      <c r="CU23" s="421"/>
      <c r="CV23" s="421"/>
      <c r="CW23" s="421"/>
      <c r="CX23" s="421"/>
      <c r="CY23" s="421"/>
      <c r="CZ23" s="421"/>
      <c r="DA23" s="422"/>
      <c r="DB23" s="420"/>
      <c r="DC23" s="421"/>
      <c r="DD23" s="421"/>
      <c r="DE23" s="421"/>
      <c r="DF23" s="421"/>
      <c r="DG23" s="421"/>
      <c r="DH23" s="421"/>
      <c r="DI23" s="422"/>
      <c r="DJ23" s="134"/>
      <c r="DK23" s="134"/>
      <c r="DL23" s="134"/>
      <c r="DM23" s="134"/>
      <c r="DN23" s="134"/>
      <c r="DO23" s="134"/>
    </row>
    <row r="24" spans="1:119" ht="18.75" customHeight="1" thickBot="1" x14ac:dyDescent="0.2">
      <c r="A24" s="135"/>
      <c r="B24" s="496"/>
      <c r="C24" s="490"/>
      <c r="D24" s="491"/>
      <c r="E24" s="370" t="s">
        <v>256</v>
      </c>
      <c r="F24" s="345"/>
      <c r="G24" s="345"/>
      <c r="H24" s="345"/>
      <c r="I24" s="345"/>
      <c r="J24" s="345"/>
      <c r="K24" s="346"/>
      <c r="L24" s="374">
        <v>1</v>
      </c>
      <c r="M24" s="375"/>
      <c r="N24" s="375"/>
      <c r="O24" s="375"/>
      <c r="P24" s="376"/>
      <c r="Q24" s="374">
        <v>4000</v>
      </c>
      <c r="R24" s="375"/>
      <c r="S24" s="375"/>
      <c r="T24" s="375"/>
      <c r="U24" s="375"/>
      <c r="V24" s="376"/>
      <c r="W24" s="489"/>
      <c r="X24" s="490"/>
      <c r="Y24" s="491"/>
      <c r="Z24" s="370" t="s">
        <v>257</v>
      </c>
      <c r="AA24" s="345"/>
      <c r="AB24" s="345"/>
      <c r="AC24" s="345"/>
      <c r="AD24" s="345"/>
      <c r="AE24" s="345"/>
      <c r="AF24" s="345"/>
      <c r="AG24" s="346"/>
      <c r="AH24" s="374" t="s">
        <v>258</v>
      </c>
      <c r="AI24" s="375"/>
      <c r="AJ24" s="375"/>
      <c r="AK24" s="375"/>
      <c r="AL24" s="376"/>
      <c r="AM24" s="374" t="s">
        <v>258</v>
      </c>
      <c r="AN24" s="375"/>
      <c r="AO24" s="375"/>
      <c r="AP24" s="375"/>
      <c r="AQ24" s="375"/>
      <c r="AR24" s="376"/>
      <c r="AS24" s="374" t="s">
        <v>258</v>
      </c>
      <c r="AT24" s="375"/>
      <c r="AU24" s="375"/>
      <c r="AV24" s="375"/>
      <c r="AW24" s="375"/>
      <c r="AX24" s="446"/>
      <c r="AY24" s="350" t="s">
        <v>259</v>
      </c>
      <c r="AZ24" s="351"/>
      <c r="BA24" s="351"/>
      <c r="BB24" s="351"/>
      <c r="BC24" s="351"/>
      <c r="BD24" s="351"/>
      <c r="BE24" s="351"/>
      <c r="BF24" s="351"/>
      <c r="BG24" s="351"/>
      <c r="BH24" s="351"/>
      <c r="BI24" s="351"/>
      <c r="BJ24" s="351"/>
      <c r="BK24" s="351"/>
      <c r="BL24" s="351"/>
      <c r="BM24" s="352"/>
      <c r="BN24" s="506">
        <v>480139</v>
      </c>
      <c r="BO24" s="507"/>
      <c r="BP24" s="507"/>
      <c r="BQ24" s="507"/>
      <c r="BR24" s="507"/>
      <c r="BS24" s="507"/>
      <c r="BT24" s="507"/>
      <c r="BU24" s="508"/>
      <c r="BV24" s="506">
        <v>343703</v>
      </c>
      <c r="BW24" s="507"/>
      <c r="BX24" s="507"/>
      <c r="BY24" s="507"/>
      <c r="BZ24" s="507"/>
      <c r="CA24" s="507"/>
      <c r="CB24" s="507"/>
      <c r="CC24" s="508"/>
      <c r="CD24" s="141"/>
      <c r="CE24" s="362"/>
      <c r="CF24" s="362"/>
      <c r="CG24" s="362"/>
      <c r="CH24" s="362"/>
      <c r="CI24" s="362"/>
      <c r="CJ24" s="362"/>
      <c r="CK24" s="362"/>
      <c r="CL24" s="362"/>
      <c r="CM24" s="362"/>
      <c r="CN24" s="362"/>
      <c r="CO24" s="362"/>
      <c r="CP24" s="362"/>
      <c r="CQ24" s="362"/>
      <c r="CR24" s="362"/>
      <c r="CS24" s="363"/>
      <c r="CT24" s="420"/>
      <c r="CU24" s="421"/>
      <c r="CV24" s="421"/>
      <c r="CW24" s="421"/>
      <c r="CX24" s="421"/>
      <c r="CY24" s="421"/>
      <c r="CZ24" s="421"/>
      <c r="DA24" s="422"/>
      <c r="DB24" s="420"/>
      <c r="DC24" s="421"/>
      <c r="DD24" s="421"/>
      <c r="DE24" s="421"/>
      <c r="DF24" s="421"/>
      <c r="DG24" s="421"/>
      <c r="DH24" s="421"/>
      <c r="DI24" s="422"/>
      <c r="DJ24" s="134"/>
      <c r="DK24" s="134"/>
      <c r="DL24" s="134"/>
      <c r="DM24" s="134"/>
      <c r="DN24" s="134"/>
      <c r="DO24" s="134"/>
    </row>
    <row r="25" spans="1:119" s="134" customFormat="1" ht="18.75" customHeight="1" x14ac:dyDescent="0.15">
      <c r="A25" s="135"/>
      <c r="B25" s="496"/>
      <c r="C25" s="490"/>
      <c r="D25" s="491"/>
      <c r="E25" s="370" t="s">
        <v>260</v>
      </c>
      <c r="F25" s="345"/>
      <c r="G25" s="345"/>
      <c r="H25" s="345"/>
      <c r="I25" s="345"/>
      <c r="J25" s="345"/>
      <c r="K25" s="346"/>
      <c r="L25" s="374">
        <v>1</v>
      </c>
      <c r="M25" s="375"/>
      <c r="N25" s="375"/>
      <c r="O25" s="375"/>
      <c r="P25" s="376"/>
      <c r="Q25" s="374">
        <v>3400</v>
      </c>
      <c r="R25" s="375"/>
      <c r="S25" s="375"/>
      <c r="T25" s="375"/>
      <c r="U25" s="375"/>
      <c r="V25" s="376"/>
      <c r="W25" s="489"/>
      <c r="X25" s="490"/>
      <c r="Y25" s="491"/>
      <c r="Z25" s="370" t="s">
        <v>261</v>
      </c>
      <c r="AA25" s="345"/>
      <c r="AB25" s="345"/>
      <c r="AC25" s="345"/>
      <c r="AD25" s="345"/>
      <c r="AE25" s="345"/>
      <c r="AF25" s="345"/>
      <c r="AG25" s="346"/>
      <c r="AH25" s="374" t="s">
        <v>262</v>
      </c>
      <c r="AI25" s="375"/>
      <c r="AJ25" s="375"/>
      <c r="AK25" s="375"/>
      <c r="AL25" s="376"/>
      <c r="AM25" s="374" t="s">
        <v>262</v>
      </c>
      <c r="AN25" s="375"/>
      <c r="AO25" s="375"/>
      <c r="AP25" s="375"/>
      <c r="AQ25" s="375"/>
      <c r="AR25" s="376"/>
      <c r="AS25" s="374" t="s">
        <v>262</v>
      </c>
      <c r="AT25" s="375"/>
      <c r="AU25" s="375"/>
      <c r="AV25" s="375"/>
      <c r="AW25" s="375"/>
      <c r="AX25" s="446"/>
      <c r="AY25" s="511" t="s">
        <v>263</v>
      </c>
      <c r="AZ25" s="512"/>
      <c r="BA25" s="512"/>
      <c r="BB25" s="513"/>
      <c r="BC25" s="371" t="s">
        <v>264</v>
      </c>
      <c r="BD25" s="372"/>
      <c r="BE25" s="372"/>
      <c r="BF25" s="372"/>
      <c r="BG25" s="372"/>
      <c r="BH25" s="372"/>
      <c r="BI25" s="372"/>
      <c r="BJ25" s="372"/>
      <c r="BK25" s="372"/>
      <c r="BL25" s="372"/>
      <c r="BM25" s="373"/>
      <c r="BN25" s="356">
        <v>2958985</v>
      </c>
      <c r="BO25" s="357"/>
      <c r="BP25" s="357"/>
      <c r="BQ25" s="357"/>
      <c r="BR25" s="357"/>
      <c r="BS25" s="357"/>
      <c r="BT25" s="357"/>
      <c r="BU25" s="358"/>
      <c r="BV25" s="356">
        <v>2782425</v>
      </c>
      <c r="BW25" s="357"/>
      <c r="BX25" s="357"/>
      <c r="BY25" s="357"/>
      <c r="BZ25" s="357"/>
      <c r="CA25" s="357"/>
      <c r="CB25" s="357"/>
      <c r="CC25" s="358"/>
      <c r="CD25" s="141"/>
      <c r="CE25" s="362"/>
      <c r="CF25" s="362"/>
      <c r="CG25" s="362"/>
      <c r="CH25" s="362"/>
      <c r="CI25" s="362"/>
      <c r="CJ25" s="362"/>
      <c r="CK25" s="362"/>
      <c r="CL25" s="362"/>
      <c r="CM25" s="362"/>
      <c r="CN25" s="362"/>
      <c r="CO25" s="362"/>
      <c r="CP25" s="362"/>
      <c r="CQ25" s="362"/>
      <c r="CR25" s="362"/>
      <c r="CS25" s="363"/>
      <c r="CT25" s="420"/>
      <c r="CU25" s="421"/>
      <c r="CV25" s="421"/>
      <c r="CW25" s="421"/>
      <c r="CX25" s="421"/>
      <c r="CY25" s="421"/>
      <c r="CZ25" s="421"/>
      <c r="DA25" s="422"/>
      <c r="DB25" s="420"/>
      <c r="DC25" s="421"/>
      <c r="DD25" s="421"/>
      <c r="DE25" s="421"/>
      <c r="DF25" s="421"/>
      <c r="DG25" s="421"/>
      <c r="DH25" s="421"/>
      <c r="DI25" s="422"/>
    </row>
    <row r="26" spans="1:119" s="134" customFormat="1" ht="18.75" customHeight="1" x14ac:dyDescent="0.15">
      <c r="A26" s="135"/>
      <c r="B26" s="496"/>
      <c r="C26" s="490"/>
      <c r="D26" s="491"/>
      <c r="E26" s="370" t="s">
        <v>265</v>
      </c>
      <c r="F26" s="345"/>
      <c r="G26" s="345"/>
      <c r="H26" s="345"/>
      <c r="I26" s="345"/>
      <c r="J26" s="345"/>
      <c r="K26" s="346"/>
      <c r="L26" s="374">
        <v>24</v>
      </c>
      <c r="M26" s="375"/>
      <c r="N26" s="375"/>
      <c r="O26" s="375"/>
      <c r="P26" s="376"/>
      <c r="Q26" s="374">
        <v>3000</v>
      </c>
      <c r="R26" s="375"/>
      <c r="S26" s="375"/>
      <c r="T26" s="375"/>
      <c r="U26" s="375"/>
      <c r="V26" s="376"/>
      <c r="W26" s="489"/>
      <c r="X26" s="490"/>
      <c r="Y26" s="491"/>
      <c r="Z26" s="370" t="s">
        <v>266</v>
      </c>
      <c r="AA26" s="345"/>
      <c r="AB26" s="345"/>
      <c r="AC26" s="345"/>
      <c r="AD26" s="345"/>
      <c r="AE26" s="345"/>
      <c r="AF26" s="345"/>
      <c r="AG26" s="346"/>
      <c r="AH26" s="374">
        <v>211</v>
      </c>
      <c r="AI26" s="375"/>
      <c r="AJ26" s="375"/>
      <c r="AK26" s="375"/>
      <c r="AL26" s="376"/>
      <c r="AM26" s="374">
        <v>648192</v>
      </c>
      <c r="AN26" s="375"/>
      <c r="AO26" s="375"/>
      <c r="AP26" s="375"/>
      <c r="AQ26" s="375"/>
      <c r="AR26" s="376"/>
      <c r="AS26" s="374">
        <v>3072</v>
      </c>
      <c r="AT26" s="375"/>
      <c r="AU26" s="375"/>
      <c r="AV26" s="375"/>
      <c r="AW26" s="375"/>
      <c r="AX26" s="446"/>
      <c r="AY26" s="514"/>
      <c r="AZ26" s="515"/>
      <c r="BA26" s="515"/>
      <c r="BB26" s="516"/>
      <c r="BC26" s="341" t="s">
        <v>267</v>
      </c>
      <c r="BD26" s="342"/>
      <c r="BE26" s="342"/>
      <c r="BF26" s="342"/>
      <c r="BG26" s="342"/>
      <c r="BH26" s="342"/>
      <c r="BI26" s="342"/>
      <c r="BJ26" s="342"/>
      <c r="BK26" s="342"/>
      <c r="BL26" s="342"/>
      <c r="BM26" s="343"/>
      <c r="BN26" s="338">
        <v>913402</v>
      </c>
      <c r="BO26" s="339"/>
      <c r="BP26" s="339"/>
      <c r="BQ26" s="339"/>
      <c r="BR26" s="339"/>
      <c r="BS26" s="339"/>
      <c r="BT26" s="339"/>
      <c r="BU26" s="340"/>
      <c r="BV26" s="338">
        <v>910013</v>
      </c>
      <c r="BW26" s="339"/>
      <c r="BX26" s="339"/>
      <c r="BY26" s="339"/>
      <c r="BZ26" s="339"/>
      <c r="CA26" s="339"/>
      <c r="CB26" s="339"/>
      <c r="CC26" s="340"/>
      <c r="CD26" s="141"/>
      <c r="CE26" s="362"/>
      <c r="CF26" s="362"/>
      <c r="CG26" s="362"/>
      <c r="CH26" s="362"/>
      <c r="CI26" s="362"/>
      <c r="CJ26" s="362"/>
      <c r="CK26" s="362"/>
      <c r="CL26" s="362"/>
      <c r="CM26" s="362"/>
      <c r="CN26" s="362"/>
      <c r="CO26" s="362"/>
      <c r="CP26" s="362"/>
      <c r="CQ26" s="362"/>
      <c r="CR26" s="362"/>
      <c r="CS26" s="363"/>
      <c r="CT26" s="420"/>
      <c r="CU26" s="421"/>
      <c r="CV26" s="421"/>
      <c r="CW26" s="421"/>
      <c r="CX26" s="421"/>
      <c r="CY26" s="421"/>
      <c r="CZ26" s="421"/>
      <c r="DA26" s="422"/>
      <c r="DB26" s="420"/>
      <c r="DC26" s="421"/>
      <c r="DD26" s="421"/>
      <c r="DE26" s="421"/>
      <c r="DF26" s="421"/>
      <c r="DG26" s="421"/>
      <c r="DH26" s="421"/>
      <c r="DI26" s="422"/>
    </row>
    <row r="27" spans="1:119" ht="18.75" customHeight="1" thickBot="1" x14ac:dyDescent="0.2">
      <c r="A27" s="135"/>
      <c r="B27" s="497"/>
      <c r="C27" s="493"/>
      <c r="D27" s="494"/>
      <c r="E27" s="448"/>
      <c r="F27" s="348"/>
      <c r="G27" s="348"/>
      <c r="H27" s="348"/>
      <c r="I27" s="348"/>
      <c r="J27" s="348"/>
      <c r="K27" s="349"/>
      <c r="L27" s="520"/>
      <c r="M27" s="521"/>
      <c r="N27" s="521"/>
      <c r="O27" s="521"/>
      <c r="P27" s="522"/>
      <c r="Q27" s="520"/>
      <c r="R27" s="521"/>
      <c r="S27" s="521"/>
      <c r="T27" s="521"/>
      <c r="U27" s="521"/>
      <c r="V27" s="522"/>
      <c r="W27" s="492"/>
      <c r="X27" s="493"/>
      <c r="Y27" s="494"/>
      <c r="Z27" s="523" t="s">
        <v>268</v>
      </c>
      <c r="AA27" s="524"/>
      <c r="AB27" s="524"/>
      <c r="AC27" s="524"/>
      <c r="AD27" s="524"/>
      <c r="AE27" s="524"/>
      <c r="AF27" s="524"/>
      <c r="AG27" s="525"/>
      <c r="AH27" s="476" t="s">
        <v>269</v>
      </c>
      <c r="AI27" s="477"/>
      <c r="AJ27" s="477"/>
      <c r="AK27" s="477"/>
      <c r="AL27" s="477"/>
      <c r="AM27" s="477"/>
      <c r="AN27" s="477"/>
      <c r="AO27" s="477"/>
      <c r="AP27" s="477"/>
      <c r="AQ27" s="477"/>
      <c r="AR27" s="477"/>
      <c r="AS27" s="477"/>
      <c r="AT27" s="477"/>
      <c r="AU27" s="477"/>
      <c r="AV27" s="477"/>
      <c r="AW27" s="477"/>
      <c r="AX27" s="479"/>
      <c r="AY27" s="517"/>
      <c r="AZ27" s="518"/>
      <c r="BA27" s="518"/>
      <c r="BB27" s="519"/>
      <c r="BC27" s="359" t="s">
        <v>270</v>
      </c>
      <c r="BD27" s="360"/>
      <c r="BE27" s="360"/>
      <c r="BF27" s="360"/>
      <c r="BG27" s="360"/>
      <c r="BH27" s="360"/>
      <c r="BI27" s="360"/>
      <c r="BJ27" s="360"/>
      <c r="BK27" s="360"/>
      <c r="BL27" s="360"/>
      <c r="BM27" s="361"/>
      <c r="BN27" s="506">
        <v>5212759</v>
      </c>
      <c r="BO27" s="507"/>
      <c r="BP27" s="507"/>
      <c r="BQ27" s="507"/>
      <c r="BR27" s="507"/>
      <c r="BS27" s="507"/>
      <c r="BT27" s="507"/>
      <c r="BU27" s="508"/>
      <c r="BV27" s="506">
        <v>5723499</v>
      </c>
      <c r="BW27" s="507"/>
      <c r="BX27" s="507"/>
      <c r="BY27" s="507"/>
      <c r="BZ27" s="507"/>
      <c r="CA27" s="507"/>
      <c r="CB27" s="507"/>
      <c r="CC27" s="508"/>
      <c r="CD27" s="143"/>
      <c r="CE27" s="526"/>
      <c r="CF27" s="526"/>
      <c r="CG27" s="526"/>
      <c r="CH27" s="526"/>
      <c r="CI27" s="526"/>
      <c r="CJ27" s="526"/>
      <c r="CK27" s="526"/>
      <c r="CL27" s="526"/>
      <c r="CM27" s="526"/>
      <c r="CN27" s="526"/>
      <c r="CO27" s="526"/>
      <c r="CP27" s="526"/>
      <c r="CQ27" s="526"/>
      <c r="CR27" s="526"/>
      <c r="CS27" s="527"/>
      <c r="CT27" s="455"/>
      <c r="CU27" s="456"/>
      <c r="CV27" s="456"/>
      <c r="CW27" s="456"/>
      <c r="CX27" s="456"/>
      <c r="CY27" s="456"/>
      <c r="CZ27" s="456"/>
      <c r="DA27" s="457"/>
      <c r="DB27" s="455"/>
      <c r="DC27" s="456"/>
      <c r="DD27" s="456"/>
      <c r="DE27" s="456"/>
      <c r="DF27" s="456"/>
      <c r="DG27" s="456"/>
      <c r="DH27" s="456"/>
      <c r="DI27" s="457"/>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271</v>
      </c>
      <c r="D29" s="151"/>
      <c r="E29" s="151"/>
      <c r="F29" s="148"/>
      <c r="G29" s="148"/>
      <c r="H29" s="148"/>
      <c r="I29" s="148"/>
      <c r="J29" s="148"/>
      <c r="K29" s="148"/>
      <c r="L29" s="148"/>
      <c r="M29" s="148"/>
      <c r="N29" s="148"/>
      <c r="O29" s="148"/>
      <c r="P29" s="148"/>
      <c r="Q29" s="148"/>
      <c r="R29" s="148"/>
      <c r="S29" s="148"/>
      <c r="T29" s="148"/>
      <c r="U29" s="148" t="s">
        <v>272</v>
      </c>
      <c r="V29" s="148"/>
      <c r="W29" s="148"/>
      <c r="X29" s="148"/>
      <c r="Y29" s="148"/>
      <c r="Z29" s="148"/>
      <c r="AA29" s="148"/>
      <c r="AB29" s="148"/>
      <c r="AC29" s="148"/>
      <c r="AD29" s="148"/>
      <c r="AE29" s="148"/>
      <c r="AF29" s="148"/>
      <c r="AG29" s="148"/>
      <c r="AH29" s="148"/>
      <c r="AI29" s="148"/>
      <c r="AJ29" s="148"/>
      <c r="AK29" s="148"/>
      <c r="AL29" s="148"/>
      <c r="AM29" s="152" t="s">
        <v>273</v>
      </c>
      <c r="AN29" s="148"/>
      <c r="AO29" s="148"/>
      <c r="AP29" s="148"/>
      <c r="AQ29" s="148"/>
      <c r="AR29" s="148"/>
      <c r="AS29" s="152"/>
      <c r="AT29" s="152"/>
      <c r="AU29" s="152"/>
      <c r="AV29" s="152"/>
      <c r="AW29" s="152"/>
      <c r="AX29" s="152"/>
      <c r="AY29" s="152"/>
      <c r="AZ29" s="152"/>
      <c r="BA29" s="152"/>
      <c r="BB29" s="148"/>
      <c r="BC29" s="152"/>
      <c r="BD29" s="148"/>
      <c r="BE29" s="152" t="s">
        <v>274</v>
      </c>
      <c r="BF29" s="148"/>
      <c r="BG29" s="148"/>
      <c r="BH29" s="148"/>
      <c r="BI29" s="148"/>
      <c r="BJ29" s="152"/>
      <c r="BK29" s="152"/>
      <c r="BL29" s="152"/>
      <c r="BM29" s="152"/>
      <c r="BN29" s="152"/>
      <c r="BO29" s="152"/>
      <c r="BP29" s="152"/>
      <c r="BQ29" s="152"/>
      <c r="BR29" s="148"/>
      <c r="BS29" s="148"/>
      <c r="BT29" s="148"/>
      <c r="BU29" s="148"/>
      <c r="BV29" s="148"/>
      <c r="BW29" s="148" t="s">
        <v>275</v>
      </c>
      <c r="BX29" s="148"/>
      <c r="BY29" s="148"/>
      <c r="BZ29" s="148"/>
      <c r="CA29" s="148"/>
      <c r="CB29" s="152"/>
      <c r="CC29" s="152"/>
      <c r="CD29" s="152"/>
      <c r="CE29" s="152"/>
      <c r="CF29" s="152"/>
      <c r="CG29" s="152"/>
      <c r="CH29" s="152"/>
      <c r="CI29" s="152"/>
      <c r="CJ29" s="152"/>
      <c r="CK29" s="152"/>
      <c r="CL29" s="152"/>
      <c r="CM29" s="152"/>
      <c r="CN29" s="152"/>
      <c r="CO29" s="152" t="s">
        <v>276</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35" t="s">
        <v>277</v>
      </c>
      <c r="D30" s="435"/>
      <c r="E30" s="405" t="s">
        <v>278</v>
      </c>
      <c r="F30" s="405"/>
      <c r="G30" s="405"/>
      <c r="H30" s="405"/>
      <c r="I30" s="405"/>
      <c r="J30" s="405"/>
      <c r="K30" s="405"/>
      <c r="L30" s="405"/>
      <c r="M30" s="405"/>
      <c r="N30" s="405"/>
      <c r="O30" s="405"/>
      <c r="P30" s="405"/>
      <c r="Q30" s="405"/>
      <c r="R30" s="405"/>
      <c r="S30" s="405"/>
      <c r="T30" s="139"/>
      <c r="U30" s="435" t="s">
        <v>277</v>
      </c>
      <c r="V30" s="435"/>
      <c r="W30" s="405" t="s">
        <v>278</v>
      </c>
      <c r="X30" s="405"/>
      <c r="Y30" s="405"/>
      <c r="Z30" s="405"/>
      <c r="AA30" s="405"/>
      <c r="AB30" s="405"/>
      <c r="AC30" s="405"/>
      <c r="AD30" s="405"/>
      <c r="AE30" s="405"/>
      <c r="AF30" s="405"/>
      <c r="AG30" s="405"/>
      <c r="AH30" s="405"/>
      <c r="AI30" s="405"/>
      <c r="AJ30" s="405"/>
      <c r="AK30" s="405"/>
      <c r="AL30" s="139"/>
      <c r="AM30" s="435" t="s">
        <v>277</v>
      </c>
      <c r="AN30" s="435"/>
      <c r="AO30" s="405" t="s">
        <v>278</v>
      </c>
      <c r="AP30" s="405"/>
      <c r="AQ30" s="405"/>
      <c r="AR30" s="405"/>
      <c r="AS30" s="405"/>
      <c r="AT30" s="405"/>
      <c r="AU30" s="405"/>
      <c r="AV30" s="405"/>
      <c r="AW30" s="405"/>
      <c r="AX30" s="405"/>
      <c r="AY30" s="405"/>
      <c r="AZ30" s="405"/>
      <c r="BA30" s="405"/>
      <c r="BB30" s="405"/>
      <c r="BC30" s="405"/>
      <c r="BD30" s="142"/>
      <c r="BE30" s="405" t="s">
        <v>279</v>
      </c>
      <c r="BF30" s="405"/>
      <c r="BG30" s="405" t="s">
        <v>280</v>
      </c>
      <c r="BH30" s="405"/>
      <c r="BI30" s="405"/>
      <c r="BJ30" s="405"/>
      <c r="BK30" s="405"/>
      <c r="BL30" s="405"/>
      <c r="BM30" s="405"/>
      <c r="BN30" s="405"/>
      <c r="BO30" s="405"/>
      <c r="BP30" s="405"/>
      <c r="BQ30" s="405"/>
      <c r="BR30" s="405"/>
      <c r="BS30" s="405"/>
      <c r="BT30" s="405"/>
      <c r="BU30" s="405"/>
      <c r="BV30" s="142"/>
      <c r="BW30" s="435" t="s">
        <v>279</v>
      </c>
      <c r="BX30" s="435"/>
      <c r="BY30" s="405" t="s">
        <v>281</v>
      </c>
      <c r="BZ30" s="405"/>
      <c r="CA30" s="405"/>
      <c r="CB30" s="405"/>
      <c r="CC30" s="405"/>
      <c r="CD30" s="405"/>
      <c r="CE30" s="405"/>
      <c r="CF30" s="405"/>
      <c r="CG30" s="405"/>
      <c r="CH30" s="405"/>
      <c r="CI30" s="405"/>
      <c r="CJ30" s="405"/>
      <c r="CK30" s="405"/>
      <c r="CL30" s="405"/>
      <c r="CM30" s="405"/>
      <c r="CN30" s="139"/>
      <c r="CO30" s="435" t="s">
        <v>282</v>
      </c>
      <c r="CP30" s="435"/>
      <c r="CQ30" s="405" t="s">
        <v>283</v>
      </c>
      <c r="CR30" s="405"/>
      <c r="CS30" s="405"/>
      <c r="CT30" s="405"/>
      <c r="CU30" s="405"/>
      <c r="CV30" s="405"/>
      <c r="CW30" s="405"/>
      <c r="CX30" s="405"/>
      <c r="CY30" s="405"/>
      <c r="CZ30" s="405"/>
      <c r="DA30" s="405"/>
      <c r="DB30" s="405"/>
      <c r="DC30" s="405"/>
      <c r="DD30" s="405"/>
      <c r="DE30" s="405"/>
      <c r="DF30" s="139"/>
      <c r="DG30" s="405" t="s">
        <v>284</v>
      </c>
      <c r="DH30" s="405"/>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3</v>
      </c>
      <c r="V31" s="528"/>
      <c r="W31" s="529" t="str">
        <f>IF('各会計、関係団体の財政状況及び健全化判断比率'!B28="","",'各会計、関係団体の財政状況及び健全化判断比率'!B28)</f>
        <v>国民健康保険事業特別会計</v>
      </c>
      <c r="X31" s="529"/>
      <c r="Y31" s="529"/>
      <c r="Z31" s="529"/>
      <c r="AA31" s="529"/>
      <c r="AB31" s="529"/>
      <c r="AC31" s="529"/>
      <c r="AD31" s="529"/>
      <c r="AE31" s="529"/>
      <c r="AF31" s="529"/>
      <c r="AG31" s="529"/>
      <c r="AH31" s="529"/>
      <c r="AI31" s="529"/>
      <c r="AJ31" s="529"/>
      <c r="AK31" s="529"/>
      <c r="AL31" s="151"/>
      <c r="AM31" s="528">
        <f>IF(AO31="","",MAX(C31:D40,U31:V40)+1)</f>
        <v>6</v>
      </c>
      <c r="AN31" s="528"/>
      <c r="AO31" s="529" t="str">
        <f>IF('各会計、関係団体の財政状況及び健全化判断比率'!B31="","",'各会計、関係団体の財政状況及び健全化判断比率'!B31)</f>
        <v>水道事業会計</v>
      </c>
      <c r="AP31" s="529"/>
      <c r="AQ31" s="529"/>
      <c r="AR31" s="529"/>
      <c r="AS31" s="529"/>
      <c r="AT31" s="529"/>
      <c r="AU31" s="529"/>
      <c r="AV31" s="529"/>
      <c r="AW31" s="529"/>
      <c r="AX31" s="529"/>
      <c r="AY31" s="529"/>
      <c r="AZ31" s="529"/>
      <c r="BA31" s="529"/>
      <c r="BB31" s="529"/>
      <c r="BC31" s="529"/>
      <c r="BD31" s="151"/>
      <c r="BE31" s="528">
        <f>IF(BG31="","",MAX(C31:D40,U31:V40,AM31:AN40)+1)</f>
        <v>7</v>
      </c>
      <c r="BF31" s="528"/>
      <c r="BG31" s="529" t="str">
        <f>IF('各会計、関係団体の財政状況及び健全化判断比率'!B32="","",'各会計、関係団体の財政状況及び健全化判断比率'!B32)</f>
        <v>下水道事業特別会計</v>
      </c>
      <c r="BH31" s="529"/>
      <c r="BI31" s="529"/>
      <c r="BJ31" s="529"/>
      <c r="BK31" s="529"/>
      <c r="BL31" s="529"/>
      <c r="BM31" s="529"/>
      <c r="BN31" s="529"/>
      <c r="BO31" s="529"/>
      <c r="BP31" s="529"/>
      <c r="BQ31" s="529"/>
      <c r="BR31" s="529"/>
      <c r="BS31" s="529"/>
      <c r="BT31" s="529"/>
      <c r="BU31" s="529"/>
      <c r="BV31" s="151"/>
      <c r="BW31" s="528">
        <f>IF(BY31="","",MAX(C31:D40,U31:V40,AM31:AN40,BE31:BF40)+1)</f>
        <v>9</v>
      </c>
      <c r="BX31" s="528"/>
      <c r="BY31" s="529" t="str">
        <f>IF('各会計、関係団体の財政状況及び健全化判断比率'!B68="","",'各会計、関係団体の財政状況及び健全化判断比率'!B68)</f>
        <v>南渡島青少年指導センター</v>
      </c>
      <c r="BZ31" s="529"/>
      <c r="CA31" s="529"/>
      <c r="CB31" s="529"/>
      <c r="CC31" s="529"/>
      <c r="CD31" s="529"/>
      <c r="CE31" s="529"/>
      <c r="CF31" s="529"/>
      <c r="CG31" s="529"/>
      <c r="CH31" s="529"/>
      <c r="CI31" s="529"/>
      <c r="CJ31" s="529"/>
      <c r="CK31" s="529"/>
      <c r="CL31" s="529"/>
      <c r="CM31" s="529"/>
      <c r="CN31" s="151"/>
      <c r="CO31" s="528">
        <f>IF(CQ31="","",MAX(C31:D40,U31:V40,AM31:AN40,BE31:BF40,BW31:BX40)+1)</f>
        <v>16</v>
      </c>
      <c r="CP31" s="528"/>
      <c r="CQ31" s="529" t="str">
        <f>IF('各会計、関係団体の財政状況及び健全化判断比率'!BS7="","",'各会計、関係団体の財政状況及び健全化判断比率'!BS7)</f>
        <v>北斗市土地開発公社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8">
        <f t="shared" ref="C32:C40" si="0">IF(E32="","",C31+1)</f>
        <v>2</v>
      </c>
      <c r="D32" s="528"/>
      <c r="E32" s="529" t="str">
        <f>IF('各会計、関係団体の財政状況及び健全化判断比率'!B8="","",'各会計、関係団体の財政状況及び健全化判断比率'!B8)</f>
        <v>渡島公平委員会特別会計</v>
      </c>
      <c r="F32" s="529"/>
      <c r="G32" s="529"/>
      <c r="H32" s="529"/>
      <c r="I32" s="529"/>
      <c r="J32" s="529"/>
      <c r="K32" s="529"/>
      <c r="L32" s="529"/>
      <c r="M32" s="529"/>
      <c r="N32" s="529"/>
      <c r="O32" s="529"/>
      <c r="P32" s="529"/>
      <c r="Q32" s="529"/>
      <c r="R32" s="529"/>
      <c r="S32" s="529"/>
      <c r="T32" s="151"/>
      <c r="U32" s="528">
        <f t="shared" ref="U32:U40" si="1">IF(W32="","",U31+1)</f>
        <v>4</v>
      </c>
      <c r="V32" s="528"/>
      <c r="W32" s="529" t="str">
        <f>IF('各会計、関係団体の財政状況及び健全化判断比率'!B29="","",'各会計、関係団体の財政状況及び健全化判断比率'!B29)</f>
        <v>介護保険事業特別会計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8</v>
      </c>
      <c r="BF32" s="528"/>
      <c r="BG32" s="529" t="str">
        <f>IF('各会計、関係団体の財政状況及び健全化判断比率'!B33="","",'各会計、関係団体の財政状況及び健全化判断比率'!B33)</f>
        <v>土地区画整理事業特別会計</v>
      </c>
      <c r="BH32" s="529"/>
      <c r="BI32" s="529"/>
      <c r="BJ32" s="529"/>
      <c r="BK32" s="529"/>
      <c r="BL32" s="529"/>
      <c r="BM32" s="529"/>
      <c r="BN32" s="529"/>
      <c r="BO32" s="529"/>
      <c r="BP32" s="529"/>
      <c r="BQ32" s="529"/>
      <c r="BR32" s="529"/>
      <c r="BS32" s="529"/>
      <c r="BT32" s="529"/>
      <c r="BU32" s="529"/>
      <c r="BV32" s="151"/>
      <c r="BW32" s="528">
        <f t="shared" ref="BW32:BW40" si="4">IF(BY32="","",BW31+1)</f>
        <v>10</v>
      </c>
      <c r="BX32" s="528"/>
      <c r="BY32" s="529" t="str">
        <f>IF('各会計、関係団体の財政状況及び健全化判断比率'!B69="","",'各会計、関係団体の財政状況及び健全化判断比率'!B69)</f>
        <v>南渡島衛生施設組合</v>
      </c>
      <c r="BZ32" s="529"/>
      <c r="CA32" s="529"/>
      <c r="CB32" s="529"/>
      <c r="CC32" s="529"/>
      <c r="CD32" s="529"/>
      <c r="CE32" s="529"/>
      <c r="CF32" s="529"/>
      <c r="CG32" s="529"/>
      <c r="CH32" s="529"/>
      <c r="CI32" s="529"/>
      <c r="CJ32" s="529"/>
      <c r="CK32" s="529"/>
      <c r="CL32" s="529"/>
      <c r="CM32" s="529"/>
      <c r="CN32" s="151"/>
      <c r="CO32" s="528" t="str">
        <f t="shared" ref="CO32:CO40" si="5">IF(CQ32="","",CO31+1)</f>
        <v/>
      </c>
      <c r="CP32" s="528"/>
      <c r="CQ32" s="529" t="str">
        <f>IF('各会計、関係団体の財政状況及び健全化判断比率'!BS8="","",'各会計、関係団体の財政状況及び健全化判断比率'!BS8)</f>
        <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5</v>
      </c>
      <c r="V33" s="528"/>
      <c r="W33" s="529" t="str">
        <f>IF('各会計、関係団体の財政状況及び健全化判断比率'!B30="","",'各会計、関係団体の財政状況及び健全化判断比率'!B30)</f>
        <v>後期高齢者医療事業特別会計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11</v>
      </c>
      <c r="BX33" s="528"/>
      <c r="BY33" s="529" t="str">
        <f>IF('各会計、関係団体の財政状況及び健全化判断比率'!B70="","",'各会計、関係団体の財政状況及び健全化判断比率'!B70)</f>
        <v>函館圏公立大学広域連合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12</v>
      </c>
      <c r="BX34" s="528"/>
      <c r="BY34" s="529" t="str">
        <f>IF('各会計、関係団体の財政状況及び健全化判断比率'!B71="","",'各会計、関係団体の財政状況及び健全化判断比率'!B71)</f>
        <v>渡島・檜山地方税滞納生理機構</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13</v>
      </c>
      <c r="BX35" s="528"/>
      <c r="BY35" s="529" t="str">
        <f>IF('各会計、関係団体の財政状況及び健全化判断比率'!B72="","",'各会計、関係団体の財政状況及び健全化判断比率'!B72)</f>
        <v>南渡島消防事務組合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14</v>
      </c>
      <c r="BX36" s="528"/>
      <c r="BY36" s="529" t="str">
        <f>IF('各会計、関係団体の財政状況及び健全化判断比率'!B73="","",'各会計、関係団体の財政状況及び健全化判断比率'!B73)</f>
        <v>渡島廃棄物処理広域連合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15</v>
      </c>
      <c r="BX37" s="528"/>
      <c r="BY37" s="529" t="str">
        <f>IF('各会計、関係団体の財政状況及び健全化判断比率'!B74="","",'各会計、関係団体の財政状況及び健全化判断比率'!B74)</f>
        <v>函館湾流域下水道事務組合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t="str">
        <f t="shared" si="4"/>
        <v/>
      </c>
      <c r="BX38" s="528"/>
      <c r="BY38" s="529" t="str">
        <f>IF('各会計、関係団体の財政状況及び健全化判断比率'!B75="","",'各会計、関係団体の財政状況及び健全化判断比率'!B75)</f>
        <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t="str">
        <f t="shared" si="4"/>
        <v/>
      </c>
      <c r="BX39" s="528"/>
      <c r="BY39" s="529" t="str">
        <f>IF('各会計、関係団体の財政状況及び健全化判断比率'!B76="","",'各会計、関係団体の財政状況及び健全化判断比率'!B76)</f>
        <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t="str">
        <f t="shared" si="4"/>
        <v/>
      </c>
      <c r="BX40" s="528"/>
      <c r="BY40" s="529" t="str">
        <f>IF('各会計、関係団体の財政状況及び健全化判断比率'!B77="","",'各会計、関係団体の財政状況及び健全化判断比率'!B77)</f>
        <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285</v>
      </c>
      <c r="C43" s="134"/>
      <c r="D43" s="134"/>
      <c r="E43" s="134" t="s">
        <v>286</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287</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288</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289</v>
      </c>
    </row>
    <row r="47" spans="1:119" x14ac:dyDescent="0.15">
      <c r="E47" s="136" t="s">
        <v>158</v>
      </c>
    </row>
    <row r="48" spans="1:119" x14ac:dyDescent="0.15">
      <c r="E48" s="136" t="s">
        <v>290</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DG40:DH40"/>
    <mergeCell ref="CO39:CP39"/>
    <mergeCell ref="CQ39:DE39"/>
    <mergeCell ref="BE40:BF40"/>
    <mergeCell ref="BG40:BU40"/>
    <mergeCell ref="BW40:BX40"/>
    <mergeCell ref="BY40:CM40"/>
    <mergeCell ref="DG39:DH39"/>
    <mergeCell ref="BY39:CM39"/>
    <mergeCell ref="AM40:AN40"/>
    <mergeCell ref="AO40:BC40"/>
    <mergeCell ref="CO40:CP40"/>
    <mergeCell ref="CQ40:DE40"/>
    <mergeCell ref="C40:D40"/>
    <mergeCell ref="E40:S40"/>
    <mergeCell ref="U40:V40"/>
    <mergeCell ref="W40:AK40"/>
    <mergeCell ref="DG38:DH38"/>
    <mergeCell ref="C39:D39"/>
    <mergeCell ref="E39:S39"/>
    <mergeCell ref="U39:V39"/>
    <mergeCell ref="W39:AK39"/>
    <mergeCell ref="AM39:AN39"/>
    <mergeCell ref="AO39:BC39"/>
    <mergeCell ref="BE39:BF39"/>
    <mergeCell ref="BG39:BU39"/>
    <mergeCell ref="BW39:BX39"/>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4:DH34"/>
    <mergeCell ref="C35:D35"/>
    <mergeCell ref="E35:S35"/>
    <mergeCell ref="U35:V35"/>
    <mergeCell ref="W35:AK35"/>
    <mergeCell ref="AM35:AN35"/>
    <mergeCell ref="AO35:BC35"/>
    <mergeCell ref="BE35:BF35"/>
    <mergeCell ref="BG35:BU35"/>
    <mergeCell ref="BW35:BX35"/>
    <mergeCell ref="CO33:CP33"/>
    <mergeCell ref="CQ33:DE33"/>
    <mergeCell ref="BE34:BF34"/>
    <mergeCell ref="BG34:BU34"/>
    <mergeCell ref="BW34:BX34"/>
    <mergeCell ref="BY34:CM34"/>
    <mergeCell ref="BG33:BU33"/>
    <mergeCell ref="BW33:BX33"/>
    <mergeCell ref="DG33:DH33"/>
    <mergeCell ref="C34:D34"/>
    <mergeCell ref="E34:S34"/>
    <mergeCell ref="U34:V34"/>
    <mergeCell ref="W34:AK34"/>
    <mergeCell ref="AM34:AN34"/>
    <mergeCell ref="AO34:BC34"/>
    <mergeCell ref="CO34:CP34"/>
    <mergeCell ref="CQ34:DE34"/>
    <mergeCell ref="BY33:CM33"/>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CT26:DA27"/>
    <mergeCell ref="DB24:DI25"/>
    <mergeCell ref="L25:P25"/>
    <mergeCell ref="Q25:V25"/>
    <mergeCell ref="Z25:AG25"/>
    <mergeCell ref="AH25:AL25"/>
    <mergeCell ref="AS25:AX25"/>
    <mergeCell ref="AY25:BB27"/>
    <mergeCell ref="BN25:BU25"/>
    <mergeCell ref="BN26:BU26"/>
    <mergeCell ref="BC27:BM27"/>
    <mergeCell ref="AH27:AX27"/>
    <mergeCell ref="DB22:DI23"/>
    <mergeCell ref="L23:P23"/>
    <mergeCell ref="Q23:V23"/>
    <mergeCell ref="Z23:AG23"/>
    <mergeCell ref="AH23:AL23"/>
    <mergeCell ref="AM23:AR23"/>
    <mergeCell ref="AS23:AX23"/>
    <mergeCell ref="BN23:BU23"/>
    <mergeCell ref="AS22:AX22"/>
    <mergeCell ref="BN22:BU22"/>
    <mergeCell ref="AM26:AR26"/>
    <mergeCell ref="AM25:AR25"/>
    <mergeCell ref="CT24:DA25"/>
    <mergeCell ref="CT22:DA23"/>
    <mergeCell ref="BV23:CC23"/>
    <mergeCell ref="BV22:CC22"/>
    <mergeCell ref="AS24:AX24"/>
    <mergeCell ref="BN24:BU24"/>
    <mergeCell ref="BV24:CC24"/>
    <mergeCell ref="BC25:BM25"/>
    <mergeCell ref="Q22:V22"/>
    <mergeCell ref="Z22:AG22"/>
    <mergeCell ref="Z21:AG21"/>
    <mergeCell ref="CT18:DA19"/>
    <mergeCell ref="DB18:DI19"/>
    <mergeCell ref="BN21:BU21"/>
    <mergeCell ref="BV21:CC21"/>
    <mergeCell ref="CT20:DA21"/>
    <mergeCell ref="DB20:DI21"/>
    <mergeCell ref="CE20:CS21"/>
    <mergeCell ref="AY22:BM22"/>
    <mergeCell ref="AY23:BM23"/>
    <mergeCell ref="B19:D27"/>
    <mergeCell ref="E19:K20"/>
    <mergeCell ref="L19:P20"/>
    <mergeCell ref="Q19:V20"/>
    <mergeCell ref="E24:K24"/>
    <mergeCell ref="E22:K22"/>
    <mergeCell ref="AM19:AR20"/>
    <mergeCell ref="L22:P22"/>
    <mergeCell ref="Z24:AG24"/>
    <mergeCell ref="AH24:AL24"/>
    <mergeCell ref="AH22:AL22"/>
    <mergeCell ref="AM21:AR21"/>
    <mergeCell ref="AM22:AR22"/>
    <mergeCell ref="AS21:AX21"/>
    <mergeCell ref="AM24:AR24"/>
    <mergeCell ref="B18:AX18"/>
    <mergeCell ref="BN18:BU18"/>
    <mergeCell ref="W19:Y27"/>
    <mergeCell ref="Z19:AG20"/>
    <mergeCell ref="E27:K27"/>
    <mergeCell ref="E25:K25"/>
    <mergeCell ref="E26:K26"/>
    <mergeCell ref="E23:K23"/>
    <mergeCell ref="L24:P24"/>
    <mergeCell ref="Q24:V24"/>
    <mergeCell ref="DB16:DI17"/>
    <mergeCell ref="B17:K17"/>
    <mergeCell ref="L17:V17"/>
    <mergeCell ref="AC17:AG17"/>
    <mergeCell ref="AH17:AL17"/>
    <mergeCell ref="AU17:AX17"/>
    <mergeCell ref="B16:K16"/>
    <mergeCell ref="L16:V16"/>
    <mergeCell ref="W16:AB17"/>
    <mergeCell ref="AC16:AG16"/>
    <mergeCell ref="BN16:BU16"/>
    <mergeCell ref="BV16:CC16"/>
    <mergeCell ref="CE16:CS17"/>
    <mergeCell ref="CT16:DA17"/>
    <mergeCell ref="BN17:BU17"/>
    <mergeCell ref="BV17:CC17"/>
    <mergeCell ref="R12:V12"/>
    <mergeCell ref="R13:V13"/>
    <mergeCell ref="L15:V15"/>
    <mergeCell ref="AC15:AG15"/>
    <mergeCell ref="R14:V14"/>
    <mergeCell ref="B12:K14"/>
    <mergeCell ref="L12:Q12"/>
    <mergeCell ref="AH14:AL14"/>
    <mergeCell ref="AU14:AX14"/>
    <mergeCell ref="AH15:AL15"/>
    <mergeCell ref="B15:K15"/>
    <mergeCell ref="AH16:AL16"/>
    <mergeCell ref="AU16:AX16"/>
    <mergeCell ref="AH12:AL12"/>
    <mergeCell ref="AU12:AX12"/>
    <mergeCell ref="BV14:CC14"/>
    <mergeCell ref="L13:Q13"/>
    <mergeCell ref="L14:Q14"/>
    <mergeCell ref="BN12:BU12"/>
    <mergeCell ref="AY13:BM13"/>
    <mergeCell ref="AM12:AT12"/>
    <mergeCell ref="W14:AB15"/>
    <mergeCell ref="AC14:AG14"/>
    <mergeCell ref="DB13:DI13"/>
    <mergeCell ref="DB14:DI14"/>
    <mergeCell ref="AC13:AG13"/>
    <mergeCell ref="AH13:AL13"/>
    <mergeCell ref="CT14:DA14"/>
    <mergeCell ref="W12:AB13"/>
    <mergeCell ref="AC12:AG12"/>
    <mergeCell ref="CD12:CS12"/>
    <mergeCell ref="AY14:BM14"/>
    <mergeCell ref="AU13:AX13"/>
    <mergeCell ref="CT11:DA11"/>
    <mergeCell ref="DB11:DI11"/>
    <mergeCell ref="AY11:BM11"/>
    <mergeCell ref="AM13:AT13"/>
    <mergeCell ref="BV12:CC12"/>
    <mergeCell ref="CT12:DA12"/>
    <mergeCell ref="DB12:DI12"/>
    <mergeCell ref="AY12:BM12"/>
    <mergeCell ref="CT13:DA13"/>
    <mergeCell ref="BN13:BU13"/>
    <mergeCell ref="DB9:DI9"/>
    <mergeCell ref="BV10:CC10"/>
    <mergeCell ref="CT10:DA10"/>
    <mergeCell ref="DB10:DI10"/>
    <mergeCell ref="CT9:DA9"/>
    <mergeCell ref="BV9:CC9"/>
    <mergeCell ref="AU10:AX10"/>
    <mergeCell ref="BN10:BU10"/>
    <mergeCell ref="L9:Q9"/>
    <mergeCell ref="L10:Q10"/>
    <mergeCell ref="R9:V9"/>
    <mergeCell ref="AU9:AX9"/>
    <mergeCell ref="BN9:BU9"/>
    <mergeCell ref="AM9:AT9"/>
    <mergeCell ref="AM10:AT10"/>
    <mergeCell ref="B9:K11"/>
    <mergeCell ref="W9:AL10"/>
    <mergeCell ref="AC11:AG11"/>
    <mergeCell ref="AH11:AL11"/>
    <mergeCell ref="R10:V10"/>
    <mergeCell ref="W11:AB11"/>
    <mergeCell ref="L11:Q11"/>
    <mergeCell ref="DB7:DI7"/>
    <mergeCell ref="AU8:AX8"/>
    <mergeCell ref="BN8:BU8"/>
    <mergeCell ref="BV8:CC8"/>
    <mergeCell ref="CT8:DA8"/>
    <mergeCell ref="DB8:DI8"/>
    <mergeCell ref="BN7:BU7"/>
    <mergeCell ref="BV7:CC7"/>
    <mergeCell ref="CT7:DA7"/>
    <mergeCell ref="BN6:BU6"/>
    <mergeCell ref="DB6:DI6"/>
    <mergeCell ref="AU5:AX5"/>
    <mergeCell ref="BN5:BU5"/>
    <mergeCell ref="BV5:CC5"/>
    <mergeCell ref="CT5:DA5"/>
    <mergeCell ref="DB5:DI5"/>
    <mergeCell ref="BV6:CC6"/>
    <mergeCell ref="CT6:DA6"/>
    <mergeCell ref="CD5:CS5"/>
    <mergeCell ref="BV4:CC4"/>
    <mergeCell ref="CT4:DA4"/>
    <mergeCell ref="DB4:DI4"/>
    <mergeCell ref="CD4:CS4"/>
    <mergeCell ref="BN3:BU3"/>
    <mergeCell ref="BV3:CC3"/>
    <mergeCell ref="CD3:CS3"/>
    <mergeCell ref="CT3:DA3"/>
    <mergeCell ref="R11:V11"/>
    <mergeCell ref="B1:DI1"/>
    <mergeCell ref="B3:K5"/>
    <mergeCell ref="L3:V5"/>
    <mergeCell ref="W3:AB5"/>
    <mergeCell ref="AC3:AL5"/>
    <mergeCell ref="AM3:AX4"/>
    <mergeCell ref="AY3:BM3"/>
    <mergeCell ref="DB3:DI3"/>
    <mergeCell ref="BN4:BU4"/>
    <mergeCell ref="B6:K8"/>
    <mergeCell ref="AY4:BM4"/>
    <mergeCell ref="AY5:BM5"/>
    <mergeCell ref="AY6:BM6"/>
    <mergeCell ref="AY7:BM7"/>
    <mergeCell ref="AU6:AX6"/>
    <mergeCell ref="AU7:AX7"/>
    <mergeCell ref="L6:V8"/>
    <mergeCell ref="W6:AB8"/>
    <mergeCell ref="AC6:AL8"/>
    <mergeCell ref="E21:K21"/>
    <mergeCell ref="AY20:BM20"/>
    <mergeCell ref="AY21:BM21"/>
    <mergeCell ref="L21:P21"/>
    <mergeCell ref="Q21:V21"/>
    <mergeCell ref="AH21:AL21"/>
    <mergeCell ref="AH19:AL20"/>
    <mergeCell ref="CD6:CS6"/>
    <mergeCell ref="CD7:CS7"/>
    <mergeCell ref="CD13:CS13"/>
    <mergeCell ref="CD8:CS8"/>
    <mergeCell ref="CD9:CS9"/>
    <mergeCell ref="CD10:CS10"/>
    <mergeCell ref="CD11:CS11"/>
    <mergeCell ref="CE22:CS23"/>
    <mergeCell ref="CE18:CS19"/>
    <mergeCell ref="BN20:BU20"/>
    <mergeCell ref="BV20:CC20"/>
    <mergeCell ref="CE24:CS25"/>
    <mergeCell ref="BV25:CC25"/>
    <mergeCell ref="BN19:BU19"/>
    <mergeCell ref="BV19:CC19"/>
    <mergeCell ref="BV18:CC18"/>
    <mergeCell ref="AM5:AT5"/>
    <mergeCell ref="AM6:AT6"/>
    <mergeCell ref="AM7:AT7"/>
    <mergeCell ref="AM8:AT8"/>
    <mergeCell ref="AY24:BM24"/>
    <mergeCell ref="AY18:BM18"/>
    <mergeCell ref="AY19:BM19"/>
    <mergeCell ref="AY8:BM8"/>
    <mergeCell ref="AY9:BM9"/>
    <mergeCell ref="AY10:BM10"/>
    <mergeCell ref="AM11:AT11"/>
    <mergeCell ref="CD14:CS14"/>
    <mergeCell ref="CD15:CS15"/>
    <mergeCell ref="BV13:CC13"/>
    <mergeCell ref="BN14:BU14"/>
    <mergeCell ref="AM14:AT14"/>
    <mergeCell ref="AU11:AX11"/>
    <mergeCell ref="BN11:BU11"/>
    <mergeCell ref="BV11:CC11"/>
    <mergeCell ref="AS19:AX20"/>
    <mergeCell ref="AU15:AX15"/>
    <mergeCell ref="BN15:BU15"/>
    <mergeCell ref="BV15:CC15"/>
    <mergeCell ref="AY16:BM16"/>
    <mergeCell ref="AY17:BM17"/>
    <mergeCell ref="AY15:BM15"/>
    <mergeCell ref="AM15:AT15"/>
    <mergeCell ref="AM16:AT16"/>
    <mergeCell ref="AM17:AT17"/>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100" zoomScaleSheetLayoutView="100" workbookViewId="0">
      <selection activeCell="V71" sqref="V71:Z71"/>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121</v>
      </c>
    </row>
    <row r="40" spans="2:13" ht="27.75" customHeight="1" thickBot="1" x14ac:dyDescent="0.2">
      <c r="B40" s="74" t="s">
        <v>122</v>
      </c>
      <c r="C40" s="75"/>
      <c r="D40" s="75"/>
      <c r="E40" s="76"/>
      <c r="F40" s="76"/>
      <c r="G40" s="76"/>
      <c r="H40" s="77" t="s">
        <v>113</v>
      </c>
      <c r="I40" s="78" t="s">
        <v>64</v>
      </c>
      <c r="J40" s="79" t="s">
        <v>65</v>
      </c>
      <c r="K40" s="79" t="s">
        <v>66</v>
      </c>
      <c r="L40" s="79" t="s">
        <v>67</v>
      </c>
      <c r="M40" s="80" t="s">
        <v>68</v>
      </c>
    </row>
    <row r="41" spans="2:13" ht="27.75" customHeight="1" x14ac:dyDescent="0.15">
      <c r="B41" s="1134" t="s">
        <v>134</v>
      </c>
      <c r="C41" s="1135"/>
      <c r="D41" s="81"/>
      <c r="E41" s="1144" t="s">
        <v>93</v>
      </c>
      <c r="F41" s="1144"/>
      <c r="G41" s="1144"/>
      <c r="H41" s="1145"/>
      <c r="I41" s="82">
        <v>20465</v>
      </c>
      <c r="J41" s="83">
        <v>19838</v>
      </c>
      <c r="K41" s="83">
        <v>19560</v>
      </c>
      <c r="L41" s="83">
        <v>19399</v>
      </c>
      <c r="M41" s="84">
        <v>19629</v>
      </c>
    </row>
    <row r="42" spans="2:13" ht="27.75" customHeight="1" x14ac:dyDescent="0.15">
      <c r="B42" s="1136"/>
      <c r="C42" s="1137"/>
      <c r="D42" s="85"/>
      <c r="E42" s="1132" t="s">
        <v>94</v>
      </c>
      <c r="F42" s="1132"/>
      <c r="G42" s="1132"/>
      <c r="H42" s="1133"/>
      <c r="I42" s="86">
        <v>418</v>
      </c>
      <c r="J42" s="87">
        <v>404</v>
      </c>
      <c r="K42" s="87">
        <v>330</v>
      </c>
      <c r="L42" s="87">
        <v>247</v>
      </c>
      <c r="M42" s="88">
        <v>197</v>
      </c>
    </row>
    <row r="43" spans="2:13" ht="27.75" customHeight="1" x14ac:dyDescent="0.15">
      <c r="B43" s="1136"/>
      <c r="C43" s="1137"/>
      <c r="D43" s="85"/>
      <c r="E43" s="1132" t="s">
        <v>95</v>
      </c>
      <c r="F43" s="1132"/>
      <c r="G43" s="1132"/>
      <c r="H43" s="1133"/>
      <c r="I43" s="86">
        <v>5533</v>
      </c>
      <c r="J43" s="87">
        <v>5661</v>
      </c>
      <c r="K43" s="87">
        <v>5631</v>
      </c>
      <c r="L43" s="87">
        <v>5677</v>
      </c>
      <c r="M43" s="88">
        <v>5387</v>
      </c>
    </row>
    <row r="44" spans="2:13" ht="27.75" customHeight="1" x14ac:dyDescent="0.15">
      <c r="B44" s="1136"/>
      <c r="C44" s="1137"/>
      <c r="D44" s="85"/>
      <c r="E44" s="1132" t="s">
        <v>96</v>
      </c>
      <c r="F44" s="1132"/>
      <c r="G44" s="1132"/>
      <c r="H44" s="1133"/>
      <c r="I44" s="86">
        <v>1409</v>
      </c>
      <c r="J44" s="87">
        <v>1215</v>
      </c>
      <c r="K44" s="87">
        <v>1112</v>
      </c>
      <c r="L44" s="87">
        <v>891</v>
      </c>
      <c r="M44" s="88">
        <v>803</v>
      </c>
    </row>
    <row r="45" spans="2:13" ht="27.75" customHeight="1" x14ac:dyDescent="0.15">
      <c r="B45" s="1136"/>
      <c r="C45" s="1137"/>
      <c r="D45" s="85"/>
      <c r="E45" s="1132" t="s">
        <v>97</v>
      </c>
      <c r="F45" s="1132"/>
      <c r="G45" s="1132"/>
      <c r="H45" s="1133"/>
      <c r="I45" s="86">
        <v>2910</v>
      </c>
      <c r="J45" s="87">
        <v>3668</v>
      </c>
      <c r="K45" s="87">
        <v>3633</v>
      </c>
      <c r="L45" s="87">
        <v>3462</v>
      </c>
      <c r="M45" s="88">
        <v>3307</v>
      </c>
    </row>
    <row r="46" spans="2:13" ht="27.75" customHeight="1" x14ac:dyDescent="0.15">
      <c r="B46" s="1136"/>
      <c r="C46" s="1137"/>
      <c r="D46" s="85"/>
      <c r="E46" s="1132" t="s">
        <v>98</v>
      </c>
      <c r="F46" s="1132"/>
      <c r="G46" s="1132"/>
      <c r="H46" s="1133"/>
      <c r="I46" s="86" t="s">
        <v>14</v>
      </c>
      <c r="J46" s="87" t="s">
        <v>14</v>
      </c>
      <c r="K46" s="87" t="s">
        <v>14</v>
      </c>
      <c r="L46" s="87" t="s">
        <v>14</v>
      </c>
      <c r="M46" s="88" t="s">
        <v>14</v>
      </c>
    </row>
    <row r="47" spans="2:13" ht="27.75" customHeight="1" x14ac:dyDescent="0.15">
      <c r="B47" s="1136"/>
      <c r="C47" s="1137"/>
      <c r="D47" s="85"/>
      <c r="E47" s="1132" t="s">
        <v>99</v>
      </c>
      <c r="F47" s="1132"/>
      <c r="G47" s="1132"/>
      <c r="H47" s="1133"/>
      <c r="I47" s="86" t="s">
        <v>14</v>
      </c>
      <c r="J47" s="87">
        <v>42</v>
      </c>
      <c r="K47" s="87">
        <v>152</v>
      </c>
      <c r="L47" s="87" t="s">
        <v>14</v>
      </c>
      <c r="M47" s="88" t="s">
        <v>14</v>
      </c>
    </row>
    <row r="48" spans="2:13" ht="27.75" customHeight="1" x14ac:dyDescent="0.15">
      <c r="B48" s="1138"/>
      <c r="C48" s="1139"/>
      <c r="D48" s="85"/>
      <c r="E48" s="1132" t="s">
        <v>100</v>
      </c>
      <c r="F48" s="1132"/>
      <c r="G48" s="1132"/>
      <c r="H48" s="1133"/>
      <c r="I48" s="86" t="s">
        <v>14</v>
      </c>
      <c r="J48" s="87" t="s">
        <v>14</v>
      </c>
      <c r="K48" s="87" t="s">
        <v>14</v>
      </c>
      <c r="L48" s="87" t="s">
        <v>14</v>
      </c>
      <c r="M48" s="88" t="s">
        <v>14</v>
      </c>
    </row>
    <row r="49" spans="2:13" ht="27.75" customHeight="1" x14ac:dyDescent="0.15">
      <c r="B49" s="1140" t="s">
        <v>135</v>
      </c>
      <c r="C49" s="1141"/>
      <c r="D49" s="89"/>
      <c r="E49" s="1132" t="s">
        <v>101</v>
      </c>
      <c r="F49" s="1132"/>
      <c r="G49" s="1132"/>
      <c r="H49" s="1133"/>
      <c r="I49" s="86">
        <v>5965</v>
      </c>
      <c r="J49" s="87">
        <v>6559</v>
      </c>
      <c r="K49" s="87">
        <v>7165</v>
      </c>
      <c r="L49" s="87">
        <v>7887</v>
      </c>
      <c r="M49" s="88">
        <v>7911</v>
      </c>
    </row>
    <row r="50" spans="2:13" ht="27.75" customHeight="1" x14ac:dyDescent="0.15">
      <c r="B50" s="1136"/>
      <c r="C50" s="1137"/>
      <c r="D50" s="85"/>
      <c r="E50" s="1132" t="s">
        <v>102</v>
      </c>
      <c r="F50" s="1132"/>
      <c r="G50" s="1132"/>
      <c r="H50" s="1133"/>
      <c r="I50" s="86">
        <v>2139</v>
      </c>
      <c r="J50" s="87">
        <v>1822</v>
      </c>
      <c r="K50" s="87">
        <v>1783</v>
      </c>
      <c r="L50" s="87">
        <v>2093</v>
      </c>
      <c r="M50" s="88">
        <v>2417</v>
      </c>
    </row>
    <row r="51" spans="2:13" ht="27.75" customHeight="1" x14ac:dyDescent="0.15">
      <c r="B51" s="1138"/>
      <c r="C51" s="1139"/>
      <c r="D51" s="85"/>
      <c r="E51" s="1132" t="s">
        <v>103</v>
      </c>
      <c r="F51" s="1132"/>
      <c r="G51" s="1132"/>
      <c r="H51" s="1133"/>
      <c r="I51" s="86">
        <v>19022</v>
      </c>
      <c r="J51" s="87">
        <v>18817</v>
      </c>
      <c r="K51" s="87">
        <v>18628</v>
      </c>
      <c r="L51" s="87">
        <v>18875</v>
      </c>
      <c r="M51" s="88">
        <v>19445</v>
      </c>
    </row>
    <row r="52" spans="2:13" ht="27.75" customHeight="1" thickBot="1" x14ac:dyDescent="0.2">
      <c r="B52" s="1142" t="s">
        <v>129</v>
      </c>
      <c r="C52" s="1143"/>
      <c r="D52" s="90"/>
      <c r="E52" s="1130" t="s">
        <v>104</v>
      </c>
      <c r="F52" s="1130"/>
      <c r="G52" s="1130"/>
      <c r="H52" s="1131"/>
      <c r="I52" s="91">
        <v>3610</v>
      </c>
      <c r="J52" s="92">
        <v>3630</v>
      </c>
      <c r="K52" s="92">
        <v>2841</v>
      </c>
      <c r="L52" s="92">
        <v>822</v>
      </c>
      <c r="M52" s="93">
        <v>-451</v>
      </c>
    </row>
    <row r="53" spans="2:13" ht="27.75" customHeight="1" x14ac:dyDescent="0.15">
      <c r="B53" s="94" t="s">
        <v>136</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105</v>
      </c>
      <c r="E2" s="108"/>
      <c r="F2" s="109" t="s">
        <v>63</v>
      </c>
      <c r="G2" s="328"/>
      <c r="H2" s="329"/>
    </row>
    <row r="3" spans="1:8" x14ac:dyDescent="0.15">
      <c r="A3" s="107" t="s">
        <v>20</v>
      </c>
      <c r="B3" s="110"/>
      <c r="C3" s="111"/>
      <c r="D3" s="112">
        <v>42340</v>
      </c>
      <c r="E3" s="113"/>
      <c r="F3" s="114">
        <v>58137</v>
      </c>
      <c r="G3" s="115"/>
      <c r="H3" s="116"/>
    </row>
    <row r="4" spans="1:8" x14ac:dyDescent="0.15">
      <c r="A4" s="117"/>
      <c r="B4" s="118"/>
      <c r="C4" s="119"/>
      <c r="D4" s="120">
        <v>27045</v>
      </c>
      <c r="E4" s="121"/>
      <c r="F4" s="122">
        <v>29406</v>
      </c>
      <c r="G4" s="123"/>
      <c r="H4" s="124"/>
    </row>
    <row r="5" spans="1:8" x14ac:dyDescent="0.15">
      <c r="A5" s="107" t="s">
        <v>21</v>
      </c>
      <c r="B5" s="110"/>
      <c r="C5" s="111"/>
      <c r="D5" s="112">
        <v>41859</v>
      </c>
      <c r="E5" s="113"/>
      <c r="F5" s="114">
        <v>61050</v>
      </c>
      <c r="G5" s="115"/>
      <c r="H5" s="116"/>
    </row>
    <row r="6" spans="1:8" x14ac:dyDescent="0.15">
      <c r="A6" s="117"/>
      <c r="B6" s="118"/>
      <c r="C6" s="119"/>
      <c r="D6" s="120">
        <v>26219</v>
      </c>
      <c r="E6" s="121"/>
      <c r="F6" s="122">
        <v>31167</v>
      </c>
      <c r="G6" s="123"/>
      <c r="H6" s="124"/>
    </row>
    <row r="7" spans="1:8" x14ac:dyDescent="0.15">
      <c r="A7" s="107" t="s">
        <v>22</v>
      </c>
      <c r="B7" s="110"/>
      <c r="C7" s="111"/>
      <c r="D7" s="112">
        <v>60791</v>
      </c>
      <c r="E7" s="113"/>
      <c r="F7" s="114">
        <v>76282</v>
      </c>
      <c r="G7" s="115"/>
      <c r="H7" s="116"/>
    </row>
    <row r="8" spans="1:8" x14ac:dyDescent="0.15">
      <c r="A8" s="117"/>
      <c r="B8" s="118"/>
      <c r="C8" s="119"/>
      <c r="D8" s="120">
        <v>34248</v>
      </c>
      <c r="E8" s="121"/>
      <c r="F8" s="122">
        <v>41092</v>
      </c>
      <c r="G8" s="123"/>
      <c r="H8" s="124"/>
    </row>
    <row r="9" spans="1:8" x14ac:dyDescent="0.15">
      <c r="A9" s="107" t="s">
        <v>23</v>
      </c>
      <c r="B9" s="110"/>
      <c r="C9" s="111"/>
      <c r="D9" s="112">
        <v>76604</v>
      </c>
      <c r="E9" s="113"/>
      <c r="F9" s="114">
        <v>78670</v>
      </c>
      <c r="G9" s="115"/>
      <c r="H9" s="116"/>
    </row>
    <row r="10" spans="1:8" x14ac:dyDescent="0.15">
      <c r="A10" s="117"/>
      <c r="B10" s="118"/>
      <c r="C10" s="119"/>
      <c r="D10" s="120">
        <v>36309</v>
      </c>
      <c r="E10" s="121"/>
      <c r="F10" s="122">
        <v>38094</v>
      </c>
      <c r="G10" s="123"/>
      <c r="H10" s="124"/>
    </row>
    <row r="11" spans="1:8" x14ac:dyDescent="0.15">
      <c r="A11" s="107" t="s">
        <v>24</v>
      </c>
      <c r="B11" s="110"/>
      <c r="C11" s="111"/>
      <c r="D11" s="112">
        <v>118492</v>
      </c>
      <c r="E11" s="113"/>
      <c r="F11" s="114">
        <v>67201</v>
      </c>
      <c r="G11" s="115"/>
      <c r="H11" s="116"/>
    </row>
    <row r="12" spans="1:8" x14ac:dyDescent="0.15">
      <c r="A12" s="117"/>
      <c r="B12" s="118"/>
      <c r="C12" s="125"/>
      <c r="D12" s="120">
        <v>24018</v>
      </c>
      <c r="E12" s="121"/>
      <c r="F12" s="122">
        <v>35210</v>
      </c>
      <c r="G12" s="123"/>
      <c r="H12" s="124"/>
    </row>
    <row r="13" spans="1:8" x14ac:dyDescent="0.15">
      <c r="A13" s="107"/>
      <c r="B13" s="110"/>
      <c r="C13" s="126"/>
      <c r="D13" s="127">
        <v>68017</v>
      </c>
      <c r="E13" s="128"/>
      <c r="F13" s="129">
        <v>68268</v>
      </c>
      <c r="G13" s="130"/>
      <c r="H13" s="116"/>
    </row>
    <row r="14" spans="1:8" x14ac:dyDescent="0.15">
      <c r="A14" s="117"/>
      <c r="B14" s="118"/>
      <c r="C14" s="119"/>
      <c r="D14" s="120">
        <v>29568</v>
      </c>
      <c r="E14" s="121"/>
      <c r="F14" s="122">
        <v>34994</v>
      </c>
      <c r="G14" s="123"/>
      <c r="H14" s="124"/>
    </row>
    <row r="17" spans="1:11" x14ac:dyDescent="0.15">
      <c r="A17" s="103" t="s">
        <v>106</v>
      </c>
    </row>
    <row r="18" spans="1:11" x14ac:dyDescent="0.15">
      <c r="A18" s="131" t="s">
        <v>137</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138</v>
      </c>
      <c r="B19" s="131">
        <f>ROUND(VALUE(SUBSTITUTE(実質収支比率等に係る経年分析!F$48,"▲","-")),2)</f>
        <v>3.05</v>
      </c>
      <c r="C19" s="131">
        <f>ROUND(VALUE(SUBSTITUTE(実質収支比率等に係る経年分析!G$48,"▲","-")),2)</f>
        <v>3.51</v>
      </c>
      <c r="D19" s="131">
        <f>ROUND(VALUE(SUBSTITUTE(実質収支比率等に係る経年分析!H$48,"▲","-")),2)</f>
        <v>3.5</v>
      </c>
      <c r="E19" s="131">
        <f>ROUND(VALUE(SUBSTITUTE(実質収支比率等に係る経年分析!I$48,"▲","-")),2)</f>
        <v>3.25</v>
      </c>
      <c r="F19" s="131">
        <f>ROUND(VALUE(SUBSTITUTE(実質収支比率等に係る経年分析!J$48,"▲","-")),2)</f>
        <v>2.84</v>
      </c>
    </row>
    <row r="20" spans="1:11" x14ac:dyDescent="0.15">
      <c r="A20" s="131" t="s">
        <v>139</v>
      </c>
      <c r="B20" s="131">
        <f>ROUND(VALUE(SUBSTITUTE(実質収支比率等に係る経年分析!F$47,"▲","-")),2)</f>
        <v>19.690000000000001</v>
      </c>
      <c r="C20" s="131">
        <f>ROUND(VALUE(SUBSTITUTE(実質収支比率等に係る経年分析!G$47,"▲","-")),2)</f>
        <v>21.08</v>
      </c>
      <c r="D20" s="131">
        <f>ROUND(VALUE(SUBSTITUTE(実質収支比率等に係る経年分析!H$47,"▲","-")),2)</f>
        <v>22.03</v>
      </c>
      <c r="E20" s="131">
        <f>ROUND(VALUE(SUBSTITUTE(実質収支比率等に係る経年分析!I$47,"▲","-")),2)</f>
        <v>22.81</v>
      </c>
      <c r="F20" s="131">
        <f>ROUND(VALUE(SUBSTITUTE(実質収支比率等に係る経年分析!J$47,"▲","-")),2)</f>
        <v>23.96</v>
      </c>
    </row>
    <row r="21" spans="1:11" x14ac:dyDescent="0.15">
      <c r="A21" s="131" t="s">
        <v>140</v>
      </c>
      <c r="B21" s="131">
        <f>IF(ISNUMBER(VALUE(SUBSTITUTE(実質収支比率等に係る経年分析!F$49,"▲","-"))),ROUND(VALUE(SUBSTITUTE(実質収支比率等に係る経年分析!F$49,"▲","-")),2),NA())</f>
        <v>2.46</v>
      </c>
      <c r="C21" s="131">
        <f>IF(ISNUMBER(VALUE(SUBSTITUTE(実質収支比率等に係る経年分析!G$49,"▲","-"))),ROUND(VALUE(SUBSTITUTE(実質収支比率等に係る経年分析!G$49,"▲","-")),2),NA())</f>
        <v>0.82</v>
      </c>
      <c r="D21" s="131">
        <f>IF(ISNUMBER(VALUE(SUBSTITUTE(実質収支比率等に係る経年分析!H$49,"▲","-"))),ROUND(VALUE(SUBSTITUTE(実質収支比率等に係る経年分析!H$49,"▲","-")),2),NA())</f>
        <v>0.88</v>
      </c>
      <c r="E21" s="131">
        <f>IF(ISNUMBER(VALUE(SUBSTITUTE(実質収支比率等に係る経年分析!I$49,"▲","-"))),ROUND(VALUE(SUBSTITUTE(実質収支比率等に係る経年分析!I$49,"▲","-")),2),NA())</f>
        <v>-0.2</v>
      </c>
      <c r="F21" s="131">
        <f>IF(ISNUMBER(VALUE(SUBSTITUTE(実質収支比率等に係る経年分析!J$49,"▲","-"))),ROUND(VALUE(SUBSTITUTE(実質収支比率等に係る経年分析!J$49,"▲","-")),2),NA())</f>
        <v>-0.55000000000000004</v>
      </c>
    </row>
    <row r="24" spans="1:11" x14ac:dyDescent="0.15">
      <c r="A24" s="103" t="s">
        <v>107</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141</v>
      </c>
      <c r="C26" s="132" t="s">
        <v>142</v>
      </c>
      <c r="D26" s="132" t="s">
        <v>141</v>
      </c>
      <c r="E26" s="132" t="s">
        <v>142</v>
      </c>
      <c r="F26" s="132" t="s">
        <v>141</v>
      </c>
      <c r="G26" s="132" t="s">
        <v>142</v>
      </c>
      <c r="H26" s="132" t="s">
        <v>141</v>
      </c>
      <c r="I26" s="132" t="s">
        <v>142</v>
      </c>
      <c r="J26" s="132" t="s">
        <v>141</v>
      </c>
      <c r="K26" s="132" t="s">
        <v>142</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0.12</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0.32</v>
      </c>
      <c r="E28" s="132" t="e">
        <f>IF(ROUND(VALUE(SUBSTITUTE(連結実質赤字比率に係る赤字・黒字の構成分析!G$42,"▲", "-")), 2) &gt;= 0, ABS(ROUND(VALUE(SUBSTITUTE(連結実質赤字比率に係る赤字・黒字の構成分析!G$42,"▲", "-")), 2)), NA())</f>
        <v>#N/A</v>
      </c>
      <c r="F28" s="132">
        <f>IF(ROUND(VALUE(SUBSTITUTE(連結実質赤字比率に係る赤字・黒字の構成分析!H$42,"▲", "-")), 2) &lt; 0, ABS(ROUND(VALUE(SUBSTITUTE(連結実質赤字比率に係る赤字・黒字の構成分析!H$42,"▲", "-")), 2)), NA())</f>
        <v>0.4</v>
      </c>
      <c r="G28" s="132" t="e">
        <f>IF(ROUND(VALUE(SUBSTITUTE(連結実質赤字比率に係る赤字・黒字の構成分析!H$42,"▲", "-")), 2) &gt;= 0, ABS(ROUND(VALUE(SUBSTITUTE(連結実質赤字比率に係る赤字・黒字の構成分析!H$42,"▲", "-")), 2)), NA())</f>
        <v>#N/A</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渡島公平委員会特別会計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x14ac:dyDescent="0.15">
      <c r="A30" s="132" t="str">
        <f>IF(連結実質赤字比率に係る赤字・黒字の構成分析!C$40="",NA(),連結実質赤字比率に係る赤字・黒字の構成分析!C$40)</f>
        <v>後期高齢者医療事業特別会計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x14ac:dyDescent="0.15">
      <c r="A31" s="132" t="str">
        <f>IF(連結実質赤字比率に係る赤字・黒字の構成分析!C$39="",NA(),連結実質赤字比率に係る赤字・黒字の構成分析!C$39)</f>
        <v>土地区画整理事業特別会計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x14ac:dyDescent="0.15">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0.28999999999999998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0.22</v>
      </c>
    </row>
    <row r="33" spans="1:16" x14ac:dyDescent="0.15">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0.53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0.51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0.43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0.35</v>
      </c>
    </row>
    <row r="34" spans="1:16" x14ac:dyDescent="0.15">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2.21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1.59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1.98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1.76</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3.78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3.88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3.23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2.81</v>
      </c>
    </row>
    <row r="36" spans="1:16" x14ac:dyDescent="0.15">
      <c r="A36" s="132" t="str">
        <f>IF(連結実質赤字比率に係る赤字・黒字の構成分析!C$34="",NA(),連結実質赤字比率に係る赤字・黒字の構成分析!C$34)</f>
        <v>国民健康保険事業特別会計</v>
      </c>
      <c r="B36" s="132">
        <f>IF(ROUND(VALUE(SUBSTITUTE(連結実質赤字比率に係る赤字・黒字の構成分析!F$34,"▲", "-")), 2) &lt; 0, ABS(ROUND(VALUE(SUBSTITUTE(連結実質赤字比率に係る赤字・黒字の構成分析!F$34,"▲", "-")), 2)), NA())</f>
        <v>3.93</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6.03</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7.11</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5.1100000000000003</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4.2300000000000004</v>
      </c>
      <c r="K36" s="132" t="e">
        <f>IF(ROUND(VALUE(SUBSTITUTE(連結実質赤字比率に係る赤字・黒字の構成分析!J$34,"▲", "-")), 2) &gt;= 0, ABS(ROUND(VALUE(SUBSTITUTE(連結実質赤字比率に係る赤字・黒字の構成分析!J$34,"▲", "-")), 2)), NA())</f>
        <v>#N/A</v>
      </c>
    </row>
    <row r="39" spans="1:16" x14ac:dyDescent="0.15">
      <c r="A39" s="103" t="s">
        <v>108</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143</v>
      </c>
      <c r="C41" s="133"/>
      <c r="D41" s="133" t="s">
        <v>144</v>
      </c>
      <c r="E41" s="133" t="s">
        <v>143</v>
      </c>
      <c r="F41" s="133"/>
      <c r="G41" s="133" t="s">
        <v>144</v>
      </c>
      <c r="H41" s="133" t="s">
        <v>143</v>
      </c>
      <c r="I41" s="133"/>
      <c r="J41" s="133" t="s">
        <v>144</v>
      </c>
      <c r="K41" s="133" t="s">
        <v>143</v>
      </c>
      <c r="L41" s="133"/>
      <c r="M41" s="133" t="s">
        <v>144</v>
      </c>
      <c r="N41" s="133" t="s">
        <v>143</v>
      </c>
      <c r="O41" s="133"/>
      <c r="P41" s="133" t="s">
        <v>144</v>
      </c>
    </row>
    <row r="42" spans="1:16" x14ac:dyDescent="0.15">
      <c r="A42" s="133" t="s">
        <v>145</v>
      </c>
      <c r="B42" s="133"/>
      <c r="C42" s="133"/>
      <c r="D42" s="133">
        <f>'実質公債費比率（分子）の構造'!K$52</f>
        <v>1761</v>
      </c>
      <c r="E42" s="133"/>
      <c r="F42" s="133"/>
      <c r="G42" s="133">
        <f>'実質公債費比率（分子）の構造'!L$52</f>
        <v>1728</v>
      </c>
      <c r="H42" s="133"/>
      <c r="I42" s="133"/>
      <c r="J42" s="133">
        <f>'実質公債費比率（分子）の構造'!M$52</f>
        <v>1915</v>
      </c>
      <c r="K42" s="133"/>
      <c r="L42" s="133"/>
      <c r="M42" s="133">
        <f>'実質公債費比率（分子）の構造'!N$52</f>
        <v>1917</v>
      </c>
      <c r="N42" s="133"/>
      <c r="O42" s="133"/>
      <c r="P42" s="133">
        <f>'実質公債費比率（分子）の構造'!O$52</f>
        <v>1971</v>
      </c>
    </row>
    <row r="43" spans="1:16" x14ac:dyDescent="0.15">
      <c r="A43" s="133" t="s">
        <v>146</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147</v>
      </c>
      <c r="B44" s="133">
        <f>'実質公債費比率（分子）の構造'!K$50</f>
        <v>139</v>
      </c>
      <c r="C44" s="133"/>
      <c r="D44" s="133"/>
      <c r="E44" s="133">
        <f>'実質公債費比率（分子）の構造'!L$50</f>
        <v>96</v>
      </c>
      <c r="F44" s="133"/>
      <c r="G44" s="133"/>
      <c r="H44" s="133">
        <f>'実質公債費比率（分子）の構造'!M$50</f>
        <v>168</v>
      </c>
      <c r="I44" s="133"/>
      <c r="J44" s="133"/>
      <c r="K44" s="133">
        <f>'実質公債費比率（分子）の構造'!N$50</f>
        <v>101</v>
      </c>
      <c r="L44" s="133"/>
      <c r="M44" s="133"/>
      <c r="N44" s="133">
        <f>'実質公債費比率（分子）の構造'!O$50</f>
        <v>65</v>
      </c>
      <c r="O44" s="133"/>
      <c r="P44" s="133"/>
    </row>
    <row r="45" spans="1:16" x14ac:dyDescent="0.15">
      <c r="A45" s="133" t="s">
        <v>148</v>
      </c>
      <c r="B45" s="133">
        <f>'実質公債費比率（分子）の構造'!K$49</f>
        <v>211</v>
      </c>
      <c r="C45" s="133"/>
      <c r="D45" s="133"/>
      <c r="E45" s="133">
        <f>'実質公債費比率（分子）の構造'!L$49</f>
        <v>202</v>
      </c>
      <c r="F45" s="133"/>
      <c r="G45" s="133"/>
      <c r="H45" s="133">
        <f>'実質公債費比率（分子）の構造'!M$49</f>
        <v>162</v>
      </c>
      <c r="I45" s="133"/>
      <c r="J45" s="133"/>
      <c r="K45" s="133">
        <f>'実質公債費比率（分子）の構造'!N$49</f>
        <v>134</v>
      </c>
      <c r="L45" s="133"/>
      <c r="M45" s="133"/>
      <c r="N45" s="133">
        <f>'実質公債費比率（分子）の構造'!O$49</f>
        <v>129</v>
      </c>
      <c r="O45" s="133"/>
      <c r="P45" s="133"/>
    </row>
    <row r="46" spans="1:16" x14ac:dyDescent="0.15">
      <c r="A46" s="133" t="s">
        <v>149</v>
      </c>
      <c r="B46" s="133">
        <f>'実質公債費比率（分子）の構造'!K$48</f>
        <v>417</v>
      </c>
      <c r="C46" s="133"/>
      <c r="D46" s="133"/>
      <c r="E46" s="133">
        <f>'実質公債費比率（分子）の構造'!L$48</f>
        <v>443</v>
      </c>
      <c r="F46" s="133"/>
      <c r="G46" s="133"/>
      <c r="H46" s="133">
        <f>'実質公債費比率（分子）の構造'!M$48</f>
        <v>460</v>
      </c>
      <c r="I46" s="133"/>
      <c r="J46" s="133"/>
      <c r="K46" s="133">
        <f>'実質公債費比率（分子）の構造'!N$48</f>
        <v>426</v>
      </c>
      <c r="L46" s="133"/>
      <c r="M46" s="133"/>
      <c r="N46" s="133">
        <f>'実質公債費比率（分子）の構造'!O$48</f>
        <v>377</v>
      </c>
      <c r="O46" s="133"/>
      <c r="P46" s="133"/>
    </row>
    <row r="47" spans="1:16" x14ac:dyDescent="0.15">
      <c r="A47" s="133" t="s">
        <v>150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151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152</v>
      </c>
      <c r="B49" s="133">
        <f>'実質公債費比率（分子）の構造'!K$45</f>
        <v>2306</v>
      </c>
      <c r="C49" s="133"/>
      <c r="D49" s="133"/>
      <c r="E49" s="133">
        <f>'実質公債費比率（分子）の構造'!L$45</f>
        <v>2182</v>
      </c>
      <c r="F49" s="133"/>
      <c r="G49" s="133"/>
      <c r="H49" s="133">
        <f>'実質公債費比率（分子）の構造'!M$45</f>
        <v>2299</v>
      </c>
      <c r="I49" s="133"/>
      <c r="J49" s="133"/>
      <c r="K49" s="133">
        <f>'実質公債費比率（分子）の構造'!N$45</f>
        <v>2298</v>
      </c>
      <c r="L49" s="133"/>
      <c r="M49" s="133"/>
      <c r="N49" s="133">
        <f>'実質公債費比率（分子）の構造'!O$45</f>
        <v>2324</v>
      </c>
      <c r="O49" s="133"/>
      <c r="P49" s="133"/>
    </row>
    <row r="50" spans="1:16" x14ac:dyDescent="0.15">
      <c r="A50" s="133" t="s">
        <v>109</v>
      </c>
      <c r="B50" s="133" t="e">
        <f>NA()</f>
        <v>#N/A</v>
      </c>
      <c r="C50" s="133">
        <f>IF(ISNUMBER('実質公債費比率（分子）の構造'!K$53),'実質公債費比率（分子）の構造'!K$53,NA())</f>
        <v>1312</v>
      </c>
      <c r="D50" s="133" t="e">
        <f>NA()</f>
        <v>#N/A</v>
      </c>
      <c r="E50" s="133" t="e">
        <f>NA()</f>
        <v>#N/A</v>
      </c>
      <c r="F50" s="133">
        <f>IF(ISNUMBER('実質公債費比率（分子）の構造'!L$53),'実質公債費比率（分子）の構造'!L$53,NA())</f>
        <v>1195</v>
      </c>
      <c r="G50" s="133" t="e">
        <f>NA()</f>
        <v>#N/A</v>
      </c>
      <c r="H50" s="133" t="e">
        <f>NA()</f>
        <v>#N/A</v>
      </c>
      <c r="I50" s="133">
        <f>IF(ISNUMBER('実質公債費比率（分子）の構造'!M$53),'実質公債費比率（分子）の構造'!M$53,NA())</f>
        <v>1174</v>
      </c>
      <c r="J50" s="133" t="e">
        <f>NA()</f>
        <v>#N/A</v>
      </c>
      <c r="K50" s="133" t="e">
        <f>NA()</f>
        <v>#N/A</v>
      </c>
      <c r="L50" s="133">
        <f>IF(ISNUMBER('実質公債費比率（分子）の構造'!N$53),'実質公債費比率（分子）の構造'!N$53,NA())</f>
        <v>1042</v>
      </c>
      <c r="M50" s="133" t="e">
        <f>NA()</f>
        <v>#N/A</v>
      </c>
      <c r="N50" s="133" t="e">
        <f>NA()</f>
        <v>#N/A</v>
      </c>
      <c r="O50" s="133">
        <f>IF(ISNUMBER('実質公債費比率（分子）の構造'!O$53),'実質公債費比率（分子）の構造'!O$53,NA())</f>
        <v>924</v>
      </c>
      <c r="P50" s="133" t="e">
        <f>NA()</f>
        <v>#N/A</v>
      </c>
    </row>
    <row r="53" spans="1:16" x14ac:dyDescent="0.15">
      <c r="A53" s="103" t="s">
        <v>110</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153</v>
      </c>
      <c r="C55" s="132"/>
      <c r="D55" s="132" t="s">
        <v>154</v>
      </c>
      <c r="E55" s="132" t="s">
        <v>153</v>
      </c>
      <c r="F55" s="132"/>
      <c r="G55" s="132" t="s">
        <v>154</v>
      </c>
      <c r="H55" s="132" t="s">
        <v>153</v>
      </c>
      <c r="I55" s="132"/>
      <c r="J55" s="132" t="s">
        <v>154</v>
      </c>
      <c r="K55" s="132" t="s">
        <v>153</v>
      </c>
      <c r="L55" s="132"/>
      <c r="M55" s="132" t="s">
        <v>154</v>
      </c>
      <c r="N55" s="132" t="s">
        <v>153</v>
      </c>
      <c r="O55" s="132"/>
      <c r="P55" s="132" t="s">
        <v>154</v>
      </c>
    </row>
    <row r="56" spans="1:16" x14ac:dyDescent="0.15">
      <c r="A56" s="132" t="s">
        <v>103</v>
      </c>
      <c r="B56" s="132"/>
      <c r="C56" s="132"/>
      <c r="D56" s="132">
        <f>'将来負担比率（分子）の構造'!I$51</f>
        <v>19022</v>
      </c>
      <c r="E56" s="132"/>
      <c r="F56" s="132"/>
      <c r="G56" s="132">
        <f>'将来負担比率（分子）の構造'!J$51</f>
        <v>18817</v>
      </c>
      <c r="H56" s="132"/>
      <c r="I56" s="132"/>
      <c r="J56" s="132">
        <f>'将来負担比率（分子）の構造'!K$51</f>
        <v>18628</v>
      </c>
      <c r="K56" s="132"/>
      <c r="L56" s="132"/>
      <c r="M56" s="132">
        <f>'将来負担比率（分子）の構造'!L$51</f>
        <v>18875</v>
      </c>
      <c r="N56" s="132"/>
      <c r="O56" s="132"/>
      <c r="P56" s="132">
        <f>'将来負担比率（分子）の構造'!M$51</f>
        <v>19445</v>
      </c>
    </row>
    <row r="57" spans="1:16" x14ac:dyDescent="0.15">
      <c r="A57" s="132" t="s">
        <v>102</v>
      </c>
      <c r="B57" s="132"/>
      <c r="C57" s="132"/>
      <c r="D57" s="132">
        <f>'将来負担比率（分子）の構造'!I$50</f>
        <v>2139</v>
      </c>
      <c r="E57" s="132"/>
      <c r="F57" s="132"/>
      <c r="G57" s="132">
        <f>'将来負担比率（分子）の構造'!J$50</f>
        <v>1822</v>
      </c>
      <c r="H57" s="132"/>
      <c r="I57" s="132"/>
      <c r="J57" s="132">
        <f>'将来負担比率（分子）の構造'!K$50</f>
        <v>1783</v>
      </c>
      <c r="K57" s="132"/>
      <c r="L57" s="132"/>
      <c r="M57" s="132">
        <f>'将来負担比率（分子）の構造'!L$50</f>
        <v>2093</v>
      </c>
      <c r="N57" s="132"/>
      <c r="O57" s="132"/>
      <c r="P57" s="132">
        <f>'将来負担比率（分子）の構造'!M$50</f>
        <v>2417</v>
      </c>
    </row>
    <row r="58" spans="1:16" x14ac:dyDescent="0.15">
      <c r="A58" s="132" t="s">
        <v>101</v>
      </c>
      <c r="B58" s="132"/>
      <c r="C58" s="132"/>
      <c r="D58" s="132">
        <f>'将来負担比率（分子）の構造'!I$49</f>
        <v>5965</v>
      </c>
      <c r="E58" s="132"/>
      <c r="F58" s="132"/>
      <c r="G58" s="132">
        <f>'将来負担比率（分子）の構造'!J$49</f>
        <v>6559</v>
      </c>
      <c r="H58" s="132"/>
      <c r="I58" s="132"/>
      <c r="J58" s="132">
        <f>'将来負担比率（分子）の構造'!K$49</f>
        <v>7165</v>
      </c>
      <c r="K58" s="132"/>
      <c r="L58" s="132"/>
      <c r="M58" s="132">
        <f>'将来負担比率（分子）の構造'!L$49</f>
        <v>7887</v>
      </c>
      <c r="N58" s="132"/>
      <c r="O58" s="132"/>
      <c r="P58" s="132">
        <f>'将来負担比率（分子）の構造'!M$49</f>
        <v>7911</v>
      </c>
    </row>
    <row r="59" spans="1:16" x14ac:dyDescent="0.15">
      <c r="A59" s="132" t="s">
        <v>100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99</v>
      </c>
      <c r="B60" s="132" t="str">
        <f>'将来負担比率（分子）の構造'!I$47</f>
        <v>-</v>
      </c>
      <c r="C60" s="132"/>
      <c r="D60" s="132"/>
      <c r="E60" s="132">
        <f>'将来負担比率（分子）の構造'!J$47</f>
        <v>42</v>
      </c>
      <c r="F60" s="132"/>
      <c r="G60" s="132"/>
      <c r="H60" s="132">
        <f>'将来負担比率（分子）の構造'!K$47</f>
        <v>152</v>
      </c>
      <c r="I60" s="132"/>
      <c r="J60" s="132"/>
      <c r="K60" s="132" t="str">
        <f>'将来負担比率（分子）の構造'!L$47</f>
        <v>-</v>
      </c>
      <c r="L60" s="132"/>
      <c r="M60" s="132"/>
      <c r="N60" s="132" t="str">
        <f>'将来負担比率（分子）の構造'!M$47</f>
        <v>-</v>
      </c>
      <c r="O60" s="132"/>
      <c r="P60" s="132"/>
    </row>
    <row r="61" spans="1:16" x14ac:dyDescent="0.15">
      <c r="A61" s="132" t="s">
        <v>98</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97</v>
      </c>
      <c r="B62" s="132">
        <f>'将来負担比率（分子）の構造'!I$45</f>
        <v>2910</v>
      </c>
      <c r="C62" s="132"/>
      <c r="D62" s="132"/>
      <c r="E62" s="132">
        <f>'将来負担比率（分子）の構造'!J$45</f>
        <v>3668</v>
      </c>
      <c r="F62" s="132"/>
      <c r="G62" s="132"/>
      <c r="H62" s="132">
        <f>'将来負担比率（分子）の構造'!K$45</f>
        <v>3633</v>
      </c>
      <c r="I62" s="132"/>
      <c r="J62" s="132"/>
      <c r="K62" s="132">
        <f>'将来負担比率（分子）の構造'!L$45</f>
        <v>3462</v>
      </c>
      <c r="L62" s="132"/>
      <c r="M62" s="132"/>
      <c r="N62" s="132">
        <f>'将来負担比率（分子）の構造'!M$45</f>
        <v>3307</v>
      </c>
      <c r="O62" s="132"/>
      <c r="P62" s="132"/>
    </row>
    <row r="63" spans="1:16" x14ac:dyDescent="0.15">
      <c r="A63" s="132" t="s">
        <v>96</v>
      </c>
      <c r="B63" s="132">
        <f>'将来負担比率（分子）の構造'!I$44</f>
        <v>1409</v>
      </c>
      <c r="C63" s="132"/>
      <c r="D63" s="132"/>
      <c r="E63" s="132">
        <f>'将来負担比率（分子）の構造'!J$44</f>
        <v>1215</v>
      </c>
      <c r="F63" s="132"/>
      <c r="G63" s="132"/>
      <c r="H63" s="132">
        <f>'将来負担比率（分子）の構造'!K$44</f>
        <v>1112</v>
      </c>
      <c r="I63" s="132"/>
      <c r="J63" s="132"/>
      <c r="K63" s="132">
        <f>'将来負担比率（分子）の構造'!L$44</f>
        <v>891</v>
      </c>
      <c r="L63" s="132"/>
      <c r="M63" s="132"/>
      <c r="N63" s="132">
        <f>'将来負担比率（分子）の構造'!M$44</f>
        <v>803</v>
      </c>
      <c r="O63" s="132"/>
      <c r="P63" s="132"/>
    </row>
    <row r="64" spans="1:16" x14ac:dyDescent="0.15">
      <c r="A64" s="132" t="s">
        <v>95</v>
      </c>
      <c r="B64" s="132">
        <f>'将来負担比率（分子）の構造'!I$43</f>
        <v>5533</v>
      </c>
      <c r="C64" s="132"/>
      <c r="D64" s="132"/>
      <c r="E64" s="132">
        <f>'将来負担比率（分子）の構造'!J$43</f>
        <v>5661</v>
      </c>
      <c r="F64" s="132"/>
      <c r="G64" s="132"/>
      <c r="H64" s="132">
        <f>'将来負担比率（分子）の構造'!K$43</f>
        <v>5631</v>
      </c>
      <c r="I64" s="132"/>
      <c r="J64" s="132"/>
      <c r="K64" s="132">
        <f>'将来負担比率（分子）の構造'!L$43</f>
        <v>5677</v>
      </c>
      <c r="L64" s="132"/>
      <c r="M64" s="132"/>
      <c r="N64" s="132">
        <f>'将来負担比率（分子）の構造'!M$43</f>
        <v>5387</v>
      </c>
      <c r="O64" s="132"/>
      <c r="P64" s="132"/>
    </row>
    <row r="65" spans="1:16" x14ac:dyDescent="0.15">
      <c r="A65" s="132" t="s">
        <v>94</v>
      </c>
      <c r="B65" s="132">
        <f>'将来負担比率（分子）の構造'!I$42</f>
        <v>418</v>
      </c>
      <c r="C65" s="132"/>
      <c r="D65" s="132"/>
      <c r="E65" s="132">
        <f>'将来負担比率（分子）の構造'!J$42</f>
        <v>404</v>
      </c>
      <c r="F65" s="132"/>
      <c r="G65" s="132"/>
      <c r="H65" s="132">
        <f>'将来負担比率（分子）の構造'!K$42</f>
        <v>330</v>
      </c>
      <c r="I65" s="132"/>
      <c r="J65" s="132"/>
      <c r="K65" s="132">
        <f>'将来負担比率（分子）の構造'!L$42</f>
        <v>247</v>
      </c>
      <c r="L65" s="132"/>
      <c r="M65" s="132"/>
      <c r="N65" s="132">
        <f>'将来負担比率（分子）の構造'!M$42</f>
        <v>197</v>
      </c>
      <c r="O65" s="132"/>
      <c r="P65" s="132"/>
    </row>
    <row r="66" spans="1:16" x14ac:dyDescent="0.15">
      <c r="A66" s="132" t="s">
        <v>93</v>
      </c>
      <c r="B66" s="132">
        <f>'将来負担比率（分子）の構造'!I$41</f>
        <v>20465</v>
      </c>
      <c r="C66" s="132"/>
      <c r="D66" s="132"/>
      <c r="E66" s="132">
        <f>'将来負担比率（分子）の構造'!J$41</f>
        <v>19838</v>
      </c>
      <c r="F66" s="132"/>
      <c r="G66" s="132"/>
      <c r="H66" s="132">
        <f>'将来負担比率（分子）の構造'!K$41</f>
        <v>19560</v>
      </c>
      <c r="I66" s="132"/>
      <c r="J66" s="132"/>
      <c r="K66" s="132">
        <f>'将来負担比率（分子）の構造'!L$41</f>
        <v>19399</v>
      </c>
      <c r="L66" s="132"/>
      <c r="M66" s="132"/>
      <c r="N66" s="132">
        <f>'将来負担比率（分子）の構造'!M$41</f>
        <v>19629</v>
      </c>
      <c r="O66" s="132"/>
      <c r="P66" s="132"/>
    </row>
    <row r="67" spans="1:16" x14ac:dyDescent="0.15">
      <c r="A67" s="132" t="s">
        <v>155</v>
      </c>
      <c r="B67" s="132" t="e">
        <f>NA()</f>
        <v>#N/A</v>
      </c>
      <c r="C67" s="132">
        <f>IF(ISNUMBER('将来負担比率（分子）の構造'!I$52), IF('将来負担比率（分子）の構造'!I$52 &lt; 0, 0, '将来負担比率（分子）の構造'!I$52), NA())</f>
        <v>3610</v>
      </c>
      <c r="D67" s="132" t="e">
        <f>NA()</f>
        <v>#N/A</v>
      </c>
      <c r="E67" s="132" t="e">
        <f>NA()</f>
        <v>#N/A</v>
      </c>
      <c r="F67" s="132">
        <f>IF(ISNUMBER('将来負担比率（分子）の構造'!J$52), IF('将来負担比率（分子）の構造'!J$52 &lt; 0, 0, '将来負担比率（分子）の構造'!J$52), NA())</f>
        <v>3630</v>
      </c>
      <c r="G67" s="132" t="e">
        <f>NA()</f>
        <v>#N/A</v>
      </c>
      <c r="H67" s="132" t="e">
        <f>NA()</f>
        <v>#N/A</v>
      </c>
      <c r="I67" s="132">
        <f>IF(ISNUMBER('将来負担比率（分子）の構造'!K$52), IF('将来負担比率（分子）の構造'!K$52 &lt; 0, 0, '将来負担比率（分子）の構造'!K$52), NA())</f>
        <v>2841</v>
      </c>
      <c r="J67" s="132" t="e">
        <f>NA()</f>
        <v>#N/A</v>
      </c>
      <c r="K67" s="132" t="e">
        <f>NA()</f>
        <v>#N/A</v>
      </c>
      <c r="L67" s="132">
        <f>IF(ISNUMBER('将来負担比率（分子）の構造'!L$52), IF('将来負担比率（分子）の構造'!L$52 &lt; 0, 0, '将来負担比率（分子）の構造'!L$52), NA())</f>
        <v>822</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371</v>
      </c>
      <c r="DI1" s="532"/>
      <c r="DJ1" s="532"/>
      <c r="DK1" s="532"/>
      <c r="DL1" s="532"/>
      <c r="DM1" s="532"/>
      <c r="DN1" s="533"/>
      <c r="DP1" s="531" t="s">
        <v>372</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291</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3" t="s">
        <v>292</v>
      </c>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3" t="s">
        <v>293</v>
      </c>
      <c r="AQ3" s="544"/>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c r="BP3" s="544"/>
      <c r="BQ3" s="544"/>
      <c r="BR3" s="544"/>
      <c r="BS3" s="544"/>
      <c r="BT3" s="544"/>
      <c r="BU3" s="544"/>
      <c r="BV3" s="544"/>
      <c r="BW3" s="544"/>
      <c r="BX3" s="544"/>
      <c r="BY3" s="544"/>
      <c r="BZ3" s="544"/>
      <c r="CA3" s="544"/>
      <c r="CB3" s="545"/>
      <c r="CD3" s="534" t="s">
        <v>373</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43" t="s">
        <v>112</v>
      </c>
      <c r="C4" s="544"/>
      <c r="D4" s="544"/>
      <c r="E4" s="544"/>
      <c r="F4" s="544"/>
      <c r="G4" s="544"/>
      <c r="H4" s="544"/>
      <c r="I4" s="544"/>
      <c r="J4" s="544"/>
      <c r="K4" s="544"/>
      <c r="L4" s="544"/>
      <c r="M4" s="544"/>
      <c r="N4" s="544"/>
      <c r="O4" s="544"/>
      <c r="P4" s="544"/>
      <c r="Q4" s="545"/>
      <c r="R4" s="543" t="s">
        <v>294</v>
      </c>
      <c r="S4" s="544"/>
      <c r="T4" s="544"/>
      <c r="U4" s="544"/>
      <c r="V4" s="544"/>
      <c r="W4" s="544"/>
      <c r="X4" s="544"/>
      <c r="Y4" s="545"/>
      <c r="Z4" s="543" t="s">
        <v>295</v>
      </c>
      <c r="AA4" s="544"/>
      <c r="AB4" s="544"/>
      <c r="AC4" s="545"/>
      <c r="AD4" s="543" t="s">
        <v>296</v>
      </c>
      <c r="AE4" s="544"/>
      <c r="AF4" s="544"/>
      <c r="AG4" s="544"/>
      <c r="AH4" s="544"/>
      <c r="AI4" s="544"/>
      <c r="AJ4" s="544"/>
      <c r="AK4" s="545"/>
      <c r="AL4" s="543" t="s">
        <v>295</v>
      </c>
      <c r="AM4" s="544"/>
      <c r="AN4" s="544"/>
      <c r="AO4" s="545"/>
      <c r="AP4" s="552" t="s">
        <v>297</v>
      </c>
      <c r="AQ4" s="552"/>
      <c r="AR4" s="552"/>
      <c r="AS4" s="552"/>
      <c r="AT4" s="552"/>
      <c r="AU4" s="552"/>
      <c r="AV4" s="552"/>
      <c r="AW4" s="552"/>
      <c r="AX4" s="552"/>
      <c r="AY4" s="552"/>
      <c r="AZ4" s="552"/>
      <c r="BA4" s="552"/>
      <c r="BB4" s="552"/>
      <c r="BC4" s="552"/>
      <c r="BD4" s="552"/>
      <c r="BE4" s="552"/>
      <c r="BF4" s="552"/>
      <c r="BG4" s="552" t="s">
        <v>298</v>
      </c>
      <c r="BH4" s="552"/>
      <c r="BI4" s="552"/>
      <c r="BJ4" s="552"/>
      <c r="BK4" s="552"/>
      <c r="BL4" s="552"/>
      <c r="BM4" s="552"/>
      <c r="BN4" s="552"/>
      <c r="BO4" s="552" t="s">
        <v>295</v>
      </c>
      <c r="BP4" s="552"/>
      <c r="BQ4" s="552"/>
      <c r="BR4" s="552"/>
      <c r="BS4" s="552" t="s">
        <v>299</v>
      </c>
      <c r="BT4" s="552"/>
      <c r="BU4" s="552"/>
      <c r="BV4" s="552"/>
      <c r="BW4" s="552"/>
      <c r="BX4" s="552"/>
      <c r="BY4" s="552"/>
      <c r="BZ4" s="552"/>
      <c r="CA4" s="552"/>
      <c r="CB4" s="552"/>
      <c r="CD4" s="534" t="s">
        <v>374</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607" t="s">
        <v>300</v>
      </c>
      <c r="C5" s="608"/>
      <c r="D5" s="608"/>
      <c r="E5" s="608"/>
      <c r="F5" s="608"/>
      <c r="G5" s="608"/>
      <c r="H5" s="608"/>
      <c r="I5" s="608"/>
      <c r="J5" s="608"/>
      <c r="K5" s="608"/>
      <c r="L5" s="608"/>
      <c r="M5" s="608"/>
      <c r="N5" s="608"/>
      <c r="O5" s="608"/>
      <c r="P5" s="608"/>
      <c r="Q5" s="609"/>
      <c r="R5" s="556">
        <v>4790747</v>
      </c>
      <c r="S5" s="557"/>
      <c r="T5" s="557"/>
      <c r="U5" s="557"/>
      <c r="V5" s="557"/>
      <c r="W5" s="557"/>
      <c r="X5" s="557"/>
      <c r="Y5" s="558"/>
      <c r="Z5" s="559">
        <v>19.899999999999999</v>
      </c>
      <c r="AA5" s="559"/>
      <c r="AB5" s="559"/>
      <c r="AC5" s="559"/>
      <c r="AD5" s="560">
        <v>4790747</v>
      </c>
      <c r="AE5" s="560"/>
      <c r="AF5" s="560"/>
      <c r="AG5" s="560"/>
      <c r="AH5" s="560"/>
      <c r="AI5" s="560"/>
      <c r="AJ5" s="560"/>
      <c r="AK5" s="560"/>
      <c r="AL5" s="561">
        <v>40.700000000000003</v>
      </c>
      <c r="AM5" s="562"/>
      <c r="AN5" s="562"/>
      <c r="AO5" s="563"/>
      <c r="AP5" s="607" t="s">
        <v>375</v>
      </c>
      <c r="AQ5" s="608"/>
      <c r="AR5" s="608"/>
      <c r="AS5" s="608"/>
      <c r="AT5" s="608"/>
      <c r="AU5" s="608"/>
      <c r="AV5" s="608"/>
      <c r="AW5" s="608"/>
      <c r="AX5" s="608"/>
      <c r="AY5" s="608"/>
      <c r="AZ5" s="608"/>
      <c r="BA5" s="608"/>
      <c r="BB5" s="608"/>
      <c r="BC5" s="608"/>
      <c r="BD5" s="608"/>
      <c r="BE5" s="608"/>
      <c r="BF5" s="609"/>
      <c r="BG5" s="539">
        <v>4769908</v>
      </c>
      <c r="BH5" s="540"/>
      <c r="BI5" s="540"/>
      <c r="BJ5" s="540"/>
      <c r="BK5" s="540"/>
      <c r="BL5" s="540"/>
      <c r="BM5" s="540"/>
      <c r="BN5" s="541"/>
      <c r="BO5" s="542">
        <v>99.6</v>
      </c>
      <c r="BP5" s="542"/>
      <c r="BQ5" s="542"/>
      <c r="BR5" s="542"/>
      <c r="BS5" s="537">
        <v>57726</v>
      </c>
      <c r="BT5" s="537"/>
      <c r="BU5" s="537"/>
      <c r="BV5" s="537"/>
      <c r="BW5" s="537"/>
      <c r="BX5" s="537"/>
      <c r="BY5" s="537"/>
      <c r="BZ5" s="537"/>
      <c r="CA5" s="537"/>
      <c r="CB5" s="538"/>
      <c r="CD5" s="534" t="s">
        <v>297</v>
      </c>
      <c r="CE5" s="535"/>
      <c r="CF5" s="535"/>
      <c r="CG5" s="535"/>
      <c r="CH5" s="535"/>
      <c r="CI5" s="535"/>
      <c r="CJ5" s="535"/>
      <c r="CK5" s="535"/>
      <c r="CL5" s="535"/>
      <c r="CM5" s="535"/>
      <c r="CN5" s="535"/>
      <c r="CO5" s="535"/>
      <c r="CP5" s="535"/>
      <c r="CQ5" s="536"/>
      <c r="CR5" s="534" t="s">
        <v>301</v>
      </c>
      <c r="CS5" s="535"/>
      <c r="CT5" s="535"/>
      <c r="CU5" s="535"/>
      <c r="CV5" s="535"/>
      <c r="CW5" s="535"/>
      <c r="CX5" s="535"/>
      <c r="CY5" s="536"/>
      <c r="CZ5" s="534" t="s">
        <v>295</v>
      </c>
      <c r="DA5" s="535"/>
      <c r="DB5" s="535"/>
      <c r="DC5" s="536"/>
      <c r="DD5" s="534" t="s">
        <v>302</v>
      </c>
      <c r="DE5" s="535"/>
      <c r="DF5" s="535"/>
      <c r="DG5" s="535"/>
      <c r="DH5" s="535"/>
      <c r="DI5" s="535"/>
      <c r="DJ5" s="535"/>
      <c r="DK5" s="535"/>
      <c r="DL5" s="535"/>
      <c r="DM5" s="535"/>
      <c r="DN5" s="535"/>
      <c r="DO5" s="535"/>
      <c r="DP5" s="536"/>
      <c r="DQ5" s="534" t="s">
        <v>303</v>
      </c>
      <c r="DR5" s="535"/>
      <c r="DS5" s="535"/>
      <c r="DT5" s="535"/>
      <c r="DU5" s="535"/>
      <c r="DV5" s="535"/>
      <c r="DW5" s="535"/>
      <c r="DX5" s="535"/>
      <c r="DY5" s="535"/>
      <c r="DZ5" s="535"/>
      <c r="EA5" s="535"/>
      <c r="EB5" s="535"/>
      <c r="EC5" s="536"/>
    </row>
    <row r="6" spans="2:143" ht="11.25" customHeight="1" x14ac:dyDescent="0.15">
      <c r="B6" s="566" t="s">
        <v>376</v>
      </c>
      <c r="C6" s="567"/>
      <c r="D6" s="567"/>
      <c r="E6" s="567"/>
      <c r="F6" s="567"/>
      <c r="G6" s="567"/>
      <c r="H6" s="567"/>
      <c r="I6" s="567"/>
      <c r="J6" s="567"/>
      <c r="K6" s="567"/>
      <c r="L6" s="567"/>
      <c r="M6" s="567"/>
      <c r="N6" s="567"/>
      <c r="O6" s="567"/>
      <c r="P6" s="567"/>
      <c r="Q6" s="568"/>
      <c r="R6" s="539">
        <v>227712</v>
      </c>
      <c r="S6" s="540"/>
      <c r="T6" s="540"/>
      <c r="U6" s="540"/>
      <c r="V6" s="540"/>
      <c r="W6" s="540"/>
      <c r="X6" s="540"/>
      <c r="Y6" s="541"/>
      <c r="Z6" s="542">
        <v>0.9</v>
      </c>
      <c r="AA6" s="542"/>
      <c r="AB6" s="542"/>
      <c r="AC6" s="542"/>
      <c r="AD6" s="537">
        <v>227712</v>
      </c>
      <c r="AE6" s="537"/>
      <c r="AF6" s="537"/>
      <c r="AG6" s="537"/>
      <c r="AH6" s="537"/>
      <c r="AI6" s="537"/>
      <c r="AJ6" s="537"/>
      <c r="AK6" s="537"/>
      <c r="AL6" s="549">
        <v>1.9</v>
      </c>
      <c r="AM6" s="550"/>
      <c r="AN6" s="550"/>
      <c r="AO6" s="551"/>
      <c r="AP6" s="566" t="s">
        <v>377</v>
      </c>
      <c r="AQ6" s="567"/>
      <c r="AR6" s="567"/>
      <c r="AS6" s="567"/>
      <c r="AT6" s="567"/>
      <c r="AU6" s="567"/>
      <c r="AV6" s="567"/>
      <c r="AW6" s="567"/>
      <c r="AX6" s="567"/>
      <c r="AY6" s="567"/>
      <c r="AZ6" s="567"/>
      <c r="BA6" s="567"/>
      <c r="BB6" s="567"/>
      <c r="BC6" s="567"/>
      <c r="BD6" s="567"/>
      <c r="BE6" s="567"/>
      <c r="BF6" s="568"/>
      <c r="BG6" s="539">
        <v>4769908</v>
      </c>
      <c r="BH6" s="540"/>
      <c r="BI6" s="540"/>
      <c r="BJ6" s="540"/>
      <c r="BK6" s="540"/>
      <c r="BL6" s="540"/>
      <c r="BM6" s="540"/>
      <c r="BN6" s="541"/>
      <c r="BO6" s="542">
        <v>99.6</v>
      </c>
      <c r="BP6" s="542"/>
      <c r="BQ6" s="542"/>
      <c r="BR6" s="542"/>
      <c r="BS6" s="537">
        <v>57726</v>
      </c>
      <c r="BT6" s="537"/>
      <c r="BU6" s="537"/>
      <c r="BV6" s="537"/>
      <c r="BW6" s="537"/>
      <c r="BX6" s="537"/>
      <c r="BY6" s="537"/>
      <c r="BZ6" s="537"/>
      <c r="CA6" s="537"/>
      <c r="CB6" s="538"/>
      <c r="CD6" s="546" t="s">
        <v>304</v>
      </c>
      <c r="CE6" s="547"/>
      <c r="CF6" s="547"/>
      <c r="CG6" s="547"/>
      <c r="CH6" s="547"/>
      <c r="CI6" s="547"/>
      <c r="CJ6" s="547"/>
      <c r="CK6" s="547"/>
      <c r="CL6" s="547"/>
      <c r="CM6" s="547"/>
      <c r="CN6" s="547"/>
      <c r="CO6" s="547"/>
      <c r="CP6" s="547"/>
      <c r="CQ6" s="548"/>
      <c r="CR6" s="539">
        <v>250161</v>
      </c>
      <c r="CS6" s="540"/>
      <c r="CT6" s="540"/>
      <c r="CU6" s="540"/>
      <c r="CV6" s="540"/>
      <c r="CW6" s="540"/>
      <c r="CX6" s="540"/>
      <c r="CY6" s="541"/>
      <c r="CZ6" s="542">
        <v>1.1000000000000001</v>
      </c>
      <c r="DA6" s="542"/>
      <c r="DB6" s="542"/>
      <c r="DC6" s="542"/>
      <c r="DD6" s="564" t="s">
        <v>378</v>
      </c>
      <c r="DE6" s="540"/>
      <c r="DF6" s="540"/>
      <c r="DG6" s="540"/>
      <c r="DH6" s="540"/>
      <c r="DI6" s="540"/>
      <c r="DJ6" s="540"/>
      <c r="DK6" s="540"/>
      <c r="DL6" s="540"/>
      <c r="DM6" s="540"/>
      <c r="DN6" s="540"/>
      <c r="DO6" s="540"/>
      <c r="DP6" s="541"/>
      <c r="DQ6" s="564">
        <v>250161</v>
      </c>
      <c r="DR6" s="540"/>
      <c r="DS6" s="540"/>
      <c r="DT6" s="540"/>
      <c r="DU6" s="540"/>
      <c r="DV6" s="540"/>
      <c r="DW6" s="540"/>
      <c r="DX6" s="540"/>
      <c r="DY6" s="540"/>
      <c r="DZ6" s="540"/>
      <c r="EA6" s="540"/>
      <c r="EB6" s="540"/>
      <c r="EC6" s="565"/>
    </row>
    <row r="7" spans="2:143" ht="11.25" customHeight="1" x14ac:dyDescent="0.15">
      <c r="B7" s="566" t="s">
        <v>305</v>
      </c>
      <c r="C7" s="567"/>
      <c r="D7" s="567"/>
      <c r="E7" s="567"/>
      <c r="F7" s="567"/>
      <c r="G7" s="567"/>
      <c r="H7" s="567"/>
      <c r="I7" s="567"/>
      <c r="J7" s="567"/>
      <c r="K7" s="567"/>
      <c r="L7" s="567"/>
      <c r="M7" s="567"/>
      <c r="N7" s="567"/>
      <c r="O7" s="567"/>
      <c r="P7" s="567"/>
      <c r="Q7" s="568"/>
      <c r="R7" s="539">
        <v>12457</v>
      </c>
      <c r="S7" s="540"/>
      <c r="T7" s="540"/>
      <c r="U7" s="540"/>
      <c r="V7" s="540"/>
      <c r="W7" s="540"/>
      <c r="X7" s="540"/>
      <c r="Y7" s="541"/>
      <c r="Z7" s="542">
        <v>0.1</v>
      </c>
      <c r="AA7" s="542"/>
      <c r="AB7" s="542"/>
      <c r="AC7" s="542"/>
      <c r="AD7" s="537">
        <v>12457</v>
      </c>
      <c r="AE7" s="537"/>
      <c r="AF7" s="537"/>
      <c r="AG7" s="537"/>
      <c r="AH7" s="537"/>
      <c r="AI7" s="537"/>
      <c r="AJ7" s="537"/>
      <c r="AK7" s="537"/>
      <c r="AL7" s="549">
        <v>0.1</v>
      </c>
      <c r="AM7" s="550"/>
      <c r="AN7" s="550"/>
      <c r="AO7" s="551"/>
      <c r="AP7" s="566" t="s">
        <v>379</v>
      </c>
      <c r="AQ7" s="567"/>
      <c r="AR7" s="567"/>
      <c r="AS7" s="567"/>
      <c r="AT7" s="567"/>
      <c r="AU7" s="567"/>
      <c r="AV7" s="567"/>
      <c r="AW7" s="567"/>
      <c r="AX7" s="567"/>
      <c r="AY7" s="567"/>
      <c r="AZ7" s="567"/>
      <c r="BA7" s="567"/>
      <c r="BB7" s="567"/>
      <c r="BC7" s="567"/>
      <c r="BD7" s="567"/>
      <c r="BE7" s="567"/>
      <c r="BF7" s="568"/>
      <c r="BG7" s="539">
        <v>1843848</v>
      </c>
      <c r="BH7" s="540"/>
      <c r="BI7" s="540"/>
      <c r="BJ7" s="540"/>
      <c r="BK7" s="540"/>
      <c r="BL7" s="540"/>
      <c r="BM7" s="540"/>
      <c r="BN7" s="541"/>
      <c r="BO7" s="542">
        <v>38.5</v>
      </c>
      <c r="BP7" s="542"/>
      <c r="BQ7" s="542"/>
      <c r="BR7" s="542"/>
      <c r="BS7" s="537">
        <v>57726</v>
      </c>
      <c r="BT7" s="537"/>
      <c r="BU7" s="537"/>
      <c r="BV7" s="537"/>
      <c r="BW7" s="537"/>
      <c r="BX7" s="537"/>
      <c r="BY7" s="537"/>
      <c r="BZ7" s="537"/>
      <c r="CA7" s="537"/>
      <c r="CB7" s="538"/>
      <c r="CD7" s="553" t="s">
        <v>306</v>
      </c>
      <c r="CE7" s="554"/>
      <c r="CF7" s="554"/>
      <c r="CG7" s="554"/>
      <c r="CH7" s="554"/>
      <c r="CI7" s="554"/>
      <c r="CJ7" s="554"/>
      <c r="CK7" s="554"/>
      <c r="CL7" s="554"/>
      <c r="CM7" s="554"/>
      <c r="CN7" s="554"/>
      <c r="CO7" s="554"/>
      <c r="CP7" s="554"/>
      <c r="CQ7" s="555"/>
      <c r="CR7" s="539">
        <v>1561310</v>
      </c>
      <c r="CS7" s="540"/>
      <c r="CT7" s="540"/>
      <c r="CU7" s="540"/>
      <c r="CV7" s="540"/>
      <c r="CW7" s="540"/>
      <c r="CX7" s="540"/>
      <c r="CY7" s="541"/>
      <c r="CZ7" s="542">
        <v>6.6</v>
      </c>
      <c r="DA7" s="542"/>
      <c r="DB7" s="542"/>
      <c r="DC7" s="542"/>
      <c r="DD7" s="564">
        <v>102447</v>
      </c>
      <c r="DE7" s="540"/>
      <c r="DF7" s="540"/>
      <c r="DG7" s="540"/>
      <c r="DH7" s="540"/>
      <c r="DI7" s="540"/>
      <c r="DJ7" s="540"/>
      <c r="DK7" s="540"/>
      <c r="DL7" s="540"/>
      <c r="DM7" s="540"/>
      <c r="DN7" s="540"/>
      <c r="DO7" s="540"/>
      <c r="DP7" s="541"/>
      <c r="DQ7" s="564">
        <v>1321574</v>
      </c>
      <c r="DR7" s="540"/>
      <c r="DS7" s="540"/>
      <c r="DT7" s="540"/>
      <c r="DU7" s="540"/>
      <c r="DV7" s="540"/>
      <c r="DW7" s="540"/>
      <c r="DX7" s="540"/>
      <c r="DY7" s="540"/>
      <c r="DZ7" s="540"/>
      <c r="EA7" s="540"/>
      <c r="EB7" s="540"/>
      <c r="EC7" s="565"/>
    </row>
    <row r="8" spans="2:143" ht="11.25" customHeight="1" x14ac:dyDescent="0.15">
      <c r="B8" s="566" t="s">
        <v>380</v>
      </c>
      <c r="C8" s="567"/>
      <c r="D8" s="567"/>
      <c r="E8" s="567"/>
      <c r="F8" s="567"/>
      <c r="G8" s="567"/>
      <c r="H8" s="567"/>
      <c r="I8" s="567"/>
      <c r="J8" s="567"/>
      <c r="K8" s="567"/>
      <c r="L8" s="567"/>
      <c r="M8" s="567"/>
      <c r="N8" s="567"/>
      <c r="O8" s="567"/>
      <c r="P8" s="567"/>
      <c r="Q8" s="568"/>
      <c r="R8" s="539">
        <v>4198</v>
      </c>
      <c r="S8" s="540"/>
      <c r="T8" s="540"/>
      <c r="U8" s="540"/>
      <c r="V8" s="540"/>
      <c r="W8" s="540"/>
      <c r="X8" s="540"/>
      <c r="Y8" s="541"/>
      <c r="Z8" s="542">
        <v>0</v>
      </c>
      <c r="AA8" s="542"/>
      <c r="AB8" s="542"/>
      <c r="AC8" s="542"/>
      <c r="AD8" s="537">
        <v>4198</v>
      </c>
      <c r="AE8" s="537"/>
      <c r="AF8" s="537"/>
      <c r="AG8" s="537"/>
      <c r="AH8" s="537"/>
      <c r="AI8" s="537"/>
      <c r="AJ8" s="537"/>
      <c r="AK8" s="537"/>
      <c r="AL8" s="549">
        <v>0</v>
      </c>
      <c r="AM8" s="550"/>
      <c r="AN8" s="550"/>
      <c r="AO8" s="551"/>
      <c r="AP8" s="566" t="s">
        <v>381</v>
      </c>
      <c r="AQ8" s="567"/>
      <c r="AR8" s="567"/>
      <c r="AS8" s="567"/>
      <c r="AT8" s="567"/>
      <c r="AU8" s="567"/>
      <c r="AV8" s="567"/>
      <c r="AW8" s="567"/>
      <c r="AX8" s="567"/>
      <c r="AY8" s="567"/>
      <c r="AZ8" s="567"/>
      <c r="BA8" s="567"/>
      <c r="BB8" s="567"/>
      <c r="BC8" s="567"/>
      <c r="BD8" s="567"/>
      <c r="BE8" s="567"/>
      <c r="BF8" s="568"/>
      <c r="BG8" s="539">
        <v>62311</v>
      </c>
      <c r="BH8" s="540"/>
      <c r="BI8" s="540"/>
      <c r="BJ8" s="540"/>
      <c r="BK8" s="540"/>
      <c r="BL8" s="540"/>
      <c r="BM8" s="540"/>
      <c r="BN8" s="541"/>
      <c r="BO8" s="542">
        <v>1.3</v>
      </c>
      <c r="BP8" s="542"/>
      <c r="BQ8" s="542"/>
      <c r="BR8" s="542"/>
      <c r="BS8" s="537" t="s">
        <v>382</v>
      </c>
      <c r="BT8" s="537"/>
      <c r="BU8" s="537"/>
      <c r="BV8" s="537"/>
      <c r="BW8" s="537"/>
      <c r="BX8" s="537"/>
      <c r="BY8" s="537"/>
      <c r="BZ8" s="537"/>
      <c r="CA8" s="537"/>
      <c r="CB8" s="538"/>
      <c r="CD8" s="553" t="s">
        <v>307</v>
      </c>
      <c r="CE8" s="554"/>
      <c r="CF8" s="554"/>
      <c r="CG8" s="554"/>
      <c r="CH8" s="554"/>
      <c r="CI8" s="554"/>
      <c r="CJ8" s="554"/>
      <c r="CK8" s="554"/>
      <c r="CL8" s="554"/>
      <c r="CM8" s="554"/>
      <c r="CN8" s="554"/>
      <c r="CO8" s="554"/>
      <c r="CP8" s="554"/>
      <c r="CQ8" s="555"/>
      <c r="CR8" s="539">
        <v>8009222</v>
      </c>
      <c r="CS8" s="540"/>
      <c r="CT8" s="540"/>
      <c r="CU8" s="540"/>
      <c r="CV8" s="540"/>
      <c r="CW8" s="540"/>
      <c r="CX8" s="540"/>
      <c r="CY8" s="541"/>
      <c r="CZ8" s="542">
        <v>34.1</v>
      </c>
      <c r="DA8" s="542"/>
      <c r="DB8" s="542"/>
      <c r="DC8" s="542"/>
      <c r="DD8" s="564">
        <v>6907</v>
      </c>
      <c r="DE8" s="540"/>
      <c r="DF8" s="540"/>
      <c r="DG8" s="540"/>
      <c r="DH8" s="540"/>
      <c r="DI8" s="540"/>
      <c r="DJ8" s="540"/>
      <c r="DK8" s="540"/>
      <c r="DL8" s="540"/>
      <c r="DM8" s="540"/>
      <c r="DN8" s="540"/>
      <c r="DO8" s="540"/>
      <c r="DP8" s="541"/>
      <c r="DQ8" s="564">
        <v>3843424</v>
      </c>
      <c r="DR8" s="540"/>
      <c r="DS8" s="540"/>
      <c r="DT8" s="540"/>
      <c r="DU8" s="540"/>
      <c r="DV8" s="540"/>
      <c r="DW8" s="540"/>
      <c r="DX8" s="540"/>
      <c r="DY8" s="540"/>
      <c r="DZ8" s="540"/>
      <c r="EA8" s="540"/>
      <c r="EB8" s="540"/>
      <c r="EC8" s="565"/>
    </row>
    <row r="9" spans="2:143" ht="11.25" customHeight="1" x14ac:dyDescent="0.15">
      <c r="B9" s="566" t="s">
        <v>383</v>
      </c>
      <c r="C9" s="567"/>
      <c r="D9" s="567"/>
      <c r="E9" s="567"/>
      <c r="F9" s="567"/>
      <c r="G9" s="567"/>
      <c r="H9" s="567"/>
      <c r="I9" s="567"/>
      <c r="J9" s="567"/>
      <c r="K9" s="567"/>
      <c r="L9" s="567"/>
      <c r="M9" s="567"/>
      <c r="N9" s="567"/>
      <c r="O9" s="567"/>
      <c r="P9" s="567"/>
      <c r="Q9" s="568"/>
      <c r="R9" s="539">
        <v>1100</v>
      </c>
      <c r="S9" s="540"/>
      <c r="T9" s="540"/>
      <c r="U9" s="540"/>
      <c r="V9" s="540"/>
      <c r="W9" s="540"/>
      <c r="X9" s="540"/>
      <c r="Y9" s="541"/>
      <c r="Z9" s="542">
        <v>0</v>
      </c>
      <c r="AA9" s="542"/>
      <c r="AB9" s="542"/>
      <c r="AC9" s="542"/>
      <c r="AD9" s="537">
        <v>1100</v>
      </c>
      <c r="AE9" s="537"/>
      <c r="AF9" s="537"/>
      <c r="AG9" s="537"/>
      <c r="AH9" s="537"/>
      <c r="AI9" s="537"/>
      <c r="AJ9" s="537"/>
      <c r="AK9" s="537"/>
      <c r="AL9" s="549">
        <v>0</v>
      </c>
      <c r="AM9" s="550"/>
      <c r="AN9" s="550"/>
      <c r="AO9" s="551"/>
      <c r="AP9" s="566" t="s">
        <v>384</v>
      </c>
      <c r="AQ9" s="567"/>
      <c r="AR9" s="567"/>
      <c r="AS9" s="567"/>
      <c r="AT9" s="567"/>
      <c r="AU9" s="567"/>
      <c r="AV9" s="567"/>
      <c r="AW9" s="567"/>
      <c r="AX9" s="567"/>
      <c r="AY9" s="567"/>
      <c r="AZ9" s="567"/>
      <c r="BA9" s="567"/>
      <c r="BB9" s="567"/>
      <c r="BC9" s="567"/>
      <c r="BD9" s="567"/>
      <c r="BE9" s="567"/>
      <c r="BF9" s="568"/>
      <c r="BG9" s="539">
        <v>1433738</v>
      </c>
      <c r="BH9" s="540"/>
      <c r="BI9" s="540"/>
      <c r="BJ9" s="540"/>
      <c r="BK9" s="540"/>
      <c r="BL9" s="540"/>
      <c r="BM9" s="540"/>
      <c r="BN9" s="541"/>
      <c r="BO9" s="542">
        <v>29.9</v>
      </c>
      <c r="BP9" s="542"/>
      <c r="BQ9" s="542"/>
      <c r="BR9" s="542"/>
      <c r="BS9" s="537" t="s">
        <v>385</v>
      </c>
      <c r="BT9" s="537"/>
      <c r="BU9" s="537"/>
      <c r="BV9" s="537"/>
      <c r="BW9" s="537"/>
      <c r="BX9" s="537"/>
      <c r="BY9" s="537"/>
      <c r="BZ9" s="537"/>
      <c r="CA9" s="537"/>
      <c r="CB9" s="538"/>
      <c r="CD9" s="553" t="s">
        <v>308</v>
      </c>
      <c r="CE9" s="554"/>
      <c r="CF9" s="554"/>
      <c r="CG9" s="554"/>
      <c r="CH9" s="554"/>
      <c r="CI9" s="554"/>
      <c r="CJ9" s="554"/>
      <c r="CK9" s="554"/>
      <c r="CL9" s="554"/>
      <c r="CM9" s="554"/>
      <c r="CN9" s="554"/>
      <c r="CO9" s="554"/>
      <c r="CP9" s="554"/>
      <c r="CQ9" s="555"/>
      <c r="CR9" s="539">
        <v>1124150</v>
      </c>
      <c r="CS9" s="540"/>
      <c r="CT9" s="540"/>
      <c r="CU9" s="540"/>
      <c r="CV9" s="540"/>
      <c r="CW9" s="540"/>
      <c r="CX9" s="540"/>
      <c r="CY9" s="541"/>
      <c r="CZ9" s="542">
        <v>4.8</v>
      </c>
      <c r="DA9" s="542"/>
      <c r="DB9" s="542"/>
      <c r="DC9" s="542"/>
      <c r="DD9" s="564">
        <v>60346</v>
      </c>
      <c r="DE9" s="540"/>
      <c r="DF9" s="540"/>
      <c r="DG9" s="540"/>
      <c r="DH9" s="540"/>
      <c r="DI9" s="540"/>
      <c r="DJ9" s="540"/>
      <c r="DK9" s="540"/>
      <c r="DL9" s="540"/>
      <c r="DM9" s="540"/>
      <c r="DN9" s="540"/>
      <c r="DO9" s="540"/>
      <c r="DP9" s="541"/>
      <c r="DQ9" s="564">
        <v>902303</v>
      </c>
      <c r="DR9" s="540"/>
      <c r="DS9" s="540"/>
      <c r="DT9" s="540"/>
      <c r="DU9" s="540"/>
      <c r="DV9" s="540"/>
      <c r="DW9" s="540"/>
      <c r="DX9" s="540"/>
      <c r="DY9" s="540"/>
      <c r="DZ9" s="540"/>
      <c r="EA9" s="540"/>
      <c r="EB9" s="540"/>
      <c r="EC9" s="565"/>
    </row>
    <row r="10" spans="2:143" ht="11.25" customHeight="1" x14ac:dyDescent="0.15">
      <c r="B10" s="566" t="s">
        <v>309</v>
      </c>
      <c r="C10" s="567"/>
      <c r="D10" s="567"/>
      <c r="E10" s="567"/>
      <c r="F10" s="567"/>
      <c r="G10" s="567"/>
      <c r="H10" s="567"/>
      <c r="I10" s="567"/>
      <c r="J10" s="567"/>
      <c r="K10" s="567"/>
      <c r="L10" s="567"/>
      <c r="M10" s="567"/>
      <c r="N10" s="567"/>
      <c r="O10" s="567"/>
      <c r="P10" s="567"/>
      <c r="Q10" s="568"/>
      <c r="R10" s="539">
        <v>433542</v>
      </c>
      <c r="S10" s="540"/>
      <c r="T10" s="540"/>
      <c r="U10" s="540"/>
      <c r="V10" s="540"/>
      <c r="W10" s="540"/>
      <c r="X10" s="540"/>
      <c r="Y10" s="541"/>
      <c r="Z10" s="542">
        <v>1.8</v>
      </c>
      <c r="AA10" s="542"/>
      <c r="AB10" s="542"/>
      <c r="AC10" s="542"/>
      <c r="AD10" s="537">
        <v>433542</v>
      </c>
      <c r="AE10" s="537"/>
      <c r="AF10" s="537"/>
      <c r="AG10" s="537"/>
      <c r="AH10" s="537"/>
      <c r="AI10" s="537"/>
      <c r="AJ10" s="537"/>
      <c r="AK10" s="537"/>
      <c r="AL10" s="549">
        <v>3.7</v>
      </c>
      <c r="AM10" s="550"/>
      <c r="AN10" s="550"/>
      <c r="AO10" s="551"/>
      <c r="AP10" s="566" t="s">
        <v>386</v>
      </c>
      <c r="AQ10" s="567"/>
      <c r="AR10" s="567"/>
      <c r="AS10" s="567"/>
      <c r="AT10" s="567"/>
      <c r="AU10" s="567"/>
      <c r="AV10" s="567"/>
      <c r="AW10" s="567"/>
      <c r="AX10" s="567"/>
      <c r="AY10" s="567"/>
      <c r="AZ10" s="567"/>
      <c r="BA10" s="567"/>
      <c r="BB10" s="567"/>
      <c r="BC10" s="567"/>
      <c r="BD10" s="567"/>
      <c r="BE10" s="567"/>
      <c r="BF10" s="568"/>
      <c r="BG10" s="539">
        <v>161611</v>
      </c>
      <c r="BH10" s="540"/>
      <c r="BI10" s="540"/>
      <c r="BJ10" s="540"/>
      <c r="BK10" s="540"/>
      <c r="BL10" s="540"/>
      <c r="BM10" s="540"/>
      <c r="BN10" s="541"/>
      <c r="BO10" s="542">
        <v>3.4</v>
      </c>
      <c r="BP10" s="542"/>
      <c r="BQ10" s="542"/>
      <c r="BR10" s="542"/>
      <c r="BS10" s="537">
        <v>27312</v>
      </c>
      <c r="BT10" s="537"/>
      <c r="BU10" s="537"/>
      <c r="BV10" s="537"/>
      <c r="BW10" s="537"/>
      <c r="BX10" s="537"/>
      <c r="BY10" s="537"/>
      <c r="BZ10" s="537"/>
      <c r="CA10" s="537"/>
      <c r="CB10" s="538"/>
      <c r="CD10" s="553" t="s">
        <v>310</v>
      </c>
      <c r="CE10" s="554"/>
      <c r="CF10" s="554"/>
      <c r="CG10" s="554"/>
      <c r="CH10" s="554"/>
      <c r="CI10" s="554"/>
      <c r="CJ10" s="554"/>
      <c r="CK10" s="554"/>
      <c r="CL10" s="554"/>
      <c r="CM10" s="554"/>
      <c r="CN10" s="554"/>
      <c r="CO10" s="554"/>
      <c r="CP10" s="554"/>
      <c r="CQ10" s="555"/>
      <c r="CR10" s="539">
        <v>154084</v>
      </c>
      <c r="CS10" s="540"/>
      <c r="CT10" s="540"/>
      <c r="CU10" s="540"/>
      <c r="CV10" s="540"/>
      <c r="CW10" s="540"/>
      <c r="CX10" s="540"/>
      <c r="CY10" s="541"/>
      <c r="CZ10" s="542">
        <v>0.7</v>
      </c>
      <c r="DA10" s="542"/>
      <c r="DB10" s="542"/>
      <c r="DC10" s="542"/>
      <c r="DD10" s="564" t="s">
        <v>385</v>
      </c>
      <c r="DE10" s="540"/>
      <c r="DF10" s="540"/>
      <c r="DG10" s="540"/>
      <c r="DH10" s="540"/>
      <c r="DI10" s="540"/>
      <c r="DJ10" s="540"/>
      <c r="DK10" s="540"/>
      <c r="DL10" s="540"/>
      <c r="DM10" s="540"/>
      <c r="DN10" s="540"/>
      <c r="DO10" s="540"/>
      <c r="DP10" s="541"/>
      <c r="DQ10" s="564">
        <v>18317</v>
      </c>
      <c r="DR10" s="540"/>
      <c r="DS10" s="540"/>
      <c r="DT10" s="540"/>
      <c r="DU10" s="540"/>
      <c r="DV10" s="540"/>
      <c r="DW10" s="540"/>
      <c r="DX10" s="540"/>
      <c r="DY10" s="540"/>
      <c r="DZ10" s="540"/>
      <c r="EA10" s="540"/>
      <c r="EB10" s="540"/>
      <c r="EC10" s="565"/>
    </row>
    <row r="11" spans="2:143" ht="11.25" customHeight="1" x14ac:dyDescent="0.15">
      <c r="B11" s="566" t="s">
        <v>311</v>
      </c>
      <c r="C11" s="567"/>
      <c r="D11" s="567"/>
      <c r="E11" s="567"/>
      <c r="F11" s="567"/>
      <c r="G11" s="567"/>
      <c r="H11" s="567"/>
      <c r="I11" s="567"/>
      <c r="J11" s="567"/>
      <c r="K11" s="567"/>
      <c r="L11" s="567"/>
      <c r="M11" s="567"/>
      <c r="N11" s="567"/>
      <c r="O11" s="567"/>
      <c r="P11" s="567"/>
      <c r="Q11" s="568"/>
      <c r="R11" s="539">
        <v>6583</v>
      </c>
      <c r="S11" s="540"/>
      <c r="T11" s="540"/>
      <c r="U11" s="540"/>
      <c r="V11" s="540"/>
      <c r="W11" s="540"/>
      <c r="X11" s="540"/>
      <c r="Y11" s="541"/>
      <c r="Z11" s="542">
        <v>0</v>
      </c>
      <c r="AA11" s="542"/>
      <c r="AB11" s="542"/>
      <c r="AC11" s="542"/>
      <c r="AD11" s="537">
        <v>6583</v>
      </c>
      <c r="AE11" s="537"/>
      <c r="AF11" s="537"/>
      <c r="AG11" s="537"/>
      <c r="AH11" s="537"/>
      <c r="AI11" s="537"/>
      <c r="AJ11" s="537"/>
      <c r="AK11" s="537"/>
      <c r="AL11" s="549">
        <v>0.1</v>
      </c>
      <c r="AM11" s="550"/>
      <c r="AN11" s="550"/>
      <c r="AO11" s="551"/>
      <c r="AP11" s="566" t="s">
        <v>387</v>
      </c>
      <c r="AQ11" s="567"/>
      <c r="AR11" s="567"/>
      <c r="AS11" s="567"/>
      <c r="AT11" s="567"/>
      <c r="AU11" s="567"/>
      <c r="AV11" s="567"/>
      <c r="AW11" s="567"/>
      <c r="AX11" s="567"/>
      <c r="AY11" s="567"/>
      <c r="AZ11" s="567"/>
      <c r="BA11" s="567"/>
      <c r="BB11" s="567"/>
      <c r="BC11" s="567"/>
      <c r="BD11" s="567"/>
      <c r="BE11" s="567"/>
      <c r="BF11" s="568"/>
      <c r="BG11" s="539">
        <v>186188</v>
      </c>
      <c r="BH11" s="540"/>
      <c r="BI11" s="540"/>
      <c r="BJ11" s="540"/>
      <c r="BK11" s="540"/>
      <c r="BL11" s="540"/>
      <c r="BM11" s="540"/>
      <c r="BN11" s="541"/>
      <c r="BO11" s="542">
        <v>3.9</v>
      </c>
      <c r="BP11" s="542"/>
      <c r="BQ11" s="542"/>
      <c r="BR11" s="542"/>
      <c r="BS11" s="537">
        <v>30414</v>
      </c>
      <c r="BT11" s="537"/>
      <c r="BU11" s="537"/>
      <c r="BV11" s="537"/>
      <c r="BW11" s="537"/>
      <c r="BX11" s="537"/>
      <c r="BY11" s="537"/>
      <c r="BZ11" s="537"/>
      <c r="CA11" s="537"/>
      <c r="CB11" s="538"/>
      <c r="CD11" s="553" t="s">
        <v>312</v>
      </c>
      <c r="CE11" s="554"/>
      <c r="CF11" s="554"/>
      <c r="CG11" s="554"/>
      <c r="CH11" s="554"/>
      <c r="CI11" s="554"/>
      <c r="CJ11" s="554"/>
      <c r="CK11" s="554"/>
      <c r="CL11" s="554"/>
      <c r="CM11" s="554"/>
      <c r="CN11" s="554"/>
      <c r="CO11" s="554"/>
      <c r="CP11" s="554"/>
      <c r="CQ11" s="555"/>
      <c r="CR11" s="539">
        <v>575096</v>
      </c>
      <c r="CS11" s="540"/>
      <c r="CT11" s="540"/>
      <c r="CU11" s="540"/>
      <c r="CV11" s="540"/>
      <c r="CW11" s="540"/>
      <c r="CX11" s="540"/>
      <c r="CY11" s="541"/>
      <c r="CZ11" s="542">
        <v>2.4</v>
      </c>
      <c r="DA11" s="542"/>
      <c r="DB11" s="542"/>
      <c r="DC11" s="542"/>
      <c r="DD11" s="564">
        <v>302565</v>
      </c>
      <c r="DE11" s="540"/>
      <c r="DF11" s="540"/>
      <c r="DG11" s="540"/>
      <c r="DH11" s="540"/>
      <c r="DI11" s="540"/>
      <c r="DJ11" s="540"/>
      <c r="DK11" s="540"/>
      <c r="DL11" s="540"/>
      <c r="DM11" s="540"/>
      <c r="DN11" s="540"/>
      <c r="DO11" s="540"/>
      <c r="DP11" s="541"/>
      <c r="DQ11" s="564">
        <v>293362</v>
      </c>
      <c r="DR11" s="540"/>
      <c r="DS11" s="540"/>
      <c r="DT11" s="540"/>
      <c r="DU11" s="540"/>
      <c r="DV11" s="540"/>
      <c r="DW11" s="540"/>
      <c r="DX11" s="540"/>
      <c r="DY11" s="540"/>
      <c r="DZ11" s="540"/>
      <c r="EA11" s="540"/>
      <c r="EB11" s="540"/>
      <c r="EC11" s="565"/>
    </row>
    <row r="12" spans="2:143" ht="11.25" customHeight="1" x14ac:dyDescent="0.15">
      <c r="B12" s="566" t="s">
        <v>313</v>
      </c>
      <c r="C12" s="567"/>
      <c r="D12" s="567"/>
      <c r="E12" s="567"/>
      <c r="F12" s="567"/>
      <c r="G12" s="567"/>
      <c r="H12" s="567"/>
      <c r="I12" s="567"/>
      <c r="J12" s="567"/>
      <c r="K12" s="567"/>
      <c r="L12" s="567"/>
      <c r="M12" s="567"/>
      <c r="N12" s="567"/>
      <c r="O12" s="567"/>
      <c r="P12" s="567"/>
      <c r="Q12" s="568"/>
      <c r="R12" s="539" t="s">
        <v>385</v>
      </c>
      <c r="S12" s="540"/>
      <c r="T12" s="540"/>
      <c r="U12" s="540"/>
      <c r="V12" s="540"/>
      <c r="W12" s="540"/>
      <c r="X12" s="540"/>
      <c r="Y12" s="541"/>
      <c r="Z12" s="542" t="s">
        <v>385</v>
      </c>
      <c r="AA12" s="542"/>
      <c r="AB12" s="542"/>
      <c r="AC12" s="542"/>
      <c r="AD12" s="537" t="s">
        <v>385</v>
      </c>
      <c r="AE12" s="537"/>
      <c r="AF12" s="537"/>
      <c r="AG12" s="537"/>
      <c r="AH12" s="537"/>
      <c r="AI12" s="537"/>
      <c r="AJ12" s="537"/>
      <c r="AK12" s="537"/>
      <c r="AL12" s="549" t="s">
        <v>385</v>
      </c>
      <c r="AM12" s="550"/>
      <c r="AN12" s="550"/>
      <c r="AO12" s="551"/>
      <c r="AP12" s="566" t="s">
        <v>388</v>
      </c>
      <c r="AQ12" s="567"/>
      <c r="AR12" s="567"/>
      <c r="AS12" s="567"/>
      <c r="AT12" s="567"/>
      <c r="AU12" s="567"/>
      <c r="AV12" s="567"/>
      <c r="AW12" s="567"/>
      <c r="AX12" s="567"/>
      <c r="AY12" s="567"/>
      <c r="AZ12" s="567"/>
      <c r="BA12" s="567"/>
      <c r="BB12" s="567"/>
      <c r="BC12" s="567"/>
      <c r="BD12" s="567"/>
      <c r="BE12" s="567"/>
      <c r="BF12" s="568"/>
      <c r="BG12" s="539">
        <v>2418892</v>
      </c>
      <c r="BH12" s="540"/>
      <c r="BI12" s="540"/>
      <c r="BJ12" s="540"/>
      <c r="BK12" s="540"/>
      <c r="BL12" s="540"/>
      <c r="BM12" s="540"/>
      <c r="BN12" s="541"/>
      <c r="BO12" s="542">
        <v>50.5</v>
      </c>
      <c r="BP12" s="542"/>
      <c r="BQ12" s="542"/>
      <c r="BR12" s="542"/>
      <c r="BS12" s="537" t="s">
        <v>385</v>
      </c>
      <c r="BT12" s="537"/>
      <c r="BU12" s="537"/>
      <c r="BV12" s="537"/>
      <c r="BW12" s="537"/>
      <c r="BX12" s="537"/>
      <c r="BY12" s="537"/>
      <c r="BZ12" s="537"/>
      <c r="CA12" s="537"/>
      <c r="CB12" s="538"/>
      <c r="CD12" s="553" t="s">
        <v>314</v>
      </c>
      <c r="CE12" s="554"/>
      <c r="CF12" s="554"/>
      <c r="CG12" s="554"/>
      <c r="CH12" s="554"/>
      <c r="CI12" s="554"/>
      <c r="CJ12" s="554"/>
      <c r="CK12" s="554"/>
      <c r="CL12" s="554"/>
      <c r="CM12" s="554"/>
      <c r="CN12" s="554"/>
      <c r="CO12" s="554"/>
      <c r="CP12" s="554"/>
      <c r="CQ12" s="555"/>
      <c r="CR12" s="539">
        <v>172496</v>
      </c>
      <c r="CS12" s="540"/>
      <c r="CT12" s="540"/>
      <c r="CU12" s="540"/>
      <c r="CV12" s="540"/>
      <c r="CW12" s="540"/>
      <c r="CX12" s="540"/>
      <c r="CY12" s="541"/>
      <c r="CZ12" s="542">
        <v>0.7</v>
      </c>
      <c r="DA12" s="542"/>
      <c r="DB12" s="542"/>
      <c r="DC12" s="542"/>
      <c r="DD12" s="564">
        <v>158</v>
      </c>
      <c r="DE12" s="540"/>
      <c r="DF12" s="540"/>
      <c r="DG12" s="540"/>
      <c r="DH12" s="540"/>
      <c r="DI12" s="540"/>
      <c r="DJ12" s="540"/>
      <c r="DK12" s="540"/>
      <c r="DL12" s="540"/>
      <c r="DM12" s="540"/>
      <c r="DN12" s="540"/>
      <c r="DO12" s="540"/>
      <c r="DP12" s="541"/>
      <c r="DQ12" s="564">
        <v>99586</v>
      </c>
      <c r="DR12" s="540"/>
      <c r="DS12" s="540"/>
      <c r="DT12" s="540"/>
      <c r="DU12" s="540"/>
      <c r="DV12" s="540"/>
      <c r="DW12" s="540"/>
      <c r="DX12" s="540"/>
      <c r="DY12" s="540"/>
      <c r="DZ12" s="540"/>
      <c r="EA12" s="540"/>
      <c r="EB12" s="540"/>
      <c r="EC12" s="565"/>
    </row>
    <row r="13" spans="2:143" ht="11.25" customHeight="1" x14ac:dyDescent="0.15">
      <c r="B13" s="566" t="s">
        <v>315</v>
      </c>
      <c r="C13" s="567"/>
      <c r="D13" s="567"/>
      <c r="E13" s="567"/>
      <c r="F13" s="567"/>
      <c r="G13" s="567"/>
      <c r="H13" s="567"/>
      <c r="I13" s="567"/>
      <c r="J13" s="567"/>
      <c r="K13" s="567"/>
      <c r="L13" s="567"/>
      <c r="M13" s="567"/>
      <c r="N13" s="567"/>
      <c r="O13" s="567"/>
      <c r="P13" s="567"/>
      <c r="Q13" s="568"/>
      <c r="R13" s="539">
        <v>38400</v>
      </c>
      <c r="S13" s="540"/>
      <c r="T13" s="540"/>
      <c r="U13" s="540"/>
      <c r="V13" s="540"/>
      <c r="W13" s="540"/>
      <c r="X13" s="540"/>
      <c r="Y13" s="541"/>
      <c r="Z13" s="542">
        <v>0.2</v>
      </c>
      <c r="AA13" s="542"/>
      <c r="AB13" s="542"/>
      <c r="AC13" s="542"/>
      <c r="AD13" s="537">
        <v>38400</v>
      </c>
      <c r="AE13" s="537"/>
      <c r="AF13" s="537"/>
      <c r="AG13" s="537"/>
      <c r="AH13" s="537"/>
      <c r="AI13" s="537"/>
      <c r="AJ13" s="537"/>
      <c r="AK13" s="537"/>
      <c r="AL13" s="549">
        <v>0.3</v>
      </c>
      <c r="AM13" s="550"/>
      <c r="AN13" s="550"/>
      <c r="AO13" s="551"/>
      <c r="AP13" s="566" t="s">
        <v>389</v>
      </c>
      <c r="AQ13" s="567"/>
      <c r="AR13" s="567"/>
      <c r="AS13" s="567"/>
      <c r="AT13" s="567"/>
      <c r="AU13" s="567"/>
      <c r="AV13" s="567"/>
      <c r="AW13" s="567"/>
      <c r="AX13" s="567"/>
      <c r="AY13" s="567"/>
      <c r="AZ13" s="567"/>
      <c r="BA13" s="567"/>
      <c r="BB13" s="567"/>
      <c r="BC13" s="567"/>
      <c r="BD13" s="567"/>
      <c r="BE13" s="567"/>
      <c r="BF13" s="568"/>
      <c r="BG13" s="539">
        <v>2400396</v>
      </c>
      <c r="BH13" s="540"/>
      <c r="BI13" s="540"/>
      <c r="BJ13" s="540"/>
      <c r="BK13" s="540"/>
      <c r="BL13" s="540"/>
      <c r="BM13" s="540"/>
      <c r="BN13" s="541"/>
      <c r="BO13" s="542">
        <v>50.1</v>
      </c>
      <c r="BP13" s="542"/>
      <c r="BQ13" s="542"/>
      <c r="BR13" s="542"/>
      <c r="BS13" s="537" t="s">
        <v>385</v>
      </c>
      <c r="BT13" s="537"/>
      <c r="BU13" s="537"/>
      <c r="BV13" s="537"/>
      <c r="BW13" s="537"/>
      <c r="BX13" s="537"/>
      <c r="BY13" s="537"/>
      <c r="BZ13" s="537"/>
      <c r="CA13" s="537"/>
      <c r="CB13" s="538"/>
      <c r="CD13" s="553" t="s">
        <v>316</v>
      </c>
      <c r="CE13" s="554"/>
      <c r="CF13" s="554"/>
      <c r="CG13" s="554"/>
      <c r="CH13" s="554"/>
      <c r="CI13" s="554"/>
      <c r="CJ13" s="554"/>
      <c r="CK13" s="554"/>
      <c r="CL13" s="554"/>
      <c r="CM13" s="554"/>
      <c r="CN13" s="554"/>
      <c r="CO13" s="554"/>
      <c r="CP13" s="554"/>
      <c r="CQ13" s="555"/>
      <c r="CR13" s="539">
        <v>4898854</v>
      </c>
      <c r="CS13" s="540"/>
      <c r="CT13" s="540"/>
      <c r="CU13" s="540"/>
      <c r="CV13" s="540"/>
      <c r="CW13" s="540"/>
      <c r="CX13" s="540"/>
      <c r="CY13" s="541"/>
      <c r="CZ13" s="542">
        <v>20.8</v>
      </c>
      <c r="DA13" s="542"/>
      <c r="DB13" s="542"/>
      <c r="DC13" s="542"/>
      <c r="DD13" s="564">
        <v>3181972</v>
      </c>
      <c r="DE13" s="540"/>
      <c r="DF13" s="540"/>
      <c r="DG13" s="540"/>
      <c r="DH13" s="540"/>
      <c r="DI13" s="540"/>
      <c r="DJ13" s="540"/>
      <c r="DK13" s="540"/>
      <c r="DL13" s="540"/>
      <c r="DM13" s="540"/>
      <c r="DN13" s="540"/>
      <c r="DO13" s="540"/>
      <c r="DP13" s="541"/>
      <c r="DQ13" s="564">
        <v>2050096</v>
      </c>
      <c r="DR13" s="540"/>
      <c r="DS13" s="540"/>
      <c r="DT13" s="540"/>
      <c r="DU13" s="540"/>
      <c r="DV13" s="540"/>
      <c r="DW13" s="540"/>
      <c r="DX13" s="540"/>
      <c r="DY13" s="540"/>
      <c r="DZ13" s="540"/>
      <c r="EA13" s="540"/>
      <c r="EB13" s="540"/>
      <c r="EC13" s="565"/>
    </row>
    <row r="14" spans="2:143" ht="11.25" customHeight="1" x14ac:dyDescent="0.15">
      <c r="B14" s="566" t="s">
        <v>317</v>
      </c>
      <c r="C14" s="567"/>
      <c r="D14" s="567"/>
      <c r="E14" s="567"/>
      <c r="F14" s="567"/>
      <c r="G14" s="567"/>
      <c r="H14" s="567"/>
      <c r="I14" s="567"/>
      <c r="J14" s="567"/>
      <c r="K14" s="567"/>
      <c r="L14" s="567"/>
      <c r="M14" s="567"/>
      <c r="N14" s="567"/>
      <c r="O14" s="567"/>
      <c r="P14" s="567"/>
      <c r="Q14" s="568"/>
      <c r="R14" s="539" t="s">
        <v>385</v>
      </c>
      <c r="S14" s="540"/>
      <c r="T14" s="540"/>
      <c r="U14" s="540"/>
      <c r="V14" s="540"/>
      <c r="W14" s="540"/>
      <c r="X14" s="540"/>
      <c r="Y14" s="541"/>
      <c r="Z14" s="542" t="s">
        <v>385</v>
      </c>
      <c r="AA14" s="542"/>
      <c r="AB14" s="542"/>
      <c r="AC14" s="542"/>
      <c r="AD14" s="537" t="s">
        <v>385</v>
      </c>
      <c r="AE14" s="537"/>
      <c r="AF14" s="537"/>
      <c r="AG14" s="537"/>
      <c r="AH14" s="537"/>
      <c r="AI14" s="537"/>
      <c r="AJ14" s="537"/>
      <c r="AK14" s="537"/>
      <c r="AL14" s="549" t="s">
        <v>385</v>
      </c>
      <c r="AM14" s="550"/>
      <c r="AN14" s="550"/>
      <c r="AO14" s="551"/>
      <c r="AP14" s="566" t="s">
        <v>390</v>
      </c>
      <c r="AQ14" s="567"/>
      <c r="AR14" s="567"/>
      <c r="AS14" s="567"/>
      <c r="AT14" s="567"/>
      <c r="AU14" s="567"/>
      <c r="AV14" s="567"/>
      <c r="AW14" s="567"/>
      <c r="AX14" s="567"/>
      <c r="AY14" s="567"/>
      <c r="AZ14" s="567"/>
      <c r="BA14" s="567"/>
      <c r="BB14" s="567"/>
      <c r="BC14" s="567"/>
      <c r="BD14" s="567"/>
      <c r="BE14" s="567"/>
      <c r="BF14" s="568"/>
      <c r="BG14" s="539">
        <v>89158</v>
      </c>
      <c r="BH14" s="540"/>
      <c r="BI14" s="540"/>
      <c r="BJ14" s="540"/>
      <c r="BK14" s="540"/>
      <c r="BL14" s="540"/>
      <c r="BM14" s="540"/>
      <c r="BN14" s="541"/>
      <c r="BO14" s="542">
        <v>1.9</v>
      </c>
      <c r="BP14" s="542"/>
      <c r="BQ14" s="542"/>
      <c r="BR14" s="542"/>
      <c r="BS14" s="537" t="s">
        <v>385</v>
      </c>
      <c r="BT14" s="537"/>
      <c r="BU14" s="537"/>
      <c r="BV14" s="537"/>
      <c r="BW14" s="537"/>
      <c r="BX14" s="537"/>
      <c r="BY14" s="537"/>
      <c r="BZ14" s="537"/>
      <c r="CA14" s="537"/>
      <c r="CB14" s="538"/>
      <c r="CD14" s="553" t="s">
        <v>318</v>
      </c>
      <c r="CE14" s="554"/>
      <c r="CF14" s="554"/>
      <c r="CG14" s="554"/>
      <c r="CH14" s="554"/>
      <c r="CI14" s="554"/>
      <c r="CJ14" s="554"/>
      <c r="CK14" s="554"/>
      <c r="CL14" s="554"/>
      <c r="CM14" s="554"/>
      <c r="CN14" s="554"/>
      <c r="CO14" s="554"/>
      <c r="CP14" s="554"/>
      <c r="CQ14" s="555"/>
      <c r="CR14" s="539">
        <v>806160</v>
      </c>
      <c r="CS14" s="540"/>
      <c r="CT14" s="540"/>
      <c r="CU14" s="540"/>
      <c r="CV14" s="540"/>
      <c r="CW14" s="540"/>
      <c r="CX14" s="540"/>
      <c r="CY14" s="541"/>
      <c r="CZ14" s="542">
        <v>3.4</v>
      </c>
      <c r="DA14" s="542"/>
      <c r="DB14" s="542"/>
      <c r="DC14" s="542"/>
      <c r="DD14" s="564">
        <v>6856</v>
      </c>
      <c r="DE14" s="540"/>
      <c r="DF14" s="540"/>
      <c r="DG14" s="540"/>
      <c r="DH14" s="540"/>
      <c r="DI14" s="540"/>
      <c r="DJ14" s="540"/>
      <c r="DK14" s="540"/>
      <c r="DL14" s="540"/>
      <c r="DM14" s="540"/>
      <c r="DN14" s="540"/>
      <c r="DO14" s="540"/>
      <c r="DP14" s="541"/>
      <c r="DQ14" s="564">
        <v>805835</v>
      </c>
      <c r="DR14" s="540"/>
      <c r="DS14" s="540"/>
      <c r="DT14" s="540"/>
      <c r="DU14" s="540"/>
      <c r="DV14" s="540"/>
      <c r="DW14" s="540"/>
      <c r="DX14" s="540"/>
      <c r="DY14" s="540"/>
      <c r="DZ14" s="540"/>
      <c r="EA14" s="540"/>
      <c r="EB14" s="540"/>
      <c r="EC14" s="565"/>
    </row>
    <row r="15" spans="2:143" ht="11.25" customHeight="1" x14ac:dyDescent="0.15">
      <c r="B15" s="566" t="s">
        <v>391</v>
      </c>
      <c r="C15" s="567"/>
      <c r="D15" s="567"/>
      <c r="E15" s="567"/>
      <c r="F15" s="567"/>
      <c r="G15" s="567"/>
      <c r="H15" s="567"/>
      <c r="I15" s="567"/>
      <c r="J15" s="567"/>
      <c r="K15" s="567"/>
      <c r="L15" s="567"/>
      <c r="M15" s="567"/>
      <c r="N15" s="567"/>
      <c r="O15" s="567"/>
      <c r="P15" s="567"/>
      <c r="Q15" s="568"/>
      <c r="R15" s="539">
        <v>64477</v>
      </c>
      <c r="S15" s="540"/>
      <c r="T15" s="540"/>
      <c r="U15" s="540"/>
      <c r="V15" s="540"/>
      <c r="W15" s="540"/>
      <c r="X15" s="540"/>
      <c r="Y15" s="541"/>
      <c r="Z15" s="542">
        <v>0.3</v>
      </c>
      <c r="AA15" s="542"/>
      <c r="AB15" s="542"/>
      <c r="AC15" s="542"/>
      <c r="AD15" s="537">
        <v>64477</v>
      </c>
      <c r="AE15" s="537"/>
      <c r="AF15" s="537"/>
      <c r="AG15" s="537"/>
      <c r="AH15" s="537"/>
      <c r="AI15" s="537"/>
      <c r="AJ15" s="537"/>
      <c r="AK15" s="537"/>
      <c r="AL15" s="549">
        <v>0.5</v>
      </c>
      <c r="AM15" s="550"/>
      <c r="AN15" s="550"/>
      <c r="AO15" s="551"/>
      <c r="AP15" s="566" t="s">
        <v>392</v>
      </c>
      <c r="AQ15" s="567"/>
      <c r="AR15" s="567"/>
      <c r="AS15" s="567"/>
      <c r="AT15" s="567"/>
      <c r="AU15" s="567"/>
      <c r="AV15" s="567"/>
      <c r="AW15" s="567"/>
      <c r="AX15" s="567"/>
      <c r="AY15" s="567"/>
      <c r="AZ15" s="567"/>
      <c r="BA15" s="567"/>
      <c r="BB15" s="567"/>
      <c r="BC15" s="567"/>
      <c r="BD15" s="567"/>
      <c r="BE15" s="567"/>
      <c r="BF15" s="568"/>
      <c r="BG15" s="539">
        <v>407531</v>
      </c>
      <c r="BH15" s="540"/>
      <c r="BI15" s="540"/>
      <c r="BJ15" s="540"/>
      <c r="BK15" s="540"/>
      <c r="BL15" s="540"/>
      <c r="BM15" s="540"/>
      <c r="BN15" s="541"/>
      <c r="BO15" s="542">
        <v>8.5</v>
      </c>
      <c r="BP15" s="542"/>
      <c r="BQ15" s="542"/>
      <c r="BR15" s="542"/>
      <c r="BS15" s="537" t="s">
        <v>385</v>
      </c>
      <c r="BT15" s="537"/>
      <c r="BU15" s="537"/>
      <c r="BV15" s="537"/>
      <c r="BW15" s="537"/>
      <c r="BX15" s="537"/>
      <c r="BY15" s="537"/>
      <c r="BZ15" s="537"/>
      <c r="CA15" s="537"/>
      <c r="CB15" s="538"/>
      <c r="CD15" s="553" t="s">
        <v>319</v>
      </c>
      <c r="CE15" s="554"/>
      <c r="CF15" s="554"/>
      <c r="CG15" s="554"/>
      <c r="CH15" s="554"/>
      <c r="CI15" s="554"/>
      <c r="CJ15" s="554"/>
      <c r="CK15" s="554"/>
      <c r="CL15" s="554"/>
      <c r="CM15" s="554"/>
      <c r="CN15" s="554"/>
      <c r="CO15" s="554"/>
      <c r="CP15" s="554"/>
      <c r="CQ15" s="555"/>
      <c r="CR15" s="539">
        <v>3606800</v>
      </c>
      <c r="CS15" s="540"/>
      <c r="CT15" s="540"/>
      <c r="CU15" s="540"/>
      <c r="CV15" s="540"/>
      <c r="CW15" s="540"/>
      <c r="CX15" s="540"/>
      <c r="CY15" s="541"/>
      <c r="CZ15" s="542">
        <v>15.3</v>
      </c>
      <c r="DA15" s="542"/>
      <c r="DB15" s="542"/>
      <c r="DC15" s="542"/>
      <c r="DD15" s="564">
        <v>2118679</v>
      </c>
      <c r="DE15" s="540"/>
      <c r="DF15" s="540"/>
      <c r="DG15" s="540"/>
      <c r="DH15" s="540"/>
      <c r="DI15" s="540"/>
      <c r="DJ15" s="540"/>
      <c r="DK15" s="540"/>
      <c r="DL15" s="540"/>
      <c r="DM15" s="540"/>
      <c r="DN15" s="540"/>
      <c r="DO15" s="540"/>
      <c r="DP15" s="541"/>
      <c r="DQ15" s="564">
        <v>1236581</v>
      </c>
      <c r="DR15" s="540"/>
      <c r="DS15" s="540"/>
      <c r="DT15" s="540"/>
      <c r="DU15" s="540"/>
      <c r="DV15" s="540"/>
      <c r="DW15" s="540"/>
      <c r="DX15" s="540"/>
      <c r="DY15" s="540"/>
      <c r="DZ15" s="540"/>
      <c r="EA15" s="540"/>
      <c r="EB15" s="540"/>
      <c r="EC15" s="565"/>
    </row>
    <row r="16" spans="2:143" ht="11.25" customHeight="1" x14ac:dyDescent="0.15">
      <c r="B16" s="654" t="s">
        <v>320</v>
      </c>
      <c r="C16" s="655"/>
      <c r="D16" s="655"/>
      <c r="E16" s="655"/>
      <c r="F16" s="655"/>
      <c r="G16" s="655"/>
      <c r="H16" s="655"/>
      <c r="I16" s="655"/>
      <c r="J16" s="655"/>
      <c r="K16" s="655"/>
      <c r="L16" s="655"/>
      <c r="M16" s="655"/>
      <c r="N16" s="655"/>
      <c r="O16" s="655"/>
      <c r="P16" s="655"/>
      <c r="Q16" s="656"/>
      <c r="R16" s="539">
        <v>24485</v>
      </c>
      <c r="S16" s="540"/>
      <c r="T16" s="540"/>
      <c r="U16" s="540"/>
      <c r="V16" s="540"/>
      <c r="W16" s="540"/>
      <c r="X16" s="540"/>
      <c r="Y16" s="541"/>
      <c r="Z16" s="542">
        <v>0.1</v>
      </c>
      <c r="AA16" s="542"/>
      <c r="AB16" s="542"/>
      <c r="AC16" s="542"/>
      <c r="AD16" s="537">
        <v>24485</v>
      </c>
      <c r="AE16" s="537"/>
      <c r="AF16" s="537"/>
      <c r="AG16" s="537"/>
      <c r="AH16" s="537"/>
      <c r="AI16" s="537"/>
      <c r="AJ16" s="537"/>
      <c r="AK16" s="537"/>
      <c r="AL16" s="549">
        <v>0.2</v>
      </c>
      <c r="AM16" s="550"/>
      <c r="AN16" s="550"/>
      <c r="AO16" s="551"/>
      <c r="AP16" s="566" t="s">
        <v>393</v>
      </c>
      <c r="AQ16" s="567"/>
      <c r="AR16" s="567"/>
      <c r="AS16" s="567"/>
      <c r="AT16" s="567"/>
      <c r="AU16" s="567"/>
      <c r="AV16" s="567"/>
      <c r="AW16" s="567"/>
      <c r="AX16" s="567"/>
      <c r="AY16" s="567"/>
      <c r="AZ16" s="567"/>
      <c r="BA16" s="567"/>
      <c r="BB16" s="567"/>
      <c r="BC16" s="567"/>
      <c r="BD16" s="567"/>
      <c r="BE16" s="567"/>
      <c r="BF16" s="568"/>
      <c r="BG16" s="539">
        <v>10479</v>
      </c>
      <c r="BH16" s="540"/>
      <c r="BI16" s="540"/>
      <c r="BJ16" s="540"/>
      <c r="BK16" s="540"/>
      <c r="BL16" s="540"/>
      <c r="BM16" s="540"/>
      <c r="BN16" s="541"/>
      <c r="BO16" s="542">
        <v>0.2</v>
      </c>
      <c r="BP16" s="542"/>
      <c r="BQ16" s="542"/>
      <c r="BR16" s="542"/>
      <c r="BS16" s="537" t="s">
        <v>394</v>
      </c>
      <c r="BT16" s="537"/>
      <c r="BU16" s="537"/>
      <c r="BV16" s="537"/>
      <c r="BW16" s="537"/>
      <c r="BX16" s="537"/>
      <c r="BY16" s="537"/>
      <c r="BZ16" s="537"/>
      <c r="CA16" s="537"/>
      <c r="CB16" s="538"/>
      <c r="CD16" s="553" t="s">
        <v>321</v>
      </c>
      <c r="CE16" s="554"/>
      <c r="CF16" s="554"/>
      <c r="CG16" s="554"/>
      <c r="CH16" s="554"/>
      <c r="CI16" s="554"/>
      <c r="CJ16" s="554"/>
      <c r="CK16" s="554"/>
      <c r="CL16" s="554"/>
      <c r="CM16" s="554"/>
      <c r="CN16" s="554"/>
      <c r="CO16" s="554"/>
      <c r="CP16" s="554"/>
      <c r="CQ16" s="555"/>
      <c r="CR16" s="539">
        <v>19596</v>
      </c>
      <c r="CS16" s="540"/>
      <c r="CT16" s="540"/>
      <c r="CU16" s="540"/>
      <c r="CV16" s="540"/>
      <c r="CW16" s="540"/>
      <c r="CX16" s="540"/>
      <c r="CY16" s="541"/>
      <c r="CZ16" s="542">
        <v>0.1</v>
      </c>
      <c r="DA16" s="542"/>
      <c r="DB16" s="542"/>
      <c r="DC16" s="542"/>
      <c r="DD16" s="564" t="s">
        <v>394</v>
      </c>
      <c r="DE16" s="540"/>
      <c r="DF16" s="540"/>
      <c r="DG16" s="540"/>
      <c r="DH16" s="540"/>
      <c r="DI16" s="540"/>
      <c r="DJ16" s="540"/>
      <c r="DK16" s="540"/>
      <c r="DL16" s="540"/>
      <c r="DM16" s="540"/>
      <c r="DN16" s="540"/>
      <c r="DO16" s="540"/>
      <c r="DP16" s="541"/>
      <c r="DQ16" s="564">
        <v>19596</v>
      </c>
      <c r="DR16" s="540"/>
      <c r="DS16" s="540"/>
      <c r="DT16" s="540"/>
      <c r="DU16" s="540"/>
      <c r="DV16" s="540"/>
      <c r="DW16" s="540"/>
      <c r="DX16" s="540"/>
      <c r="DY16" s="540"/>
      <c r="DZ16" s="540"/>
      <c r="EA16" s="540"/>
      <c r="EB16" s="540"/>
      <c r="EC16" s="565"/>
    </row>
    <row r="17" spans="2:133" ht="11.25" customHeight="1" x14ac:dyDescent="0.15">
      <c r="B17" s="566" t="s">
        <v>322</v>
      </c>
      <c r="C17" s="567"/>
      <c r="D17" s="567"/>
      <c r="E17" s="567"/>
      <c r="F17" s="567"/>
      <c r="G17" s="567"/>
      <c r="H17" s="567"/>
      <c r="I17" s="567"/>
      <c r="J17" s="567"/>
      <c r="K17" s="567"/>
      <c r="L17" s="567"/>
      <c r="M17" s="567"/>
      <c r="N17" s="567"/>
      <c r="O17" s="567"/>
      <c r="P17" s="567"/>
      <c r="Q17" s="568"/>
      <c r="R17" s="539">
        <v>39992</v>
      </c>
      <c r="S17" s="540"/>
      <c r="T17" s="540"/>
      <c r="U17" s="540"/>
      <c r="V17" s="540"/>
      <c r="W17" s="540"/>
      <c r="X17" s="540"/>
      <c r="Y17" s="541"/>
      <c r="Z17" s="542">
        <v>0.2</v>
      </c>
      <c r="AA17" s="542"/>
      <c r="AB17" s="542"/>
      <c r="AC17" s="542"/>
      <c r="AD17" s="537">
        <v>39992</v>
      </c>
      <c r="AE17" s="537"/>
      <c r="AF17" s="537"/>
      <c r="AG17" s="537"/>
      <c r="AH17" s="537"/>
      <c r="AI17" s="537"/>
      <c r="AJ17" s="537"/>
      <c r="AK17" s="537"/>
      <c r="AL17" s="549">
        <v>0.3</v>
      </c>
      <c r="AM17" s="550"/>
      <c r="AN17" s="550"/>
      <c r="AO17" s="551"/>
      <c r="AP17" s="566" t="s">
        <v>395</v>
      </c>
      <c r="AQ17" s="567"/>
      <c r="AR17" s="567"/>
      <c r="AS17" s="567"/>
      <c r="AT17" s="567"/>
      <c r="AU17" s="567"/>
      <c r="AV17" s="567"/>
      <c r="AW17" s="567"/>
      <c r="AX17" s="567"/>
      <c r="AY17" s="567"/>
      <c r="AZ17" s="567"/>
      <c r="BA17" s="567"/>
      <c r="BB17" s="567"/>
      <c r="BC17" s="567"/>
      <c r="BD17" s="567"/>
      <c r="BE17" s="567"/>
      <c r="BF17" s="568"/>
      <c r="BG17" s="539" t="s">
        <v>396</v>
      </c>
      <c r="BH17" s="540"/>
      <c r="BI17" s="540"/>
      <c r="BJ17" s="540"/>
      <c r="BK17" s="540"/>
      <c r="BL17" s="540"/>
      <c r="BM17" s="540"/>
      <c r="BN17" s="541"/>
      <c r="BO17" s="542" t="s">
        <v>396</v>
      </c>
      <c r="BP17" s="542"/>
      <c r="BQ17" s="542"/>
      <c r="BR17" s="542"/>
      <c r="BS17" s="537" t="s">
        <v>396</v>
      </c>
      <c r="BT17" s="537"/>
      <c r="BU17" s="537"/>
      <c r="BV17" s="537"/>
      <c r="BW17" s="537"/>
      <c r="BX17" s="537"/>
      <c r="BY17" s="537"/>
      <c r="BZ17" s="537"/>
      <c r="CA17" s="537"/>
      <c r="CB17" s="538"/>
      <c r="CD17" s="553" t="s">
        <v>323</v>
      </c>
      <c r="CE17" s="554"/>
      <c r="CF17" s="554"/>
      <c r="CG17" s="554"/>
      <c r="CH17" s="554"/>
      <c r="CI17" s="554"/>
      <c r="CJ17" s="554"/>
      <c r="CK17" s="554"/>
      <c r="CL17" s="554"/>
      <c r="CM17" s="554"/>
      <c r="CN17" s="554"/>
      <c r="CO17" s="554"/>
      <c r="CP17" s="554"/>
      <c r="CQ17" s="555"/>
      <c r="CR17" s="539">
        <v>2324814</v>
      </c>
      <c r="CS17" s="540"/>
      <c r="CT17" s="540"/>
      <c r="CU17" s="540"/>
      <c r="CV17" s="540"/>
      <c r="CW17" s="540"/>
      <c r="CX17" s="540"/>
      <c r="CY17" s="541"/>
      <c r="CZ17" s="542">
        <v>9.9</v>
      </c>
      <c r="DA17" s="542"/>
      <c r="DB17" s="542"/>
      <c r="DC17" s="542"/>
      <c r="DD17" s="564" t="s">
        <v>396</v>
      </c>
      <c r="DE17" s="540"/>
      <c r="DF17" s="540"/>
      <c r="DG17" s="540"/>
      <c r="DH17" s="540"/>
      <c r="DI17" s="540"/>
      <c r="DJ17" s="540"/>
      <c r="DK17" s="540"/>
      <c r="DL17" s="540"/>
      <c r="DM17" s="540"/>
      <c r="DN17" s="540"/>
      <c r="DO17" s="540"/>
      <c r="DP17" s="541"/>
      <c r="DQ17" s="564">
        <v>2167240</v>
      </c>
      <c r="DR17" s="540"/>
      <c r="DS17" s="540"/>
      <c r="DT17" s="540"/>
      <c r="DU17" s="540"/>
      <c r="DV17" s="540"/>
      <c r="DW17" s="540"/>
      <c r="DX17" s="540"/>
      <c r="DY17" s="540"/>
      <c r="DZ17" s="540"/>
      <c r="EA17" s="540"/>
      <c r="EB17" s="540"/>
      <c r="EC17" s="565"/>
    </row>
    <row r="18" spans="2:133" ht="11.25" customHeight="1" x14ac:dyDescent="0.15">
      <c r="B18" s="566" t="s">
        <v>324</v>
      </c>
      <c r="C18" s="567"/>
      <c r="D18" s="567"/>
      <c r="E18" s="567"/>
      <c r="F18" s="567"/>
      <c r="G18" s="567"/>
      <c r="H18" s="567"/>
      <c r="I18" s="567"/>
      <c r="J18" s="567"/>
      <c r="K18" s="567"/>
      <c r="L18" s="567"/>
      <c r="M18" s="567"/>
      <c r="N18" s="567"/>
      <c r="O18" s="567"/>
      <c r="P18" s="567"/>
      <c r="Q18" s="568"/>
      <c r="R18" s="539">
        <v>6700706</v>
      </c>
      <c r="S18" s="540"/>
      <c r="T18" s="540"/>
      <c r="U18" s="540"/>
      <c r="V18" s="540"/>
      <c r="W18" s="540"/>
      <c r="X18" s="540"/>
      <c r="Y18" s="541"/>
      <c r="Z18" s="542">
        <v>27.8</v>
      </c>
      <c r="AA18" s="542"/>
      <c r="AB18" s="542"/>
      <c r="AC18" s="542"/>
      <c r="AD18" s="537">
        <v>6123532</v>
      </c>
      <c r="AE18" s="537"/>
      <c r="AF18" s="537"/>
      <c r="AG18" s="537"/>
      <c r="AH18" s="537"/>
      <c r="AI18" s="537"/>
      <c r="AJ18" s="537"/>
      <c r="AK18" s="537"/>
      <c r="AL18" s="549">
        <v>52.1</v>
      </c>
      <c r="AM18" s="550"/>
      <c r="AN18" s="550"/>
      <c r="AO18" s="551"/>
      <c r="AP18" s="566" t="s">
        <v>397</v>
      </c>
      <c r="AQ18" s="567"/>
      <c r="AR18" s="567"/>
      <c r="AS18" s="567"/>
      <c r="AT18" s="567"/>
      <c r="AU18" s="567"/>
      <c r="AV18" s="567"/>
      <c r="AW18" s="567"/>
      <c r="AX18" s="567"/>
      <c r="AY18" s="567"/>
      <c r="AZ18" s="567"/>
      <c r="BA18" s="567"/>
      <c r="BB18" s="567"/>
      <c r="BC18" s="567"/>
      <c r="BD18" s="567"/>
      <c r="BE18" s="567"/>
      <c r="BF18" s="568"/>
      <c r="BG18" s="539" t="s">
        <v>396</v>
      </c>
      <c r="BH18" s="540"/>
      <c r="BI18" s="540"/>
      <c r="BJ18" s="540"/>
      <c r="BK18" s="540"/>
      <c r="BL18" s="540"/>
      <c r="BM18" s="540"/>
      <c r="BN18" s="541"/>
      <c r="BO18" s="542" t="s">
        <v>396</v>
      </c>
      <c r="BP18" s="542"/>
      <c r="BQ18" s="542"/>
      <c r="BR18" s="542"/>
      <c r="BS18" s="537" t="s">
        <v>396</v>
      </c>
      <c r="BT18" s="537"/>
      <c r="BU18" s="537"/>
      <c r="BV18" s="537"/>
      <c r="BW18" s="537"/>
      <c r="BX18" s="537"/>
      <c r="BY18" s="537"/>
      <c r="BZ18" s="537"/>
      <c r="CA18" s="537"/>
      <c r="CB18" s="538"/>
      <c r="CD18" s="553" t="s">
        <v>325</v>
      </c>
      <c r="CE18" s="554"/>
      <c r="CF18" s="554"/>
      <c r="CG18" s="554"/>
      <c r="CH18" s="554"/>
      <c r="CI18" s="554"/>
      <c r="CJ18" s="554"/>
      <c r="CK18" s="554"/>
      <c r="CL18" s="554"/>
      <c r="CM18" s="554"/>
      <c r="CN18" s="554"/>
      <c r="CO18" s="554"/>
      <c r="CP18" s="554"/>
      <c r="CQ18" s="555"/>
      <c r="CR18" s="539" t="s">
        <v>396</v>
      </c>
      <c r="CS18" s="540"/>
      <c r="CT18" s="540"/>
      <c r="CU18" s="540"/>
      <c r="CV18" s="540"/>
      <c r="CW18" s="540"/>
      <c r="CX18" s="540"/>
      <c r="CY18" s="541"/>
      <c r="CZ18" s="542" t="s">
        <v>396</v>
      </c>
      <c r="DA18" s="542"/>
      <c r="DB18" s="542"/>
      <c r="DC18" s="542"/>
      <c r="DD18" s="564" t="s">
        <v>396</v>
      </c>
      <c r="DE18" s="540"/>
      <c r="DF18" s="540"/>
      <c r="DG18" s="540"/>
      <c r="DH18" s="540"/>
      <c r="DI18" s="540"/>
      <c r="DJ18" s="540"/>
      <c r="DK18" s="540"/>
      <c r="DL18" s="540"/>
      <c r="DM18" s="540"/>
      <c r="DN18" s="540"/>
      <c r="DO18" s="540"/>
      <c r="DP18" s="541"/>
      <c r="DQ18" s="564" t="s">
        <v>396</v>
      </c>
      <c r="DR18" s="540"/>
      <c r="DS18" s="540"/>
      <c r="DT18" s="540"/>
      <c r="DU18" s="540"/>
      <c r="DV18" s="540"/>
      <c r="DW18" s="540"/>
      <c r="DX18" s="540"/>
      <c r="DY18" s="540"/>
      <c r="DZ18" s="540"/>
      <c r="EA18" s="540"/>
      <c r="EB18" s="540"/>
      <c r="EC18" s="565"/>
    </row>
    <row r="19" spans="2:133" ht="11.25" customHeight="1" x14ac:dyDescent="0.15">
      <c r="B19" s="566" t="s">
        <v>398</v>
      </c>
      <c r="C19" s="567"/>
      <c r="D19" s="567"/>
      <c r="E19" s="567"/>
      <c r="F19" s="567"/>
      <c r="G19" s="567"/>
      <c r="H19" s="567"/>
      <c r="I19" s="567"/>
      <c r="J19" s="567"/>
      <c r="K19" s="567"/>
      <c r="L19" s="567"/>
      <c r="M19" s="567"/>
      <c r="N19" s="567"/>
      <c r="O19" s="567"/>
      <c r="P19" s="567"/>
      <c r="Q19" s="568"/>
      <c r="R19" s="539">
        <v>6123532</v>
      </c>
      <c r="S19" s="540"/>
      <c r="T19" s="540"/>
      <c r="U19" s="540"/>
      <c r="V19" s="540"/>
      <c r="W19" s="540"/>
      <c r="X19" s="540"/>
      <c r="Y19" s="541"/>
      <c r="Z19" s="542">
        <v>25.4</v>
      </c>
      <c r="AA19" s="542"/>
      <c r="AB19" s="542"/>
      <c r="AC19" s="542"/>
      <c r="AD19" s="537">
        <v>6123532</v>
      </c>
      <c r="AE19" s="537"/>
      <c r="AF19" s="537"/>
      <c r="AG19" s="537"/>
      <c r="AH19" s="537"/>
      <c r="AI19" s="537"/>
      <c r="AJ19" s="537"/>
      <c r="AK19" s="537"/>
      <c r="AL19" s="549">
        <v>52.1</v>
      </c>
      <c r="AM19" s="550"/>
      <c r="AN19" s="550"/>
      <c r="AO19" s="551"/>
      <c r="AP19" s="566" t="s">
        <v>326</v>
      </c>
      <c r="AQ19" s="567"/>
      <c r="AR19" s="567"/>
      <c r="AS19" s="567"/>
      <c r="AT19" s="567"/>
      <c r="AU19" s="567"/>
      <c r="AV19" s="567"/>
      <c r="AW19" s="567"/>
      <c r="AX19" s="567"/>
      <c r="AY19" s="567"/>
      <c r="AZ19" s="567"/>
      <c r="BA19" s="567"/>
      <c r="BB19" s="567"/>
      <c r="BC19" s="567"/>
      <c r="BD19" s="567"/>
      <c r="BE19" s="567"/>
      <c r="BF19" s="568"/>
      <c r="BG19" s="539">
        <v>20839</v>
      </c>
      <c r="BH19" s="540"/>
      <c r="BI19" s="540"/>
      <c r="BJ19" s="540"/>
      <c r="BK19" s="540"/>
      <c r="BL19" s="540"/>
      <c r="BM19" s="540"/>
      <c r="BN19" s="541"/>
      <c r="BO19" s="542">
        <v>0.4</v>
      </c>
      <c r="BP19" s="542"/>
      <c r="BQ19" s="542"/>
      <c r="BR19" s="542"/>
      <c r="BS19" s="537" t="s">
        <v>396</v>
      </c>
      <c r="BT19" s="537"/>
      <c r="BU19" s="537"/>
      <c r="BV19" s="537"/>
      <c r="BW19" s="537"/>
      <c r="BX19" s="537"/>
      <c r="BY19" s="537"/>
      <c r="BZ19" s="537"/>
      <c r="CA19" s="537"/>
      <c r="CB19" s="538"/>
      <c r="CD19" s="553" t="s">
        <v>399</v>
      </c>
      <c r="CE19" s="554"/>
      <c r="CF19" s="554"/>
      <c r="CG19" s="554"/>
      <c r="CH19" s="554"/>
      <c r="CI19" s="554"/>
      <c r="CJ19" s="554"/>
      <c r="CK19" s="554"/>
      <c r="CL19" s="554"/>
      <c r="CM19" s="554"/>
      <c r="CN19" s="554"/>
      <c r="CO19" s="554"/>
      <c r="CP19" s="554"/>
      <c r="CQ19" s="555"/>
      <c r="CR19" s="539" t="s">
        <v>396</v>
      </c>
      <c r="CS19" s="540"/>
      <c r="CT19" s="540"/>
      <c r="CU19" s="540"/>
      <c r="CV19" s="540"/>
      <c r="CW19" s="540"/>
      <c r="CX19" s="540"/>
      <c r="CY19" s="541"/>
      <c r="CZ19" s="542" t="s">
        <v>396</v>
      </c>
      <c r="DA19" s="542"/>
      <c r="DB19" s="542"/>
      <c r="DC19" s="542"/>
      <c r="DD19" s="564" t="s">
        <v>396</v>
      </c>
      <c r="DE19" s="540"/>
      <c r="DF19" s="540"/>
      <c r="DG19" s="540"/>
      <c r="DH19" s="540"/>
      <c r="DI19" s="540"/>
      <c r="DJ19" s="540"/>
      <c r="DK19" s="540"/>
      <c r="DL19" s="540"/>
      <c r="DM19" s="540"/>
      <c r="DN19" s="540"/>
      <c r="DO19" s="540"/>
      <c r="DP19" s="541"/>
      <c r="DQ19" s="564" t="s">
        <v>396</v>
      </c>
      <c r="DR19" s="540"/>
      <c r="DS19" s="540"/>
      <c r="DT19" s="540"/>
      <c r="DU19" s="540"/>
      <c r="DV19" s="540"/>
      <c r="DW19" s="540"/>
      <c r="DX19" s="540"/>
      <c r="DY19" s="540"/>
      <c r="DZ19" s="540"/>
      <c r="EA19" s="540"/>
      <c r="EB19" s="540"/>
      <c r="EC19" s="565"/>
    </row>
    <row r="20" spans="2:133" ht="11.25" customHeight="1" x14ac:dyDescent="0.15">
      <c r="B20" s="566" t="s">
        <v>400</v>
      </c>
      <c r="C20" s="567"/>
      <c r="D20" s="567"/>
      <c r="E20" s="567"/>
      <c r="F20" s="567"/>
      <c r="G20" s="567"/>
      <c r="H20" s="567"/>
      <c r="I20" s="567"/>
      <c r="J20" s="567"/>
      <c r="K20" s="567"/>
      <c r="L20" s="567"/>
      <c r="M20" s="567"/>
      <c r="N20" s="567"/>
      <c r="O20" s="567"/>
      <c r="P20" s="567"/>
      <c r="Q20" s="568"/>
      <c r="R20" s="539">
        <v>576993</v>
      </c>
      <c r="S20" s="540"/>
      <c r="T20" s="540"/>
      <c r="U20" s="540"/>
      <c r="V20" s="540"/>
      <c r="W20" s="540"/>
      <c r="X20" s="540"/>
      <c r="Y20" s="541"/>
      <c r="Z20" s="542">
        <v>2.4</v>
      </c>
      <c r="AA20" s="542"/>
      <c r="AB20" s="542"/>
      <c r="AC20" s="542"/>
      <c r="AD20" s="537" t="s">
        <v>396</v>
      </c>
      <c r="AE20" s="537"/>
      <c r="AF20" s="537"/>
      <c r="AG20" s="537"/>
      <c r="AH20" s="537"/>
      <c r="AI20" s="537"/>
      <c r="AJ20" s="537"/>
      <c r="AK20" s="537"/>
      <c r="AL20" s="549" t="s">
        <v>396</v>
      </c>
      <c r="AM20" s="550"/>
      <c r="AN20" s="550"/>
      <c r="AO20" s="551"/>
      <c r="AP20" s="566" t="s">
        <v>401</v>
      </c>
      <c r="AQ20" s="567"/>
      <c r="AR20" s="567"/>
      <c r="AS20" s="567"/>
      <c r="AT20" s="567"/>
      <c r="AU20" s="567"/>
      <c r="AV20" s="567"/>
      <c r="AW20" s="567"/>
      <c r="AX20" s="567"/>
      <c r="AY20" s="567"/>
      <c r="AZ20" s="567"/>
      <c r="BA20" s="567"/>
      <c r="BB20" s="567"/>
      <c r="BC20" s="567"/>
      <c r="BD20" s="567"/>
      <c r="BE20" s="567"/>
      <c r="BF20" s="568"/>
      <c r="BG20" s="539">
        <v>20839</v>
      </c>
      <c r="BH20" s="540"/>
      <c r="BI20" s="540"/>
      <c r="BJ20" s="540"/>
      <c r="BK20" s="540"/>
      <c r="BL20" s="540"/>
      <c r="BM20" s="540"/>
      <c r="BN20" s="541"/>
      <c r="BO20" s="542">
        <v>0.4</v>
      </c>
      <c r="BP20" s="542"/>
      <c r="BQ20" s="542"/>
      <c r="BR20" s="542"/>
      <c r="BS20" s="537" t="s">
        <v>396</v>
      </c>
      <c r="BT20" s="537"/>
      <c r="BU20" s="537"/>
      <c r="BV20" s="537"/>
      <c r="BW20" s="537"/>
      <c r="BX20" s="537"/>
      <c r="BY20" s="537"/>
      <c r="BZ20" s="537"/>
      <c r="CA20" s="537"/>
      <c r="CB20" s="538"/>
      <c r="CD20" s="553" t="s">
        <v>327</v>
      </c>
      <c r="CE20" s="554"/>
      <c r="CF20" s="554"/>
      <c r="CG20" s="554"/>
      <c r="CH20" s="554"/>
      <c r="CI20" s="554"/>
      <c r="CJ20" s="554"/>
      <c r="CK20" s="554"/>
      <c r="CL20" s="554"/>
      <c r="CM20" s="554"/>
      <c r="CN20" s="554"/>
      <c r="CO20" s="554"/>
      <c r="CP20" s="554"/>
      <c r="CQ20" s="555"/>
      <c r="CR20" s="539">
        <v>23502743</v>
      </c>
      <c r="CS20" s="540"/>
      <c r="CT20" s="540"/>
      <c r="CU20" s="540"/>
      <c r="CV20" s="540"/>
      <c r="CW20" s="540"/>
      <c r="CX20" s="540"/>
      <c r="CY20" s="541"/>
      <c r="CZ20" s="542">
        <v>100</v>
      </c>
      <c r="DA20" s="542"/>
      <c r="DB20" s="542"/>
      <c r="DC20" s="542"/>
      <c r="DD20" s="564">
        <v>5779930</v>
      </c>
      <c r="DE20" s="540"/>
      <c r="DF20" s="540"/>
      <c r="DG20" s="540"/>
      <c r="DH20" s="540"/>
      <c r="DI20" s="540"/>
      <c r="DJ20" s="540"/>
      <c r="DK20" s="540"/>
      <c r="DL20" s="540"/>
      <c r="DM20" s="540"/>
      <c r="DN20" s="540"/>
      <c r="DO20" s="540"/>
      <c r="DP20" s="541"/>
      <c r="DQ20" s="564">
        <v>13008075</v>
      </c>
      <c r="DR20" s="540"/>
      <c r="DS20" s="540"/>
      <c r="DT20" s="540"/>
      <c r="DU20" s="540"/>
      <c r="DV20" s="540"/>
      <c r="DW20" s="540"/>
      <c r="DX20" s="540"/>
      <c r="DY20" s="540"/>
      <c r="DZ20" s="540"/>
      <c r="EA20" s="540"/>
      <c r="EB20" s="540"/>
      <c r="EC20" s="565"/>
    </row>
    <row r="21" spans="2:133" ht="11.25" customHeight="1" x14ac:dyDescent="0.15">
      <c r="B21" s="566" t="s">
        <v>402</v>
      </c>
      <c r="C21" s="567"/>
      <c r="D21" s="567"/>
      <c r="E21" s="567"/>
      <c r="F21" s="567"/>
      <c r="G21" s="567"/>
      <c r="H21" s="567"/>
      <c r="I21" s="567"/>
      <c r="J21" s="567"/>
      <c r="K21" s="567"/>
      <c r="L21" s="567"/>
      <c r="M21" s="567"/>
      <c r="N21" s="567"/>
      <c r="O21" s="567"/>
      <c r="P21" s="567"/>
      <c r="Q21" s="568"/>
      <c r="R21" s="539">
        <v>181</v>
      </c>
      <c r="S21" s="540"/>
      <c r="T21" s="540"/>
      <c r="U21" s="540"/>
      <c r="V21" s="540"/>
      <c r="W21" s="540"/>
      <c r="X21" s="540"/>
      <c r="Y21" s="541"/>
      <c r="Z21" s="542">
        <v>0</v>
      </c>
      <c r="AA21" s="542"/>
      <c r="AB21" s="542"/>
      <c r="AC21" s="542"/>
      <c r="AD21" s="537" t="s">
        <v>396</v>
      </c>
      <c r="AE21" s="537"/>
      <c r="AF21" s="537"/>
      <c r="AG21" s="537"/>
      <c r="AH21" s="537"/>
      <c r="AI21" s="537"/>
      <c r="AJ21" s="537"/>
      <c r="AK21" s="537"/>
      <c r="AL21" s="549" t="s">
        <v>396</v>
      </c>
      <c r="AM21" s="550"/>
      <c r="AN21" s="550"/>
      <c r="AO21" s="551"/>
      <c r="AP21" s="581" t="s">
        <v>403</v>
      </c>
      <c r="AQ21" s="582"/>
      <c r="AR21" s="582"/>
      <c r="AS21" s="582"/>
      <c r="AT21" s="582"/>
      <c r="AU21" s="582"/>
      <c r="AV21" s="582"/>
      <c r="AW21" s="582"/>
      <c r="AX21" s="582"/>
      <c r="AY21" s="582"/>
      <c r="AZ21" s="582"/>
      <c r="BA21" s="582"/>
      <c r="BB21" s="582"/>
      <c r="BC21" s="582"/>
      <c r="BD21" s="582"/>
      <c r="BE21" s="582"/>
      <c r="BF21" s="583"/>
      <c r="BG21" s="539">
        <v>20839</v>
      </c>
      <c r="BH21" s="540"/>
      <c r="BI21" s="540"/>
      <c r="BJ21" s="540"/>
      <c r="BK21" s="540"/>
      <c r="BL21" s="540"/>
      <c r="BM21" s="540"/>
      <c r="BN21" s="541"/>
      <c r="BO21" s="542">
        <v>0.4</v>
      </c>
      <c r="BP21" s="542"/>
      <c r="BQ21" s="542"/>
      <c r="BR21" s="542"/>
      <c r="BS21" s="537" t="s">
        <v>396</v>
      </c>
      <c r="BT21" s="537"/>
      <c r="BU21" s="537"/>
      <c r="BV21" s="537"/>
      <c r="BW21" s="537"/>
      <c r="BX21" s="537"/>
      <c r="BY21" s="537"/>
      <c r="BZ21" s="537"/>
      <c r="CA21" s="537"/>
      <c r="CB21" s="538"/>
      <c r="CD21" s="572"/>
      <c r="CE21" s="573"/>
      <c r="CF21" s="573"/>
      <c r="CG21" s="573"/>
      <c r="CH21" s="573"/>
      <c r="CI21" s="573"/>
      <c r="CJ21" s="573"/>
      <c r="CK21" s="573"/>
      <c r="CL21" s="573"/>
      <c r="CM21" s="573"/>
      <c r="CN21" s="573"/>
      <c r="CO21" s="573"/>
      <c r="CP21" s="573"/>
      <c r="CQ21" s="574"/>
      <c r="CR21" s="539"/>
      <c r="CS21" s="540"/>
      <c r="CT21" s="540"/>
      <c r="CU21" s="540"/>
      <c r="CV21" s="540"/>
      <c r="CW21" s="540"/>
      <c r="CX21" s="540"/>
      <c r="CY21" s="541"/>
      <c r="CZ21" s="542"/>
      <c r="DA21" s="542"/>
      <c r="DB21" s="542"/>
      <c r="DC21" s="542"/>
      <c r="DD21" s="564"/>
      <c r="DE21" s="540"/>
      <c r="DF21" s="540"/>
      <c r="DG21" s="540"/>
      <c r="DH21" s="540"/>
      <c r="DI21" s="540"/>
      <c r="DJ21" s="540"/>
      <c r="DK21" s="540"/>
      <c r="DL21" s="540"/>
      <c r="DM21" s="540"/>
      <c r="DN21" s="540"/>
      <c r="DO21" s="540"/>
      <c r="DP21" s="541"/>
      <c r="DQ21" s="564"/>
      <c r="DR21" s="540"/>
      <c r="DS21" s="540"/>
      <c r="DT21" s="540"/>
      <c r="DU21" s="540"/>
      <c r="DV21" s="540"/>
      <c r="DW21" s="540"/>
      <c r="DX21" s="540"/>
      <c r="DY21" s="540"/>
      <c r="DZ21" s="540"/>
      <c r="EA21" s="540"/>
      <c r="EB21" s="540"/>
      <c r="EC21" s="565"/>
    </row>
    <row r="22" spans="2:133" ht="11.25" customHeight="1" x14ac:dyDescent="0.15">
      <c r="B22" s="566" t="s">
        <v>404</v>
      </c>
      <c r="C22" s="567"/>
      <c r="D22" s="567"/>
      <c r="E22" s="567"/>
      <c r="F22" s="567"/>
      <c r="G22" s="567"/>
      <c r="H22" s="567"/>
      <c r="I22" s="567"/>
      <c r="J22" s="567"/>
      <c r="K22" s="567"/>
      <c r="L22" s="567"/>
      <c r="M22" s="567"/>
      <c r="N22" s="567"/>
      <c r="O22" s="567"/>
      <c r="P22" s="567"/>
      <c r="Q22" s="568"/>
      <c r="R22" s="539">
        <v>12279922</v>
      </c>
      <c r="S22" s="540"/>
      <c r="T22" s="540"/>
      <c r="U22" s="540"/>
      <c r="V22" s="540"/>
      <c r="W22" s="540"/>
      <c r="X22" s="540"/>
      <c r="Y22" s="541"/>
      <c r="Z22" s="542">
        <v>50.9</v>
      </c>
      <c r="AA22" s="542"/>
      <c r="AB22" s="542"/>
      <c r="AC22" s="542"/>
      <c r="AD22" s="537">
        <v>11702748</v>
      </c>
      <c r="AE22" s="537"/>
      <c r="AF22" s="537"/>
      <c r="AG22" s="537"/>
      <c r="AH22" s="537"/>
      <c r="AI22" s="537"/>
      <c r="AJ22" s="537"/>
      <c r="AK22" s="537"/>
      <c r="AL22" s="549">
        <v>99.5</v>
      </c>
      <c r="AM22" s="550"/>
      <c r="AN22" s="550"/>
      <c r="AO22" s="551"/>
      <c r="AP22" s="581" t="s">
        <v>405</v>
      </c>
      <c r="AQ22" s="582"/>
      <c r="AR22" s="582"/>
      <c r="AS22" s="582"/>
      <c r="AT22" s="582"/>
      <c r="AU22" s="582"/>
      <c r="AV22" s="582"/>
      <c r="AW22" s="582"/>
      <c r="AX22" s="582"/>
      <c r="AY22" s="582"/>
      <c r="AZ22" s="582"/>
      <c r="BA22" s="582"/>
      <c r="BB22" s="582"/>
      <c r="BC22" s="582"/>
      <c r="BD22" s="582"/>
      <c r="BE22" s="582"/>
      <c r="BF22" s="583"/>
      <c r="BG22" s="539" t="s">
        <v>396</v>
      </c>
      <c r="BH22" s="540"/>
      <c r="BI22" s="540"/>
      <c r="BJ22" s="540"/>
      <c r="BK22" s="540"/>
      <c r="BL22" s="540"/>
      <c r="BM22" s="540"/>
      <c r="BN22" s="541"/>
      <c r="BO22" s="542" t="s">
        <v>396</v>
      </c>
      <c r="BP22" s="542"/>
      <c r="BQ22" s="542"/>
      <c r="BR22" s="542"/>
      <c r="BS22" s="537" t="s">
        <v>396</v>
      </c>
      <c r="BT22" s="537"/>
      <c r="BU22" s="537"/>
      <c r="BV22" s="537"/>
      <c r="BW22" s="537"/>
      <c r="BX22" s="537"/>
      <c r="BY22" s="537"/>
      <c r="BZ22" s="537"/>
      <c r="CA22" s="537"/>
      <c r="CB22" s="538"/>
      <c r="CD22" s="534" t="s">
        <v>328</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6" t="s">
        <v>329</v>
      </c>
      <c r="C23" s="567"/>
      <c r="D23" s="567"/>
      <c r="E23" s="567"/>
      <c r="F23" s="567"/>
      <c r="G23" s="567"/>
      <c r="H23" s="567"/>
      <c r="I23" s="567"/>
      <c r="J23" s="567"/>
      <c r="K23" s="567"/>
      <c r="L23" s="567"/>
      <c r="M23" s="567"/>
      <c r="N23" s="567"/>
      <c r="O23" s="567"/>
      <c r="P23" s="567"/>
      <c r="Q23" s="568"/>
      <c r="R23" s="539">
        <v>9025</v>
      </c>
      <c r="S23" s="540"/>
      <c r="T23" s="540"/>
      <c r="U23" s="540"/>
      <c r="V23" s="540"/>
      <c r="W23" s="540"/>
      <c r="X23" s="540"/>
      <c r="Y23" s="541"/>
      <c r="Z23" s="542">
        <v>0</v>
      </c>
      <c r="AA23" s="542"/>
      <c r="AB23" s="542"/>
      <c r="AC23" s="542"/>
      <c r="AD23" s="537">
        <v>9025</v>
      </c>
      <c r="AE23" s="537"/>
      <c r="AF23" s="537"/>
      <c r="AG23" s="537"/>
      <c r="AH23" s="537"/>
      <c r="AI23" s="537"/>
      <c r="AJ23" s="537"/>
      <c r="AK23" s="537"/>
      <c r="AL23" s="549">
        <v>0.1</v>
      </c>
      <c r="AM23" s="550"/>
      <c r="AN23" s="550"/>
      <c r="AO23" s="551"/>
      <c r="AP23" s="581" t="s">
        <v>330</v>
      </c>
      <c r="AQ23" s="582"/>
      <c r="AR23" s="582"/>
      <c r="AS23" s="582"/>
      <c r="AT23" s="582"/>
      <c r="AU23" s="582"/>
      <c r="AV23" s="582"/>
      <c r="AW23" s="582"/>
      <c r="AX23" s="582"/>
      <c r="AY23" s="582"/>
      <c r="AZ23" s="582"/>
      <c r="BA23" s="582"/>
      <c r="BB23" s="582"/>
      <c r="BC23" s="582"/>
      <c r="BD23" s="582"/>
      <c r="BE23" s="582"/>
      <c r="BF23" s="583"/>
      <c r="BG23" s="539" t="s">
        <v>406</v>
      </c>
      <c r="BH23" s="540"/>
      <c r="BI23" s="540"/>
      <c r="BJ23" s="540"/>
      <c r="BK23" s="540"/>
      <c r="BL23" s="540"/>
      <c r="BM23" s="540"/>
      <c r="BN23" s="541"/>
      <c r="BO23" s="542" t="s">
        <v>406</v>
      </c>
      <c r="BP23" s="542"/>
      <c r="BQ23" s="542"/>
      <c r="BR23" s="542"/>
      <c r="BS23" s="537" t="s">
        <v>406</v>
      </c>
      <c r="BT23" s="537"/>
      <c r="BU23" s="537"/>
      <c r="BV23" s="537"/>
      <c r="BW23" s="537"/>
      <c r="BX23" s="537"/>
      <c r="BY23" s="537"/>
      <c r="BZ23" s="537"/>
      <c r="CA23" s="537"/>
      <c r="CB23" s="538"/>
      <c r="CD23" s="534" t="s">
        <v>297</v>
      </c>
      <c r="CE23" s="535"/>
      <c r="CF23" s="535"/>
      <c r="CG23" s="535"/>
      <c r="CH23" s="535"/>
      <c r="CI23" s="535"/>
      <c r="CJ23" s="535"/>
      <c r="CK23" s="535"/>
      <c r="CL23" s="535"/>
      <c r="CM23" s="535"/>
      <c r="CN23" s="535"/>
      <c r="CO23" s="535"/>
      <c r="CP23" s="535"/>
      <c r="CQ23" s="536"/>
      <c r="CR23" s="534" t="s">
        <v>331</v>
      </c>
      <c r="CS23" s="535"/>
      <c r="CT23" s="535"/>
      <c r="CU23" s="535"/>
      <c r="CV23" s="535"/>
      <c r="CW23" s="535"/>
      <c r="CX23" s="535"/>
      <c r="CY23" s="536"/>
      <c r="CZ23" s="534" t="s">
        <v>332</v>
      </c>
      <c r="DA23" s="535"/>
      <c r="DB23" s="535"/>
      <c r="DC23" s="536"/>
      <c r="DD23" s="534" t="s">
        <v>333</v>
      </c>
      <c r="DE23" s="535"/>
      <c r="DF23" s="535"/>
      <c r="DG23" s="535"/>
      <c r="DH23" s="535"/>
      <c r="DI23" s="535"/>
      <c r="DJ23" s="535"/>
      <c r="DK23" s="536"/>
      <c r="DL23" s="569" t="s">
        <v>334</v>
      </c>
      <c r="DM23" s="570"/>
      <c r="DN23" s="570"/>
      <c r="DO23" s="570"/>
      <c r="DP23" s="570"/>
      <c r="DQ23" s="570"/>
      <c r="DR23" s="570"/>
      <c r="DS23" s="570"/>
      <c r="DT23" s="570"/>
      <c r="DU23" s="570"/>
      <c r="DV23" s="571"/>
      <c r="DW23" s="534" t="s">
        <v>407</v>
      </c>
      <c r="DX23" s="535"/>
      <c r="DY23" s="535"/>
      <c r="DZ23" s="535"/>
      <c r="EA23" s="535"/>
      <c r="EB23" s="535"/>
      <c r="EC23" s="536"/>
    </row>
    <row r="24" spans="2:133" ht="11.25" customHeight="1" x14ac:dyDescent="0.15">
      <c r="B24" s="566" t="s">
        <v>335</v>
      </c>
      <c r="C24" s="567"/>
      <c r="D24" s="567"/>
      <c r="E24" s="567"/>
      <c r="F24" s="567"/>
      <c r="G24" s="567"/>
      <c r="H24" s="567"/>
      <c r="I24" s="567"/>
      <c r="J24" s="567"/>
      <c r="K24" s="567"/>
      <c r="L24" s="567"/>
      <c r="M24" s="567"/>
      <c r="N24" s="567"/>
      <c r="O24" s="567"/>
      <c r="P24" s="567"/>
      <c r="Q24" s="568"/>
      <c r="R24" s="539">
        <v>196525</v>
      </c>
      <c r="S24" s="540"/>
      <c r="T24" s="540"/>
      <c r="U24" s="540"/>
      <c r="V24" s="540"/>
      <c r="W24" s="540"/>
      <c r="X24" s="540"/>
      <c r="Y24" s="541"/>
      <c r="Z24" s="542">
        <v>0.8</v>
      </c>
      <c r="AA24" s="542"/>
      <c r="AB24" s="542"/>
      <c r="AC24" s="542"/>
      <c r="AD24" s="537" t="s">
        <v>408</v>
      </c>
      <c r="AE24" s="537"/>
      <c r="AF24" s="537"/>
      <c r="AG24" s="537"/>
      <c r="AH24" s="537"/>
      <c r="AI24" s="537"/>
      <c r="AJ24" s="537"/>
      <c r="AK24" s="537"/>
      <c r="AL24" s="549" t="s">
        <v>408</v>
      </c>
      <c r="AM24" s="550"/>
      <c r="AN24" s="550"/>
      <c r="AO24" s="551"/>
      <c r="AP24" s="581" t="s">
        <v>409</v>
      </c>
      <c r="AQ24" s="582"/>
      <c r="AR24" s="582"/>
      <c r="AS24" s="582"/>
      <c r="AT24" s="582"/>
      <c r="AU24" s="582"/>
      <c r="AV24" s="582"/>
      <c r="AW24" s="582"/>
      <c r="AX24" s="582"/>
      <c r="AY24" s="582"/>
      <c r="AZ24" s="582"/>
      <c r="BA24" s="582"/>
      <c r="BB24" s="582"/>
      <c r="BC24" s="582"/>
      <c r="BD24" s="582"/>
      <c r="BE24" s="582"/>
      <c r="BF24" s="583"/>
      <c r="BG24" s="539" t="s">
        <v>408</v>
      </c>
      <c r="BH24" s="540"/>
      <c r="BI24" s="540"/>
      <c r="BJ24" s="540"/>
      <c r="BK24" s="540"/>
      <c r="BL24" s="540"/>
      <c r="BM24" s="540"/>
      <c r="BN24" s="541"/>
      <c r="BO24" s="542" t="s">
        <v>408</v>
      </c>
      <c r="BP24" s="542"/>
      <c r="BQ24" s="542"/>
      <c r="BR24" s="542"/>
      <c r="BS24" s="537" t="s">
        <v>408</v>
      </c>
      <c r="BT24" s="537"/>
      <c r="BU24" s="537"/>
      <c r="BV24" s="537"/>
      <c r="BW24" s="537"/>
      <c r="BX24" s="537"/>
      <c r="BY24" s="537"/>
      <c r="BZ24" s="537"/>
      <c r="CA24" s="537"/>
      <c r="CB24" s="538"/>
      <c r="CD24" s="546" t="s">
        <v>336</v>
      </c>
      <c r="CE24" s="547"/>
      <c r="CF24" s="547"/>
      <c r="CG24" s="547"/>
      <c r="CH24" s="547"/>
      <c r="CI24" s="547"/>
      <c r="CJ24" s="547"/>
      <c r="CK24" s="547"/>
      <c r="CL24" s="547"/>
      <c r="CM24" s="547"/>
      <c r="CN24" s="547"/>
      <c r="CO24" s="547"/>
      <c r="CP24" s="547"/>
      <c r="CQ24" s="548"/>
      <c r="CR24" s="556">
        <v>9661821</v>
      </c>
      <c r="CS24" s="557"/>
      <c r="CT24" s="557"/>
      <c r="CU24" s="557"/>
      <c r="CV24" s="557"/>
      <c r="CW24" s="557"/>
      <c r="CX24" s="557"/>
      <c r="CY24" s="558"/>
      <c r="CZ24" s="578">
        <v>41.1</v>
      </c>
      <c r="DA24" s="579"/>
      <c r="DB24" s="579"/>
      <c r="DC24" s="580"/>
      <c r="DD24" s="575">
        <v>5908598</v>
      </c>
      <c r="DE24" s="557"/>
      <c r="DF24" s="557"/>
      <c r="DG24" s="557"/>
      <c r="DH24" s="557"/>
      <c r="DI24" s="557"/>
      <c r="DJ24" s="557"/>
      <c r="DK24" s="558"/>
      <c r="DL24" s="575">
        <v>5887739</v>
      </c>
      <c r="DM24" s="557"/>
      <c r="DN24" s="557"/>
      <c r="DO24" s="557"/>
      <c r="DP24" s="557"/>
      <c r="DQ24" s="557"/>
      <c r="DR24" s="557"/>
      <c r="DS24" s="557"/>
      <c r="DT24" s="557"/>
      <c r="DU24" s="557"/>
      <c r="DV24" s="558"/>
      <c r="DW24" s="561">
        <v>47.1</v>
      </c>
      <c r="DX24" s="562"/>
      <c r="DY24" s="562"/>
      <c r="DZ24" s="562"/>
      <c r="EA24" s="562"/>
      <c r="EB24" s="562"/>
      <c r="EC24" s="563"/>
    </row>
    <row r="25" spans="2:133" ht="11.25" customHeight="1" x14ac:dyDescent="0.15">
      <c r="B25" s="566" t="s">
        <v>337</v>
      </c>
      <c r="C25" s="567"/>
      <c r="D25" s="567"/>
      <c r="E25" s="567"/>
      <c r="F25" s="567"/>
      <c r="G25" s="567"/>
      <c r="H25" s="567"/>
      <c r="I25" s="567"/>
      <c r="J25" s="567"/>
      <c r="K25" s="567"/>
      <c r="L25" s="567"/>
      <c r="M25" s="567"/>
      <c r="N25" s="567"/>
      <c r="O25" s="567"/>
      <c r="P25" s="567"/>
      <c r="Q25" s="568"/>
      <c r="R25" s="539">
        <v>292387</v>
      </c>
      <c r="S25" s="540"/>
      <c r="T25" s="540"/>
      <c r="U25" s="540"/>
      <c r="V25" s="540"/>
      <c r="W25" s="540"/>
      <c r="X25" s="540"/>
      <c r="Y25" s="541"/>
      <c r="Z25" s="542">
        <v>1.2</v>
      </c>
      <c r="AA25" s="542"/>
      <c r="AB25" s="542"/>
      <c r="AC25" s="542"/>
      <c r="AD25" s="537">
        <v>18076</v>
      </c>
      <c r="AE25" s="537"/>
      <c r="AF25" s="537"/>
      <c r="AG25" s="537"/>
      <c r="AH25" s="537"/>
      <c r="AI25" s="537"/>
      <c r="AJ25" s="537"/>
      <c r="AK25" s="537"/>
      <c r="AL25" s="549">
        <v>0.2</v>
      </c>
      <c r="AM25" s="550"/>
      <c r="AN25" s="550"/>
      <c r="AO25" s="551"/>
      <c r="AP25" s="581" t="s">
        <v>410</v>
      </c>
      <c r="AQ25" s="582"/>
      <c r="AR25" s="582"/>
      <c r="AS25" s="582"/>
      <c r="AT25" s="582"/>
      <c r="AU25" s="582"/>
      <c r="AV25" s="582"/>
      <c r="AW25" s="582"/>
      <c r="AX25" s="582"/>
      <c r="AY25" s="582"/>
      <c r="AZ25" s="582"/>
      <c r="BA25" s="582"/>
      <c r="BB25" s="582"/>
      <c r="BC25" s="582"/>
      <c r="BD25" s="582"/>
      <c r="BE25" s="582"/>
      <c r="BF25" s="583"/>
      <c r="BG25" s="539" t="s">
        <v>411</v>
      </c>
      <c r="BH25" s="540"/>
      <c r="BI25" s="540"/>
      <c r="BJ25" s="540"/>
      <c r="BK25" s="540"/>
      <c r="BL25" s="540"/>
      <c r="BM25" s="540"/>
      <c r="BN25" s="541"/>
      <c r="BO25" s="542" t="s">
        <v>411</v>
      </c>
      <c r="BP25" s="542"/>
      <c r="BQ25" s="542"/>
      <c r="BR25" s="542"/>
      <c r="BS25" s="537" t="s">
        <v>411</v>
      </c>
      <c r="BT25" s="537"/>
      <c r="BU25" s="537"/>
      <c r="BV25" s="537"/>
      <c r="BW25" s="537"/>
      <c r="BX25" s="537"/>
      <c r="BY25" s="537"/>
      <c r="BZ25" s="537"/>
      <c r="CA25" s="537"/>
      <c r="CB25" s="538"/>
      <c r="CD25" s="553" t="s">
        <v>412</v>
      </c>
      <c r="CE25" s="554"/>
      <c r="CF25" s="554"/>
      <c r="CG25" s="554"/>
      <c r="CH25" s="554"/>
      <c r="CI25" s="554"/>
      <c r="CJ25" s="554"/>
      <c r="CK25" s="554"/>
      <c r="CL25" s="554"/>
      <c r="CM25" s="554"/>
      <c r="CN25" s="554"/>
      <c r="CO25" s="554"/>
      <c r="CP25" s="554"/>
      <c r="CQ25" s="555"/>
      <c r="CR25" s="539">
        <v>2085737</v>
      </c>
      <c r="CS25" s="576"/>
      <c r="CT25" s="576"/>
      <c r="CU25" s="576"/>
      <c r="CV25" s="576"/>
      <c r="CW25" s="576"/>
      <c r="CX25" s="576"/>
      <c r="CY25" s="577"/>
      <c r="CZ25" s="587">
        <v>8.9</v>
      </c>
      <c r="DA25" s="588"/>
      <c r="DB25" s="588"/>
      <c r="DC25" s="589"/>
      <c r="DD25" s="564">
        <v>1919910</v>
      </c>
      <c r="DE25" s="576"/>
      <c r="DF25" s="576"/>
      <c r="DG25" s="576"/>
      <c r="DH25" s="576"/>
      <c r="DI25" s="576"/>
      <c r="DJ25" s="576"/>
      <c r="DK25" s="577"/>
      <c r="DL25" s="564">
        <v>1908641</v>
      </c>
      <c r="DM25" s="576"/>
      <c r="DN25" s="576"/>
      <c r="DO25" s="576"/>
      <c r="DP25" s="576"/>
      <c r="DQ25" s="576"/>
      <c r="DR25" s="576"/>
      <c r="DS25" s="576"/>
      <c r="DT25" s="576"/>
      <c r="DU25" s="576"/>
      <c r="DV25" s="577"/>
      <c r="DW25" s="549">
        <v>15.3</v>
      </c>
      <c r="DX25" s="585"/>
      <c r="DY25" s="585"/>
      <c r="DZ25" s="585"/>
      <c r="EA25" s="585"/>
      <c r="EB25" s="585"/>
      <c r="EC25" s="586"/>
    </row>
    <row r="26" spans="2:133" ht="11.25" customHeight="1" x14ac:dyDescent="0.15">
      <c r="B26" s="566" t="s">
        <v>338</v>
      </c>
      <c r="C26" s="567"/>
      <c r="D26" s="567"/>
      <c r="E26" s="567"/>
      <c r="F26" s="567"/>
      <c r="G26" s="567"/>
      <c r="H26" s="567"/>
      <c r="I26" s="567"/>
      <c r="J26" s="567"/>
      <c r="K26" s="567"/>
      <c r="L26" s="567"/>
      <c r="M26" s="567"/>
      <c r="N26" s="567"/>
      <c r="O26" s="567"/>
      <c r="P26" s="567"/>
      <c r="Q26" s="568"/>
      <c r="R26" s="539">
        <v>96752</v>
      </c>
      <c r="S26" s="540"/>
      <c r="T26" s="540"/>
      <c r="U26" s="540"/>
      <c r="V26" s="540"/>
      <c r="W26" s="540"/>
      <c r="X26" s="540"/>
      <c r="Y26" s="541"/>
      <c r="Z26" s="542">
        <v>0.4</v>
      </c>
      <c r="AA26" s="542"/>
      <c r="AB26" s="542"/>
      <c r="AC26" s="542"/>
      <c r="AD26" s="537" t="s">
        <v>411</v>
      </c>
      <c r="AE26" s="537"/>
      <c r="AF26" s="537"/>
      <c r="AG26" s="537"/>
      <c r="AH26" s="537"/>
      <c r="AI26" s="537"/>
      <c r="AJ26" s="537"/>
      <c r="AK26" s="537"/>
      <c r="AL26" s="549" t="s">
        <v>411</v>
      </c>
      <c r="AM26" s="550"/>
      <c r="AN26" s="550"/>
      <c r="AO26" s="551"/>
      <c r="AP26" s="581" t="s">
        <v>339</v>
      </c>
      <c r="AQ26" s="584"/>
      <c r="AR26" s="584"/>
      <c r="AS26" s="584"/>
      <c r="AT26" s="584"/>
      <c r="AU26" s="584"/>
      <c r="AV26" s="584"/>
      <c r="AW26" s="584"/>
      <c r="AX26" s="584"/>
      <c r="AY26" s="584"/>
      <c r="AZ26" s="584"/>
      <c r="BA26" s="584"/>
      <c r="BB26" s="584"/>
      <c r="BC26" s="584"/>
      <c r="BD26" s="584"/>
      <c r="BE26" s="584"/>
      <c r="BF26" s="583"/>
      <c r="BG26" s="539" t="s">
        <v>411</v>
      </c>
      <c r="BH26" s="540"/>
      <c r="BI26" s="540"/>
      <c r="BJ26" s="540"/>
      <c r="BK26" s="540"/>
      <c r="BL26" s="540"/>
      <c r="BM26" s="540"/>
      <c r="BN26" s="541"/>
      <c r="BO26" s="542" t="s">
        <v>411</v>
      </c>
      <c r="BP26" s="542"/>
      <c r="BQ26" s="542"/>
      <c r="BR26" s="542"/>
      <c r="BS26" s="537" t="s">
        <v>411</v>
      </c>
      <c r="BT26" s="537"/>
      <c r="BU26" s="537"/>
      <c r="BV26" s="537"/>
      <c r="BW26" s="537"/>
      <c r="BX26" s="537"/>
      <c r="BY26" s="537"/>
      <c r="BZ26" s="537"/>
      <c r="CA26" s="537"/>
      <c r="CB26" s="538"/>
      <c r="CD26" s="553" t="s">
        <v>340</v>
      </c>
      <c r="CE26" s="554"/>
      <c r="CF26" s="554"/>
      <c r="CG26" s="554"/>
      <c r="CH26" s="554"/>
      <c r="CI26" s="554"/>
      <c r="CJ26" s="554"/>
      <c r="CK26" s="554"/>
      <c r="CL26" s="554"/>
      <c r="CM26" s="554"/>
      <c r="CN26" s="554"/>
      <c r="CO26" s="554"/>
      <c r="CP26" s="554"/>
      <c r="CQ26" s="555"/>
      <c r="CR26" s="539">
        <v>1307254</v>
      </c>
      <c r="CS26" s="540"/>
      <c r="CT26" s="540"/>
      <c r="CU26" s="540"/>
      <c r="CV26" s="540"/>
      <c r="CW26" s="540"/>
      <c r="CX26" s="540"/>
      <c r="CY26" s="541"/>
      <c r="CZ26" s="587">
        <v>5.6</v>
      </c>
      <c r="DA26" s="588"/>
      <c r="DB26" s="588"/>
      <c r="DC26" s="589"/>
      <c r="DD26" s="564">
        <v>1161547</v>
      </c>
      <c r="DE26" s="540"/>
      <c r="DF26" s="540"/>
      <c r="DG26" s="540"/>
      <c r="DH26" s="540"/>
      <c r="DI26" s="540"/>
      <c r="DJ26" s="540"/>
      <c r="DK26" s="541"/>
      <c r="DL26" s="564" t="s">
        <v>408</v>
      </c>
      <c r="DM26" s="540"/>
      <c r="DN26" s="540"/>
      <c r="DO26" s="540"/>
      <c r="DP26" s="540"/>
      <c r="DQ26" s="540"/>
      <c r="DR26" s="540"/>
      <c r="DS26" s="540"/>
      <c r="DT26" s="540"/>
      <c r="DU26" s="540"/>
      <c r="DV26" s="541"/>
      <c r="DW26" s="549" t="s">
        <v>408</v>
      </c>
      <c r="DX26" s="585"/>
      <c r="DY26" s="585"/>
      <c r="DZ26" s="585"/>
      <c r="EA26" s="585"/>
      <c r="EB26" s="585"/>
      <c r="EC26" s="586"/>
    </row>
    <row r="27" spans="2:133" ht="11.25" customHeight="1" x14ac:dyDescent="0.15">
      <c r="B27" s="566" t="s">
        <v>341</v>
      </c>
      <c r="C27" s="567"/>
      <c r="D27" s="567"/>
      <c r="E27" s="567"/>
      <c r="F27" s="567"/>
      <c r="G27" s="567"/>
      <c r="H27" s="567"/>
      <c r="I27" s="567"/>
      <c r="J27" s="567"/>
      <c r="K27" s="567"/>
      <c r="L27" s="567"/>
      <c r="M27" s="567"/>
      <c r="N27" s="567"/>
      <c r="O27" s="567"/>
      <c r="P27" s="567"/>
      <c r="Q27" s="568"/>
      <c r="R27" s="539">
        <v>4519826</v>
      </c>
      <c r="S27" s="540"/>
      <c r="T27" s="540"/>
      <c r="U27" s="540"/>
      <c r="V27" s="540"/>
      <c r="W27" s="540"/>
      <c r="X27" s="540"/>
      <c r="Y27" s="541"/>
      <c r="Z27" s="542">
        <v>18.7</v>
      </c>
      <c r="AA27" s="542"/>
      <c r="AB27" s="542"/>
      <c r="AC27" s="542"/>
      <c r="AD27" s="537" t="s">
        <v>408</v>
      </c>
      <c r="AE27" s="537"/>
      <c r="AF27" s="537"/>
      <c r="AG27" s="537"/>
      <c r="AH27" s="537"/>
      <c r="AI27" s="537"/>
      <c r="AJ27" s="537"/>
      <c r="AK27" s="537"/>
      <c r="AL27" s="549" t="s">
        <v>408</v>
      </c>
      <c r="AM27" s="550"/>
      <c r="AN27" s="550"/>
      <c r="AO27" s="551"/>
      <c r="AP27" s="566" t="s">
        <v>342</v>
      </c>
      <c r="AQ27" s="567"/>
      <c r="AR27" s="567"/>
      <c r="AS27" s="567"/>
      <c r="AT27" s="567"/>
      <c r="AU27" s="567"/>
      <c r="AV27" s="567"/>
      <c r="AW27" s="567"/>
      <c r="AX27" s="567"/>
      <c r="AY27" s="567"/>
      <c r="AZ27" s="567"/>
      <c r="BA27" s="567"/>
      <c r="BB27" s="567"/>
      <c r="BC27" s="567"/>
      <c r="BD27" s="567"/>
      <c r="BE27" s="567"/>
      <c r="BF27" s="568"/>
      <c r="BG27" s="539">
        <v>4790747</v>
      </c>
      <c r="BH27" s="540"/>
      <c r="BI27" s="540"/>
      <c r="BJ27" s="540"/>
      <c r="BK27" s="540"/>
      <c r="BL27" s="540"/>
      <c r="BM27" s="540"/>
      <c r="BN27" s="541"/>
      <c r="BO27" s="542">
        <v>100</v>
      </c>
      <c r="BP27" s="542"/>
      <c r="BQ27" s="542"/>
      <c r="BR27" s="542"/>
      <c r="BS27" s="537">
        <v>57726</v>
      </c>
      <c r="BT27" s="537"/>
      <c r="BU27" s="537"/>
      <c r="BV27" s="537"/>
      <c r="BW27" s="537"/>
      <c r="BX27" s="537"/>
      <c r="BY27" s="537"/>
      <c r="BZ27" s="537"/>
      <c r="CA27" s="537"/>
      <c r="CB27" s="538"/>
      <c r="CD27" s="553" t="s">
        <v>413</v>
      </c>
      <c r="CE27" s="554"/>
      <c r="CF27" s="554"/>
      <c r="CG27" s="554"/>
      <c r="CH27" s="554"/>
      <c r="CI27" s="554"/>
      <c r="CJ27" s="554"/>
      <c r="CK27" s="554"/>
      <c r="CL27" s="554"/>
      <c r="CM27" s="554"/>
      <c r="CN27" s="554"/>
      <c r="CO27" s="554"/>
      <c r="CP27" s="554"/>
      <c r="CQ27" s="555"/>
      <c r="CR27" s="539">
        <v>5251412</v>
      </c>
      <c r="CS27" s="576"/>
      <c r="CT27" s="576"/>
      <c r="CU27" s="576"/>
      <c r="CV27" s="576"/>
      <c r="CW27" s="576"/>
      <c r="CX27" s="576"/>
      <c r="CY27" s="577"/>
      <c r="CZ27" s="587">
        <v>22.3</v>
      </c>
      <c r="DA27" s="588"/>
      <c r="DB27" s="588"/>
      <c r="DC27" s="589"/>
      <c r="DD27" s="564">
        <v>1821590</v>
      </c>
      <c r="DE27" s="576"/>
      <c r="DF27" s="576"/>
      <c r="DG27" s="576"/>
      <c r="DH27" s="576"/>
      <c r="DI27" s="576"/>
      <c r="DJ27" s="576"/>
      <c r="DK27" s="577"/>
      <c r="DL27" s="564">
        <v>1812000</v>
      </c>
      <c r="DM27" s="576"/>
      <c r="DN27" s="576"/>
      <c r="DO27" s="576"/>
      <c r="DP27" s="576"/>
      <c r="DQ27" s="576"/>
      <c r="DR27" s="576"/>
      <c r="DS27" s="576"/>
      <c r="DT27" s="576"/>
      <c r="DU27" s="576"/>
      <c r="DV27" s="577"/>
      <c r="DW27" s="549">
        <v>14.5</v>
      </c>
      <c r="DX27" s="585"/>
      <c r="DY27" s="585"/>
      <c r="DZ27" s="585"/>
      <c r="EA27" s="585"/>
      <c r="EB27" s="585"/>
      <c r="EC27" s="586"/>
    </row>
    <row r="28" spans="2:133" ht="11.25" customHeight="1" x14ac:dyDescent="0.15">
      <c r="B28" s="654" t="s">
        <v>343</v>
      </c>
      <c r="C28" s="655"/>
      <c r="D28" s="655"/>
      <c r="E28" s="655"/>
      <c r="F28" s="655"/>
      <c r="G28" s="655"/>
      <c r="H28" s="655"/>
      <c r="I28" s="655"/>
      <c r="J28" s="655"/>
      <c r="K28" s="655"/>
      <c r="L28" s="655"/>
      <c r="M28" s="655"/>
      <c r="N28" s="655"/>
      <c r="O28" s="655"/>
      <c r="P28" s="655"/>
      <c r="Q28" s="656"/>
      <c r="R28" s="539" t="s">
        <v>408</v>
      </c>
      <c r="S28" s="540"/>
      <c r="T28" s="540"/>
      <c r="U28" s="540"/>
      <c r="V28" s="540"/>
      <c r="W28" s="540"/>
      <c r="X28" s="540"/>
      <c r="Y28" s="541"/>
      <c r="Z28" s="542" t="s">
        <v>408</v>
      </c>
      <c r="AA28" s="542"/>
      <c r="AB28" s="542"/>
      <c r="AC28" s="542"/>
      <c r="AD28" s="537" t="s">
        <v>408</v>
      </c>
      <c r="AE28" s="537"/>
      <c r="AF28" s="537"/>
      <c r="AG28" s="537"/>
      <c r="AH28" s="537"/>
      <c r="AI28" s="537"/>
      <c r="AJ28" s="537"/>
      <c r="AK28" s="537"/>
      <c r="AL28" s="549" t="s">
        <v>408</v>
      </c>
      <c r="AM28" s="550"/>
      <c r="AN28" s="550"/>
      <c r="AO28" s="551"/>
      <c r="AP28" s="590"/>
      <c r="AQ28" s="591"/>
      <c r="AR28" s="591"/>
      <c r="AS28" s="591"/>
      <c r="AT28" s="591"/>
      <c r="AU28" s="591"/>
      <c r="AV28" s="591"/>
      <c r="AW28" s="591"/>
      <c r="AX28" s="591"/>
      <c r="AY28" s="591"/>
      <c r="AZ28" s="591"/>
      <c r="BA28" s="591"/>
      <c r="BB28" s="591"/>
      <c r="BC28" s="591"/>
      <c r="BD28" s="591"/>
      <c r="BE28" s="591"/>
      <c r="BF28" s="592"/>
      <c r="BG28" s="539"/>
      <c r="BH28" s="540"/>
      <c r="BI28" s="540"/>
      <c r="BJ28" s="540"/>
      <c r="BK28" s="540"/>
      <c r="BL28" s="540"/>
      <c r="BM28" s="540"/>
      <c r="BN28" s="541"/>
      <c r="BO28" s="542"/>
      <c r="BP28" s="542"/>
      <c r="BQ28" s="542"/>
      <c r="BR28" s="542"/>
      <c r="BS28" s="537"/>
      <c r="BT28" s="537"/>
      <c r="BU28" s="537"/>
      <c r="BV28" s="537"/>
      <c r="BW28" s="537"/>
      <c r="BX28" s="537"/>
      <c r="BY28" s="537"/>
      <c r="BZ28" s="537"/>
      <c r="CA28" s="537"/>
      <c r="CB28" s="538"/>
      <c r="CD28" s="553" t="s">
        <v>414</v>
      </c>
      <c r="CE28" s="554"/>
      <c r="CF28" s="554"/>
      <c r="CG28" s="554"/>
      <c r="CH28" s="554"/>
      <c r="CI28" s="554"/>
      <c r="CJ28" s="554"/>
      <c r="CK28" s="554"/>
      <c r="CL28" s="554"/>
      <c r="CM28" s="554"/>
      <c r="CN28" s="554"/>
      <c r="CO28" s="554"/>
      <c r="CP28" s="554"/>
      <c r="CQ28" s="555"/>
      <c r="CR28" s="539">
        <v>2324672</v>
      </c>
      <c r="CS28" s="540"/>
      <c r="CT28" s="540"/>
      <c r="CU28" s="540"/>
      <c r="CV28" s="540"/>
      <c r="CW28" s="540"/>
      <c r="CX28" s="540"/>
      <c r="CY28" s="541"/>
      <c r="CZ28" s="587">
        <v>9.9</v>
      </c>
      <c r="DA28" s="588"/>
      <c r="DB28" s="588"/>
      <c r="DC28" s="589"/>
      <c r="DD28" s="564">
        <v>2167098</v>
      </c>
      <c r="DE28" s="540"/>
      <c r="DF28" s="540"/>
      <c r="DG28" s="540"/>
      <c r="DH28" s="540"/>
      <c r="DI28" s="540"/>
      <c r="DJ28" s="540"/>
      <c r="DK28" s="541"/>
      <c r="DL28" s="564">
        <v>2167098</v>
      </c>
      <c r="DM28" s="540"/>
      <c r="DN28" s="540"/>
      <c r="DO28" s="540"/>
      <c r="DP28" s="540"/>
      <c r="DQ28" s="540"/>
      <c r="DR28" s="540"/>
      <c r="DS28" s="540"/>
      <c r="DT28" s="540"/>
      <c r="DU28" s="540"/>
      <c r="DV28" s="541"/>
      <c r="DW28" s="549">
        <v>17.3</v>
      </c>
      <c r="DX28" s="585"/>
      <c r="DY28" s="585"/>
      <c r="DZ28" s="585"/>
      <c r="EA28" s="585"/>
      <c r="EB28" s="585"/>
      <c r="EC28" s="586"/>
    </row>
    <row r="29" spans="2:133" ht="11.25" customHeight="1" x14ac:dyDescent="0.15">
      <c r="B29" s="566" t="s">
        <v>344</v>
      </c>
      <c r="C29" s="567"/>
      <c r="D29" s="567"/>
      <c r="E29" s="567"/>
      <c r="F29" s="567"/>
      <c r="G29" s="567"/>
      <c r="H29" s="567"/>
      <c r="I29" s="567"/>
      <c r="J29" s="567"/>
      <c r="K29" s="567"/>
      <c r="L29" s="567"/>
      <c r="M29" s="567"/>
      <c r="N29" s="567"/>
      <c r="O29" s="567"/>
      <c r="P29" s="567"/>
      <c r="Q29" s="568"/>
      <c r="R29" s="539">
        <v>1623346</v>
      </c>
      <c r="S29" s="540"/>
      <c r="T29" s="540"/>
      <c r="U29" s="540"/>
      <c r="V29" s="540"/>
      <c r="W29" s="540"/>
      <c r="X29" s="540"/>
      <c r="Y29" s="541"/>
      <c r="Z29" s="542">
        <v>6.7</v>
      </c>
      <c r="AA29" s="542"/>
      <c r="AB29" s="542"/>
      <c r="AC29" s="542"/>
      <c r="AD29" s="537" t="s">
        <v>408</v>
      </c>
      <c r="AE29" s="537"/>
      <c r="AF29" s="537"/>
      <c r="AG29" s="537"/>
      <c r="AH29" s="537"/>
      <c r="AI29" s="537"/>
      <c r="AJ29" s="537"/>
      <c r="AK29" s="537"/>
      <c r="AL29" s="549" t="s">
        <v>408</v>
      </c>
      <c r="AM29" s="550"/>
      <c r="AN29" s="550"/>
      <c r="AO29" s="551"/>
      <c r="AP29" s="543" t="s">
        <v>297</v>
      </c>
      <c r="AQ29" s="544"/>
      <c r="AR29" s="544"/>
      <c r="AS29" s="544"/>
      <c r="AT29" s="544"/>
      <c r="AU29" s="544"/>
      <c r="AV29" s="544"/>
      <c r="AW29" s="544"/>
      <c r="AX29" s="544"/>
      <c r="AY29" s="544"/>
      <c r="AZ29" s="544"/>
      <c r="BA29" s="544"/>
      <c r="BB29" s="544"/>
      <c r="BC29" s="544"/>
      <c r="BD29" s="544"/>
      <c r="BE29" s="544"/>
      <c r="BF29" s="545"/>
      <c r="BG29" s="543" t="s">
        <v>345</v>
      </c>
      <c r="BH29" s="593"/>
      <c r="BI29" s="593"/>
      <c r="BJ29" s="593"/>
      <c r="BK29" s="593"/>
      <c r="BL29" s="593"/>
      <c r="BM29" s="593"/>
      <c r="BN29" s="593"/>
      <c r="BO29" s="593"/>
      <c r="BP29" s="593"/>
      <c r="BQ29" s="594"/>
      <c r="BR29" s="543" t="s">
        <v>346</v>
      </c>
      <c r="BS29" s="593"/>
      <c r="BT29" s="593"/>
      <c r="BU29" s="593"/>
      <c r="BV29" s="593"/>
      <c r="BW29" s="593"/>
      <c r="BX29" s="593"/>
      <c r="BY29" s="593"/>
      <c r="BZ29" s="593"/>
      <c r="CA29" s="593"/>
      <c r="CB29" s="594"/>
      <c r="CD29" s="657" t="s">
        <v>347</v>
      </c>
      <c r="CE29" s="658"/>
      <c r="CF29" s="553" t="s">
        <v>415</v>
      </c>
      <c r="CG29" s="554"/>
      <c r="CH29" s="554"/>
      <c r="CI29" s="554"/>
      <c r="CJ29" s="554"/>
      <c r="CK29" s="554"/>
      <c r="CL29" s="554"/>
      <c r="CM29" s="554"/>
      <c r="CN29" s="554"/>
      <c r="CO29" s="554"/>
      <c r="CP29" s="554"/>
      <c r="CQ29" s="555"/>
      <c r="CR29" s="539">
        <v>2324462</v>
      </c>
      <c r="CS29" s="576"/>
      <c r="CT29" s="576"/>
      <c r="CU29" s="576"/>
      <c r="CV29" s="576"/>
      <c r="CW29" s="576"/>
      <c r="CX29" s="576"/>
      <c r="CY29" s="577"/>
      <c r="CZ29" s="587">
        <v>9.9</v>
      </c>
      <c r="DA29" s="588"/>
      <c r="DB29" s="588"/>
      <c r="DC29" s="589"/>
      <c r="DD29" s="564">
        <v>2166888</v>
      </c>
      <c r="DE29" s="576"/>
      <c r="DF29" s="576"/>
      <c r="DG29" s="576"/>
      <c r="DH29" s="576"/>
      <c r="DI29" s="576"/>
      <c r="DJ29" s="576"/>
      <c r="DK29" s="577"/>
      <c r="DL29" s="564">
        <v>2166888</v>
      </c>
      <c r="DM29" s="576"/>
      <c r="DN29" s="576"/>
      <c r="DO29" s="576"/>
      <c r="DP29" s="576"/>
      <c r="DQ29" s="576"/>
      <c r="DR29" s="576"/>
      <c r="DS29" s="576"/>
      <c r="DT29" s="576"/>
      <c r="DU29" s="576"/>
      <c r="DV29" s="577"/>
      <c r="DW29" s="549">
        <v>17.3</v>
      </c>
      <c r="DX29" s="585"/>
      <c r="DY29" s="585"/>
      <c r="DZ29" s="585"/>
      <c r="EA29" s="585"/>
      <c r="EB29" s="585"/>
      <c r="EC29" s="586"/>
    </row>
    <row r="30" spans="2:133" ht="11.25" customHeight="1" x14ac:dyDescent="0.15">
      <c r="B30" s="566" t="s">
        <v>348</v>
      </c>
      <c r="C30" s="567"/>
      <c r="D30" s="567"/>
      <c r="E30" s="567"/>
      <c r="F30" s="567"/>
      <c r="G30" s="567"/>
      <c r="H30" s="567"/>
      <c r="I30" s="567"/>
      <c r="J30" s="567"/>
      <c r="K30" s="567"/>
      <c r="L30" s="567"/>
      <c r="M30" s="567"/>
      <c r="N30" s="567"/>
      <c r="O30" s="567"/>
      <c r="P30" s="567"/>
      <c r="Q30" s="568"/>
      <c r="R30" s="539">
        <v>225219</v>
      </c>
      <c r="S30" s="540"/>
      <c r="T30" s="540"/>
      <c r="U30" s="540"/>
      <c r="V30" s="540"/>
      <c r="W30" s="540"/>
      <c r="X30" s="540"/>
      <c r="Y30" s="541"/>
      <c r="Z30" s="542">
        <v>0.9</v>
      </c>
      <c r="AA30" s="542"/>
      <c r="AB30" s="542"/>
      <c r="AC30" s="542"/>
      <c r="AD30" s="537">
        <v>28497</v>
      </c>
      <c r="AE30" s="537"/>
      <c r="AF30" s="537"/>
      <c r="AG30" s="537"/>
      <c r="AH30" s="537"/>
      <c r="AI30" s="537"/>
      <c r="AJ30" s="537"/>
      <c r="AK30" s="537"/>
      <c r="AL30" s="549">
        <v>0.2</v>
      </c>
      <c r="AM30" s="550"/>
      <c r="AN30" s="550"/>
      <c r="AO30" s="551"/>
      <c r="AP30" s="597" t="s">
        <v>349</v>
      </c>
      <c r="AQ30" s="598"/>
      <c r="AR30" s="598"/>
      <c r="AS30" s="598"/>
      <c r="AT30" s="614" t="s">
        <v>350</v>
      </c>
      <c r="AU30" s="164"/>
      <c r="AV30" s="164"/>
      <c r="AW30" s="164"/>
      <c r="AX30" s="607" t="s">
        <v>266</v>
      </c>
      <c r="AY30" s="608"/>
      <c r="AZ30" s="608"/>
      <c r="BA30" s="608"/>
      <c r="BB30" s="608"/>
      <c r="BC30" s="608"/>
      <c r="BD30" s="608"/>
      <c r="BE30" s="608"/>
      <c r="BF30" s="609"/>
      <c r="BG30" s="610">
        <v>98.8</v>
      </c>
      <c r="BH30" s="595"/>
      <c r="BI30" s="595"/>
      <c r="BJ30" s="595"/>
      <c r="BK30" s="595"/>
      <c r="BL30" s="595"/>
      <c r="BM30" s="562">
        <v>94.7</v>
      </c>
      <c r="BN30" s="595"/>
      <c r="BO30" s="595"/>
      <c r="BP30" s="595"/>
      <c r="BQ30" s="596"/>
      <c r="BR30" s="610">
        <v>98.6</v>
      </c>
      <c r="BS30" s="595"/>
      <c r="BT30" s="595"/>
      <c r="BU30" s="595"/>
      <c r="BV30" s="595"/>
      <c r="BW30" s="595"/>
      <c r="BX30" s="562">
        <v>94.2</v>
      </c>
      <c r="BY30" s="595"/>
      <c r="BZ30" s="595"/>
      <c r="CA30" s="595"/>
      <c r="CB30" s="596"/>
      <c r="CD30" s="659"/>
      <c r="CE30" s="660"/>
      <c r="CF30" s="553" t="s">
        <v>416</v>
      </c>
      <c r="CG30" s="554"/>
      <c r="CH30" s="554"/>
      <c r="CI30" s="554"/>
      <c r="CJ30" s="554"/>
      <c r="CK30" s="554"/>
      <c r="CL30" s="554"/>
      <c r="CM30" s="554"/>
      <c r="CN30" s="554"/>
      <c r="CO30" s="554"/>
      <c r="CP30" s="554"/>
      <c r="CQ30" s="555"/>
      <c r="CR30" s="539">
        <v>2042675</v>
      </c>
      <c r="CS30" s="540"/>
      <c r="CT30" s="540"/>
      <c r="CU30" s="540"/>
      <c r="CV30" s="540"/>
      <c r="CW30" s="540"/>
      <c r="CX30" s="540"/>
      <c r="CY30" s="541"/>
      <c r="CZ30" s="587">
        <v>8.6999999999999993</v>
      </c>
      <c r="DA30" s="588"/>
      <c r="DB30" s="588"/>
      <c r="DC30" s="589"/>
      <c r="DD30" s="564">
        <v>1927790</v>
      </c>
      <c r="DE30" s="540"/>
      <c r="DF30" s="540"/>
      <c r="DG30" s="540"/>
      <c r="DH30" s="540"/>
      <c r="DI30" s="540"/>
      <c r="DJ30" s="540"/>
      <c r="DK30" s="541"/>
      <c r="DL30" s="564">
        <v>1927790</v>
      </c>
      <c r="DM30" s="540"/>
      <c r="DN30" s="540"/>
      <c r="DO30" s="540"/>
      <c r="DP30" s="540"/>
      <c r="DQ30" s="540"/>
      <c r="DR30" s="540"/>
      <c r="DS30" s="540"/>
      <c r="DT30" s="540"/>
      <c r="DU30" s="540"/>
      <c r="DV30" s="541"/>
      <c r="DW30" s="549">
        <v>15.4</v>
      </c>
      <c r="DX30" s="585"/>
      <c r="DY30" s="585"/>
      <c r="DZ30" s="585"/>
      <c r="EA30" s="585"/>
      <c r="EB30" s="585"/>
      <c r="EC30" s="586"/>
    </row>
    <row r="31" spans="2:133" ht="11.25" customHeight="1" x14ac:dyDescent="0.15">
      <c r="B31" s="566" t="s">
        <v>351</v>
      </c>
      <c r="C31" s="567"/>
      <c r="D31" s="567"/>
      <c r="E31" s="567"/>
      <c r="F31" s="567"/>
      <c r="G31" s="567"/>
      <c r="H31" s="567"/>
      <c r="I31" s="567"/>
      <c r="J31" s="567"/>
      <c r="K31" s="567"/>
      <c r="L31" s="567"/>
      <c r="M31" s="567"/>
      <c r="N31" s="567"/>
      <c r="O31" s="567"/>
      <c r="P31" s="567"/>
      <c r="Q31" s="568"/>
      <c r="R31" s="539">
        <v>2539</v>
      </c>
      <c r="S31" s="540"/>
      <c r="T31" s="540"/>
      <c r="U31" s="540"/>
      <c r="V31" s="540"/>
      <c r="W31" s="540"/>
      <c r="X31" s="540"/>
      <c r="Y31" s="541"/>
      <c r="Z31" s="542">
        <v>0</v>
      </c>
      <c r="AA31" s="542"/>
      <c r="AB31" s="542"/>
      <c r="AC31" s="542"/>
      <c r="AD31" s="537" t="s">
        <v>394</v>
      </c>
      <c r="AE31" s="537"/>
      <c r="AF31" s="537"/>
      <c r="AG31" s="537"/>
      <c r="AH31" s="537"/>
      <c r="AI31" s="537"/>
      <c r="AJ31" s="537"/>
      <c r="AK31" s="537"/>
      <c r="AL31" s="549" t="s">
        <v>394</v>
      </c>
      <c r="AM31" s="550"/>
      <c r="AN31" s="550"/>
      <c r="AO31" s="551"/>
      <c r="AP31" s="599"/>
      <c r="AQ31" s="600"/>
      <c r="AR31" s="600"/>
      <c r="AS31" s="600"/>
      <c r="AT31" s="615"/>
      <c r="AU31" s="165" t="s">
        <v>417</v>
      </c>
      <c r="AV31" s="165"/>
      <c r="AW31" s="165"/>
      <c r="AX31" s="566" t="s">
        <v>352</v>
      </c>
      <c r="AY31" s="567"/>
      <c r="AZ31" s="567"/>
      <c r="BA31" s="567"/>
      <c r="BB31" s="567"/>
      <c r="BC31" s="567"/>
      <c r="BD31" s="567"/>
      <c r="BE31" s="567"/>
      <c r="BF31" s="568"/>
      <c r="BG31" s="611">
        <v>98.5</v>
      </c>
      <c r="BH31" s="576"/>
      <c r="BI31" s="576"/>
      <c r="BJ31" s="576"/>
      <c r="BK31" s="576"/>
      <c r="BL31" s="576"/>
      <c r="BM31" s="550">
        <v>93.6</v>
      </c>
      <c r="BN31" s="612"/>
      <c r="BO31" s="612"/>
      <c r="BP31" s="612"/>
      <c r="BQ31" s="613"/>
      <c r="BR31" s="611">
        <v>98.2</v>
      </c>
      <c r="BS31" s="576"/>
      <c r="BT31" s="576"/>
      <c r="BU31" s="576"/>
      <c r="BV31" s="576"/>
      <c r="BW31" s="576"/>
      <c r="BX31" s="550">
        <v>93</v>
      </c>
      <c r="BY31" s="612"/>
      <c r="BZ31" s="612"/>
      <c r="CA31" s="612"/>
      <c r="CB31" s="613"/>
      <c r="CD31" s="659"/>
      <c r="CE31" s="660"/>
      <c r="CF31" s="553" t="s">
        <v>418</v>
      </c>
      <c r="CG31" s="554"/>
      <c r="CH31" s="554"/>
      <c r="CI31" s="554"/>
      <c r="CJ31" s="554"/>
      <c r="CK31" s="554"/>
      <c r="CL31" s="554"/>
      <c r="CM31" s="554"/>
      <c r="CN31" s="554"/>
      <c r="CO31" s="554"/>
      <c r="CP31" s="554"/>
      <c r="CQ31" s="555"/>
      <c r="CR31" s="539">
        <v>281787</v>
      </c>
      <c r="CS31" s="576"/>
      <c r="CT31" s="576"/>
      <c r="CU31" s="576"/>
      <c r="CV31" s="576"/>
      <c r="CW31" s="576"/>
      <c r="CX31" s="576"/>
      <c r="CY31" s="577"/>
      <c r="CZ31" s="587">
        <v>1.2</v>
      </c>
      <c r="DA31" s="588"/>
      <c r="DB31" s="588"/>
      <c r="DC31" s="589"/>
      <c r="DD31" s="564">
        <v>239098</v>
      </c>
      <c r="DE31" s="576"/>
      <c r="DF31" s="576"/>
      <c r="DG31" s="576"/>
      <c r="DH31" s="576"/>
      <c r="DI31" s="576"/>
      <c r="DJ31" s="576"/>
      <c r="DK31" s="577"/>
      <c r="DL31" s="564">
        <v>239098</v>
      </c>
      <c r="DM31" s="576"/>
      <c r="DN31" s="576"/>
      <c r="DO31" s="576"/>
      <c r="DP31" s="576"/>
      <c r="DQ31" s="576"/>
      <c r="DR31" s="576"/>
      <c r="DS31" s="576"/>
      <c r="DT31" s="576"/>
      <c r="DU31" s="576"/>
      <c r="DV31" s="577"/>
      <c r="DW31" s="549">
        <v>1.9</v>
      </c>
      <c r="DX31" s="585"/>
      <c r="DY31" s="585"/>
      <c r="DZ31" s="585"/>
      <c r="EA31" s="585"/>
      <c r="EB31" s="585"/>
      <c r="EC31" s="586"/>
    </row>
    <row r="32" spans="2:133" ht="11.25" customHeight="1" x14ac:dyDescent="0.15">
      <c r="B32" s="566" t="s">
        <v>353</v>
      </c>
      <c r="C32" s="567"/>
      <c r="D32" s="567"/>
      <c r="E32" s="567"/>
      <c r="F32" s="567"/>
      <c r="G32" s="567"/>
      <c r="H32" s="567"/>
      <c r="I32" s="567"/>
      <c r="J32" s="567"/>
      <c r="K32" s="567"/>
      <c r="L32" s="567"/>
      <c r="M32" s="567"/>
      <c r="N32" s="567"/>
      <c r="O32" s="567"/>
      <c r="P32" s="567"/>
      <c r="Q32" s="568"/>
      <c r="R32" s="539">
        <v>956521</v>
      </c>
      <c r="S32" s="540"/>
      <c r="T32" s="540"/>
      <c r="U32" s="540"/>
      <c r="V32" s="540"/>
      <c r="W32" s="540"/>
      <c r="X32" s="540"/>
      <c r="Y32" s="541"/>
      <c r="Z32" s="542">
        <v>4</v>
      </c>
      <c r="AA32" s="542"/>
      <c r="AB32" s="542"/>
      <c r="AC32" s="542"/>
      <c r="AD32" s="537" t="s">
        <v>419</v>
      </c>
      <c r="AE32" s="537"/>
      <c r="AF32" s="537"/>
      <c r="AG32" s="537"/>
      <c r="AH32" s="537"/>
      <c r="AI32" s="537"/>
      <c r="AJ32" s="537"/>
      <c r="AK32" s="537"/>
      <c r="AL32" s="549" t="s">
        <v>419</v>
      </c>
      <c r="AM32" s="550"/>
      <c r="AN32" s="550"/>
      <c r="AO32" s="551"/>
      <c r="AP32" s="601"/>
      <c r="AQ32" s="602"/>
      <c r="AR32" s="602"/>
      <c r="AS32" s="602"/>
      <c r="AT32" s="616"/>
      <c r="AU32" s="166"/>
      <c r="AV32" s="166"/>
      <c r="AW32" s="166"/>
      <c r="AX32" s="590" t="s">
        <v>354</v>
      </c>
      <c r="AY32" s="591"/>
      <c r="AZ32" s="591"/>
      <c r="BA32" s="591"/>
      <c r="BB32" s="591"/>
      <c r="BC32" s="591"/>
      <c r="BD32" s="591"/>
      <c r="BE32" s="591"/>
      <c r="BF32" s="592"/>
      <c r="BG32" s="603">
        <v>98.9</v>
      </c>
      <c r="BH32" s="604"/>
      <c r="BI32" s="604"/>
      <c r="BJ32" s="604"/>
      <c r="BK32" s="604"/>
      <c r="BL32" s="604"/>
      <c r="BM32" s="605">
        <v>94.5</v>
      </c>
      <c r="BN32" s="604"/>
      <c r="BO32" s="604"/>
      <c r="BP32" s="604"/>
      <c r="BQ32" s="606"/>
      <c r="BR32" s="603">
        <v>98.7</v>
      </c>
      <c r="BS32" s="604"/>
      <c r="BT32" s="604"/>
      <c r="BU32" s="604"/>
      <c r="BV32" s="604"/>
      <c r="BW32" s="604"/>
      <c r="BX32" s="605">
        <v>94.1</v>
      </c>
      <c r="BY32" s="604"/>
      <c r="BZ32" s="604"/>
      <c r="CA32" s="604"/>
      <c r="CB32" s="606"/>
      <c r="CD32" s="661"/>
      <c r="CE32" s="662"/>
      <c r="CF32" s="553" t="s">
        <v>420</v>
      </c>
      <c r="CG32" s="554"/>
      <c r="CH32" s="554"/>
      <c r="CI32" s="554"/>
      <c r="CJ32" s="554"/>
      <c r="CK32" s="554"/>
      <c r="CL32" s="554"/>
      <c r="CM32" s="554"/>
      <c r="CN32" s="554"/>
      <c r="CO32" s="554"/>
      <c r="CP32" s="554"/>
      <c r="CQ32" s="555"/>
      <c r="CR32" s="539">
        <v>210</v>
      </c>
      <c r="CS32" s="540"/>
      <c r="CT32" s="540"/>
      <c r="CU32" s="540"/>
      <c r="CV32" s="540"/>
      <c r="CW32" s="540"/>
      <c r="CX32" s="540"/>
      <c r="CY32" s="541"/>
      <c r="CZ32" s="587">
        <v>0</v>
      </c>
      <c r="DA32" s="588"/>
      <c r="DB32" s="588"/>
      <c r="DC32" s="589"/>
      <c r="DD32" s="564">
        <v>210</v>
      </c>
      <c r="DE32" s="540"/>
      <c r="DF32" s="540"/>
      <c r="DG32" s="540"/>
      <c r="DH32" s="540"/>
      <c r="DI32" s="540"/>
      <c r="DJ32" s="540"/>
      <c r="DK32" s="541"/>
      <c r="DL32" s="564">
        <v>210</v>
      </c>
      <c r="DM32" s="540"/>
      <c r="DN32" s="540"/>
      <c r="DO32" s="540"/>
      <c r="DP32" s="540"/>
      <c r="DQ32" s="540"/>
      <c r="DR32" s="540"/>
      <c r="DS32" s="540"/>
      <c r="DT32" s="540"/>
      <c r="DU32" s="540"/>
      <c r="DV32" s="541"/>
      <c r="DW32" s="549">
        <v>0</v>
      </c>
      <c r="DX32" s="585"/>
      <c r="DY32" s="585"/>
      <c r="DZ32" s="585"/>
      <c r="EA32" s="585"/>
      <c r="EB32" s="585"/>
      <c r="EC32" s="586"/>
    </row>
    <row r="33" spans="2:133" ht="11.25" customHeight="1" x14ac:dyDescent="0.15">
      <c r="B33" s="566" t="s">
        <v>355</v>
      </c>
      <c r="C33" s="567"/>
      <c r="D33" s="567"/>
      <c r="E33" s="567"/>
      <c r="F33" s="567"/>
      <c r="G33" s="567"/>
      <c r="H33" s="567"/>
      <c r="I33" s="567"/>
      <c r="J33" s="567"/>
      <c r="K33" s="567"/>
      <c r="L33" s="567"/>
      <c r="M33" s="567"/>
      <c r="N33" s="567"/>
      <c r="O33" s="567"/>
      <c r="P33" s="567"/>
      <c r="Q33" s="568"/>
      <c r="R33" s="539">
        <v>453632</v>
      </c>
      <c r="S33" s="540"/>
      <c r="T33" s="540"/>
      <c r="U33" s="540"/>
      <c r="V33" s="540"/>
      <c r="W33" s="540"/>
      <c r="X33" s="540"/>
      <c r="Y33" s="541"/>
      <c r="Z33" s="542">
        <v>1.9</v>
      </c>
      <c r="AA33" s="542"/>
      <c r="AB33" s="542"/>
      <c r="AC33" s="542"/>
      <c r="AD33" s="537" t="s">
        <v>421</v>
      </c>
      <c r="AE33" s="537"/>
      <c r="AF33" s="537"/>
      <c r="AG33" s="537"/>
      <c r="AH33" s="537"/>
      <c r="AI33" s="537"/>
      <c r="AJ33" s="537"/>
      <c r="AK33" s="537"/>
      <c r="AL33" s="549" t="s">
        <v>421</v>
      </c>
      <c r="AM33" s="550"/>
      <c r="AN33" s="550"/>
      <c r="AO33" s="551"/>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53" t="s">
        <v>356</v>
      </c>
      <c r="CE33" s="554"/>
      <c r="CF33" s="554"/>
      <c r="CG33" s="554"/>
      <c r="CH33" s="554"/>
      <c r="CI33" s="554"/>
      <c r="CJ33" s="554"/>
      <c r="CK33" s="554"/>
      <c r="CL33" s="554"/>
      <c r="CM33" s="554"/>
      <c r="CN33" s="554"/>
      <c r="CO33" s="554"/>
      <c r="CP33" s="554"/>
      <c r="CQ33" s="555"/>
      <c r="CR33" s="539">
        <v>7889349</v>
      </c>
      <c r="CS33" s="576"/>
      <c r="CT33" s="576"/>
      <c r="CU33" s="576"/>
      <c r="CV33" s="576"/>
      <c r="CW33" s="576"/>
      <c r="CX33" s="576"/>
      <c r="CY33" s="577"/>
      <c r="CZ33" s="587">
        <v>33.6</v>
      </c>
      <c r="DA33" s="588"/>
      <c r="DB33" s="588"/>
      <c r="DC33" s="589"/>
      <c r="DD33" s="564">
        <v>6357524</v>
      </c>
      <c r="DE33" s="576"/>
      <c r="DF33" s="576"/>
      <c r="DG33" s="576"/>
      <c r="DH33" s="576"/>
      <c r="DI33" s="576"/>
      <c r="DJ33" s="576"/>
      <c r="DK33" s="577"/>
      <c r="DL33" s="564">
        <v>4762362</v>
      </c>
      <c r="DM33" s="576"/>
      <c r="DN33" s="576"/>
      <c r="DO33" s="576"/>
      <c r="DP33" s="576"/>
      <c r="DQ33" s="576"/>
      <c r="DR33" s="576"/>
      <c r="DS33" s="576"/>
      <c r="DT33" s="576"/>
      <c r="DU33" s="576"/>
      <c r="DV33" s="577"/>
      <c r="DW33" s="549">
        <v>38.1</v>
      </c>
      <c r="DX33" s="585"/>
      <c r="DY33" s="585"/>
      <c r="DZ33" s="585"/>
      <c r="EA33" s="585"/>
      <c r="EB33" s="585"/>
      <c r="EC33" s="586"/>
    </row>
    <row r="34" spans="2:133" ht="11.25" customHeight="1" x14ac:dyDescent="0.15">
      <c r="B34" s="566" t="s">
        <v>357</v>
      </c>
      <c r="C34" s="567"/>
      <c r="D34" s="567"/>
      <c r="E34" s="567"/>
      <c r="F34" s="567"/>
      <c r="G34" s="567"/>
      <c r="H34" s="567"/>
      <c r="I34" s="567"/>
      <c r="J34" s="567"/>
      <c r="K34" s="567"/>
      <c r="L34" s="567"/>
      <c r="M34" s="567"/>
      <c r="N34" s="567"/>
      <c r="O34" s="567"/>
      <c r="P34" s="567"/>
      <c r="Q34" s="568"/>
      <c r="R34" s="539">
        <v>1148473</v>
      </c>
      <c r="S34" s="540"/>
      <c r="T34" s="540"/>
      <c r="U34" s="540"/>
      <c r="V34" s="540"/>
      <c r="W34" s="540"/>
      <c r="X34" s="540"/>
      <c r="Y34" s="541"/>
      <c r="Z34" s="542">
        <v>4.8</v>
      </c>
      <c r="AA34" s="542"/>
      <c r="AB34" s="542"/>
      <c r="AC34" s="542"/>
      <c r="AD34" s="537">
        <v>16</v>
      </c>
      <c r="AE34" s="537"/>
      <c r="AF34" s="537"/>
      <c r="AG34" s="537"/>
      <c r="AH34" s="537"/>
      <c r="AI34" s="537"/>
      <c r="AJ34" s="537"/>
      <c r="AK34" s="537"/>
      <c r="AL34" s="549">
        <v>0</v>
      </c>
      <c r="AM34" s="550"/>
      <c r="AN34" s="550"/>
      <c r="AO34" s="551"/>
      <c r="AP34" s="169"/>
      <c r="AQ34" s="543" t="s">
        <v>358</v>
      </c>
      <c r="AR34" s="544"/>
      <c r="AS34" s="544"/>
      <c r="AT34" s="544"/>
      <c r="AU34" s="544"/>
      <c r="AV34" s="544"/>
      <c r="AW34" s="544"/>
      <c r="AX34" s="544"/>
      <c r="AY34" s="544"/>
      <c r="AZ34" s="544"/>
      <c r="BA34" s="544"/>
      <c r="BB34" s="544"/>
      <c r="BC34" s="544"/>
      <c r="BD34" s="544"/>
      <c r="BE34" s="544"/>
      <c r="BF34" s="545"/>
      <c r="BG34" s="543" t="s">
        <v>359</v>
      </c>
      <c r="BH34" s="544"/>
      <c r="BI34" s="544"/>
      <c r="BJ34" s="544"/>
      <c r="BK34" s="544"/>
      <c r="BL34" s="544"/>
      <c r="BM34" s="544"/>
      <c r="BN34" s="544"/>
      <c r="BO34" s="544"/>
      <c r="BP34" s="544"/>
      <c r="BQ34" s="544"/>
      <c r="BR34" s="544"/>
      <c r="BS34" s="544"/>
      <c r="BT34" s="544"/>
      <c r="BU34" s="544"/>
      <c r="BV34" s="544"/>
      <c r="BW34" s="544"/>
      <c r="BX34" s="544"/>
      <c r="BY34" s="544"/>
      <c r="BZ34" s="544"/>
      <c r="CA34" s="544"/>
      <c r="CB34" s="545"/>
      <c r="CD34" s="553" t="s">
        <v>422</v>
      </c>
      <c r="CE34" s="554"/>
      <c r="CF34" s="554"/>
      <c r="CG34" s="554"/>
      <c r="CH34" s="554"/>
      <c r="CI34" s="554"/>
      <c r="CJ34" s="554"/>
      <c r="CK34" s="554"/>
      <c r="CL34" s="554"/>
      <c r="CM34" s="554"/>
      <c r="CN34" s="554"/>
      <c r="CO34" s="554"/>
      <c r="CP34" s="554"/>
      <c r="CQ34" s="555"/>
      <c r="CR34" s="539">
        <v>2349522</v>
      </c>
      <c r="CS34" s="540"/>
      <c r="CT34" s="540"/>
      <c r="CU34" s="540"/>
      <c r="CV34" s="540"/>
      <c r="CW34" s="540"/>
      <c r="CX34" s="540"/>
      <c r="CY34" s="541"/>
      <c r="CZ34" s="587">
        <v>10</v>
      </c>
      <c r="DA34" s="588"/>
      <c r="DB34" s="588"/>
      <c r="DC34" s="589"/>
      <c r="DD34" s="564">
        <v>1764012</v>
      </c>
      <c r="DE34" s="540"/>
      <c r="DF34" s="540"/>
      <c r="DG34" s="540"/>
      <c r="DH34" s="540"/>
      <c r="DI34" s="540"/>
      <c r="DJ34" s="540"/>
      <c r="DK34" s="541"/>
      <c r="DL34" s="564">
        <v>1465231</v>
      </c>
      <c r="DM34" s="540"/>
      <c r="DN34" s="540"/>
      <c r="DO34" s="540"/>
      <c r="DP34" s="540"/>
      <c r="DQ34" s="540"/>
      <c r="DR34" s="540"/>
      <c r="DS34" s="540"/>
      <c r="DT34" s="540"/>
      <c r="DU34" s="540"/>
      <c r="DV34" s="541"/>
      <c r="DW34" s="549">
        <v>11.7</v>
      </c>
      <c r="DX34" s="585"/>
      <c r="DY34" s="585"/>
      <c r="DZ34" s="585"/>
      <c r="EA34" s="585"/>
      <c r="EB34" s="585"/>
      <c r="EC34" s="586"/>
    </row>
    <row r="35" spans="2:133" ht="11.25" customHeight="1" x14ac:dyDescent="0.15">
      <c r="B35" s="566" t="s">
        <v>360</v>
      </c>
      <c r="C35" s="567"/>
      <c r="D35" s="567"/>
      <c r="E35" s="567"/>
      <c r="F35" s="567"/>
      <c r="G35" s="567"/>
      <c r="H35" s="567"/>
      <c r="I35" s="567"/>
      <c r="J35" s="567"/>
      <c r="K35" s="567"/>
      <c r="L35" s="567"/>
      <c r="M35" s="567"/>
      <c r="N35" s="567"/>
      <c r="O35" s="567"/>
      <c r="P35" s="567"/>
      <c r="Q35" s="568"/>
      <c r="R35" s="539">
        <v>2328100</v>
      </c>
      <c r="S35" s="540"/>
      <c r="T35" s="540"/>
      <c r="U35" s="540"/>
      <c r="V35" s="540"/>
      <c r="W35" s="540"/>
      <c r="X35" s="540"/>
      <c r="Y35" s="541"/>
      <c r="Z35" s="542">
        <v>9.6</v>
      </c>
      <c r="AA35" s="542"/>
      <c r="AB35" s="542"/>
      <c r="AC35" s="542"/>
      <c r="AD35" s="537" t="s">
        <v>382</v>
      </c>
      <c r="AE35" s="537"/>
      <c r="AF35" s="537"/>
      <c r="AG35" s="537"/>
      <c r="AH35" s="537"/>
      <c r="AI35" s="537"/>
      <c r="AJ35" s="537"/>
      <c r="AK35" s="537"/>
      <c r="AL35" s="549" t="s">
        <v>382</v>
      </c>
      <c r="AM35" s="550"/>
      <c r="AN35" s="550"/>
      <c r="AO35" s="551"/>
      <c r="AP35" s="169"/>
      <c r="AQ35" s="546" t="s">
        <v>423</v>
      </c>
      <c r="AR35" s="547"/>
      <c r="AS35" s="547"/>
      <c r="AT35" s="547"/>
      <c r="AU35" s="547"/>
      <c r="AV35" s="547"/>
      <c r="AW35" s="547"/>
      <c r="AX35" s="547"/>
      <c r="AY35" s="548"/>
      <c r="AZ35" s="556">
        <v>1857186</v>
      </c>
      <c r="BA35" s="557"/>
      <c r="BB35" s="557"/>
      <c r="BC35" s="557"/>
      <c r="BD35" s="557"/>
      <c r="BE35" s="557"/>
      <c r="BF35" s="617"/>
      <c r="BG35" s="546" t="s">
        <v>361</v>
      </c>
      <c r="BH35" s="547"/>
      <c r="BI35" s="547"/>
      <c r="BJ35" s="547"/>
      <c r="BK35" s="547"/>
      <c r="BL35" s="547"/>
      <c r="BM35" s="547"/>
      <c r="BN35" s="547"/>
      <c r="BO35" s="547"/>
      <c r="BP35" s="547"/>
      <c r="BQ35" s="547"/>
      <c r="BR35" s="547"/>
      <c r="BS35" s="547"/>
      <c r="BT35" s="547"/>
      <c r="BU35" s="548"/>
      <c r="BV35" s="556">
        <v>-521961</v>
      </c>
      <c r="BW35" s="557"/>
      <c r="BX35" s="557"/>
      <c r="BY35" s="557"/>
      <c r="BZ35" s="557"/>
      <c r="CA35" s="557"/>
      <c r="CB35" s="617"/>
      <c r="CD35" s="553" t="s">
        <v>424</v>
      </c>
      <c r="CE35" s="554"/>
      <c r="CF35" s="554"/>
      <c r="CG35" s="554"/>
      <c r="CH35" s="554"/>
      <c r="CI35" s="554"/>
      <c r="CJ35" s="554"/>
      <c r="CK35" s="554"/>
      <c r="CL35" s="554"/>
      <c r="CM35" s="554"/>
      <c r="CN35" s="554"/>
      <c r="CO35" s="554"/>
      <c r="CP35" s="554"/>
      <c r="CQ35" s="555"/>
      <c r="CR35" s="539">
        <v>655578</v>
      </c>
      <c r="CS35" s="576"/>
      <c r="CT35" s="576"/>
      <c r="CU35" s="576"/>
      <c r="CV35" s="576"/>
      <c r="CW35" s="576"/>
      <c r="CX35" s="576"/>
      <c r="CY35" s="577"/>
      <c r="CZ35" s="587">
        <v>2.8</v>
      </c>
      <c r="DA35" s="588"/>
      <c r="DB35" s="588"/>
      <c r="DC35" s="589"/>
      <c r="DD35" s="564">
        <v>604754</v>
      </c>
      <c r="DE35" s="576"/>
      <c r="DF35" s="576"/>
      <c r="DG35" s="576"/>
      <c r="DH35" s="576"/>
      <c r="DI35" s="576"/>
      <c r="DJ35" s="576"/>
      <c r="DK35" s="577"/>
      <c r="DL35" s="564">
        <v>331525</v>
      </c>
      <c r="DM35" s="576"/>
      <c r="DN35" s="576"/>
      <c r="DO35" s="576"/>
      <c r="DP35" s="576"/>
      <c r="DQ35" s="576"/>
      <c r="DR35" s="576"/>
      <c r="DS35" s="576"/>
      <c r="DT35" s="576"/>
      <c r="DU35" s="576"/>
      <c r="DV35" s="577"/>
      <c r="DW35" s="549">
        <v>2.7</v>
      </c>
      <c r="DX35" s="585"/>
      <c r="DY35" s="585"/>
      <c r="DZ35" s="585"/>
      <c r="EA35" s="585"/>
      <c r="EB35" s="585"/>
      <c r="EC35" s="586"/>
    </row>
    <row r="36" spans="2:133" ht="11.25" customHeight="1" x14ac:dyDescent="0.15">
      <c r="B36" s="566" t="s">
        <v>362</v>
      </c>
      <c r="C36" s="567"/>
      <c r="D36" s="567"/>
      <c r="E36" s="567"/>
      <c r="F36" s="567"/>
      <c r="G36" s="567"/>
      <c r="H36" s="567"/>
      <c r="I36" s="567"/>
      <c r="J36" s="567"/>
      <c r="K36" s="567"/>
      <c r="L36" s="567"/>
      <c r="M36" s="567"/>
      <c r="N36" s="567"/>
      <c r="O36" s="567"/>
      <c r="P36" s="567"/>
      <c r="Q36" s="568"/>
      <c r="R36" s="539" t="s">
        <v>425</v>
      </c>
      <c r="S36" s="540"/>
      <c r="T36" s="540"/>
      <c r="U36" s="540"/>
      <c r="V36" s="540"/>
      <c r="W36" s="540"/>
      <c r="X36" s="540"/>
      <c r="Y36" s="541"/>
      <c r="Z36" s="542" t="s">
        <v>425</v>
      </c>
      <c r="AA36" s="542"/>
      <c r="AB36" s="542"/>
      <c r="AC36" s="542"/>
      <c r="AD36" s="537" t="s">
        <v>425</v>
      </c>
      <c r="AE36" s="537"/>
      <c r="AF36" s="537"/>
      <c r="AG36" s="537"/>
      <c r="AH36" s="537"/>
      <c r="AI36" s="537"/>
      <c r="AJ36" s="537"/>
      <c r="AK36" s="537"/>
      <c r="AL36" s="549" t="s">
        <v>425</v>
      </c>
      <c r="AM36" s="550"/>
      <c r="AN36" s="550"/>
      <c r="AO36" s="551"/>
      <c r="AQ36" s="664" t="s">
        <v>426</v>
      </c>
      <c r="AR36" s="665"/>
      <c r="AS36" s="665"/>
      <c r="AT36" s="665"/>
      <c r="AU36" s="665"/>
      <c r="AV36" s="665"/>
      <c r="AW36" s="665"/>
      <c r="AX36" s="665"/>
      <c r="AY36" s="666"/>
      <c r="AZ36" s="539">
        <v>405970</v>
      </c>
      <c r="BA36" s="540"/>
      <c r="BB36" s="540"/>
      <c r="BC36" s="540"/>
      <c r="BD36" s="576"/>
      <c r="BE36" s="576"/>
      <c r="BF36" s="613"/>
      <c r="BG36" s="553" t="s">
        <v>363</v>
      </c>
      <c r="BH36" s="554"/>
      <c r="BI36" s="554"/>
      <c r="BJ36" s="554"/>
      <c r="BK36" s="554"/>
      <c r="BL36" s="554"/>
      <c r="BM36" s="554"/>
      <c r="BN36" s="554"/>
      <c r="BO36" s="554"/>
      <c r="BP36" s="554"/>
      <c r="BQ36" s="554"/>
      <c r="BR36" s="554"/>
      <c r="BS36" s="554"/>
      <c r="BT36" s="554"/>
      <c r="BU36" s="555"/>
      <c r="BV36" s="539">
        <v>-637845</v>
      </c>
      <c r="BW36" s="540"/>
      <c r="BX36" s="540"/>
      <c r="BY36" s="540"/>
      <c r="BZ36" s="540"/>
      <c r="CA36" s="540"/>
      <c r="CB36" s="565"/>
      <c r="CD36" s="553" t="s">
        <v>364</v>
      </c>
      <c r="CE36" s="554"/>
      <c r="CF36" s="554"/>
      <c r="CG36" s="554"/>
      <c r="CH36" s="554"/>
      <c r="CI36" s="554"/>
      <c r="CJ36" s="554"/>
      <c r="CK36" s="554"/>
      <c r="CL36" s="554"/>
      <c r="CM36" s="554"/>
      <c r="CN36" s="554"/>
      <c r="CO36" s="554"/>
      <c r="CP36" s="554"/>
      <c r="CQ36" s="555"/>
      <c r="CR36" s="539">
        <v>2507699</v>
      </c>
      <c r="CS36" s="540"/>
      <c r="CT36" s="540"/>
      <c r="CU36" s="540"/>
      <c r="CV36" s="540"/>
      <c r="CW36" s="540"/>
      <c r="CX36" s="540"/>
      <c r="CY36" s="541"/>
      <c r="CZ36" s="587">
        <v>10.7</v>
      </c>
      <c r="DA36" s="588"/>
      <c r="DB36" s="588"/>
      <c r="DC36" s="589"/>
      <c r="DD36" s="564">
        <v>1985037</v>
      </c>
      <c r="DE36" s="540"/>
      <c r="DF36" s="540"/>
      <c r="DG36" s="540"/>
      <c r="DH36" s="540"/>
      <c r="DI36" s="540"/>
      <c r="DJ36" s="540"/>
      <c r="DK36" s="541"/>
      <c r="DL36" s="564">
        <v>1858656</v>
      </c>
      <c r="DM36" s="540"/>
      <c r="DN36" s="540"/>
      <c r="DO36" s="540"/>
      <c r="DP36" s="540"/>
      <c r="DQ36" s="540"/>
      <c r="DR36" s="540"/>
      <c r="DS36" s="540"/>
      <c r="DT36" s="540"/>
      <c r="DU36" s="540"/>
      <c r="DV36" s="541"/>
      <c r="DW36" s="549">
        <v>14.9</v>
      </c>
      <c r="DX36" s="585"/>
      <c r="DY36" s="585"/>
      <c r="DZ36" s="585"/>
      <c r="EA36" s="585"/>
      <c r="EB36" s="585"/>
      <c r="EC36" s="586"/>
    </row>
    <row r="37" spans="2:133" ht="11.25" customHeight="1" x14ac:dyDescent="0.15">
      <c r="B37" s="566" t="s">
        <v>427</v>
      </c>
      <c r="C37" s="567"/>
      <c r="D37" s="567"/>
      <c r="E37" s="567"/>
      <c r="F37" s="567"/>
      <c r="G37" s="567"/>
      <c r="H37" s="567"/>
      <c r="I37" s="567"/>
      <c r="J37" s="567"/>
      <c r="K37" s="567"/>
      <c r="L37" s="567"/>
      <c r="M37" s="567"/>
      <c r="N37" s="567"/>
      <c r="O37" s="567"/>
      <c r="P37" s="567"/>
      <c r="Q37" s="568"/>
      <c r="R37" s="539">
        <v>750000</v>
      </c>
      <c r="S37" s="540"/>
      <c r="T37" s="540"/>
      <c r="U37" s="540"/>
      <c r="V37" s="540"/>
      <c r="W37" s="540"/>
      <c r="X37" s="540"/>
      <c r="Y37" s="541"/>
      <c r="Z37" s="542">
        <v>3.1</v>
      </c>
      <c r="AA37" s="542"/>
      <c r="AB37" s="542"/>
      <c r="AC37" s="542"/>
      <c r="AD37" s="537" t="s">
        <v>428</v>
      </c>
      <c r="AE37" s="537"/>
      <c r="AF37" s="537"/>
      <c r="AG37" s="537"/>
      <c r="AH37" s="537"/>
      <c r="AI37" s="537"/>
      <c r="AJ37" s="537"/>
      <c r="AK37" s="537"/>
      <c r="AL37" s="549" t="s">
        <v>428</v>
      </c>
      <c r="AM37" s="550"/>
      <c r="AN37" s="550"/>
      <c r="AO37" s="551"/>
      <c r="AQ37" s="664" t="s">
        <v>429</v>
      </c>
      <c r="AR37" s="665"/>
      <c r="AS37" s="665"/>
      <c r="AT37" s="665"/>
      <c r="AU37" s="665"/>
      <c r="AV37" s="665"/>
      <c r="AW37" s="665"/>
      <c r="AX37" s="665"/>
      <c r="AY37" s="666"/>
      <c r="AZ37" s="539" t="s">
        <v>428</v>
      </c>
      <c r="BA37" s="540"/>
      <c r="BB37" s="540"/>
      <c r="BC37" s="540"/>
      <c r="BD37" s="576"/>
      <c r="BE37" s="576"/>
      <c r="BF37" s="613"/>
      <c r="BG37" s="553" t="s">
        <v>365</v>
      </c>
      <c r="BH37" s="554"/>
      <c r="BI37" s="554"/>
      <c r="BJ37" s="554"/>
      <c r="BK37" s="554"/>
      <c r="BL37" s="554"/>
      <c r="BM37" s="554"/>
      <c r="BN37" s="554"/>
      <c r="BO37" s="554"/>
      <c r="BP37" s="554"/>
      <c r="BQ37" s="554"/>
      <c r="BR37" s="554"/>
      <c r="BS37" s="554"/>
      <c r="BT37" s="554"/>
      <c r="BU37" s="555"/>
      <c r="BV37" s="539">
        <v>7656</v>
      </c>
      <c r="BW37" s="540"/>
      <c r="BX37" s="540"/>
      <c r="BY37" s="540"/>
      <c r="BZ37" s="540"/>
      <c r="CA37" s="540"/>
      <c r="CB37" s="565"/>
      <c r="CD37" s="553" t="s">
        <v>430</v>
      </c>
      <c r="CE37" s="554"/>
      <c r="CF37" s="554"/>
      <c r="CG37" s="554"/>
      <c r="CH37" s="554"/>
      <c r="CI37" s="554"/>
      <c r="CJ37" s="554"/>
      <c r="CK37" s="554"/>
      <c r="CL37" s="554"/>
      <c r="CM37" s="554"/>
      <c r="CN37" s="554"/>
      <c r="CO37" s="554"/>
      <c r="CP37" s="554"/>
      <c r="CQ37" s="555"/>
      <c r="CR37" s="539">
        <v>1677055</v>
      </c>
      <c r="CS37" s="576"/>
      <c r="CT37" s="576"/>
      <c r="CU37" s="576"/>
      <c r="CV37" s="576"/>
      <c r="CW37" s="576"/>
      <c r="CX37" s="576"/>
      <c r="CY37" s="577"/>
      <c r="CZ37" s="587">
        <v>7.1</v>
      </c>
      <c r="DA37" s="588"/>
      <c r="DB37" s="588"/>
      <c r="DC37" s="589"/>
      <c r="DD37" s="564">
        <v>1617878</v>
      </c>
      <c r="DE37" s="576"/>
      <c r="DF37" s="576"/>
      <c r="DG37" s="576"/>
      <c r="DH37" s="576"/>
      <c r="DI37" s="576"/>
      <c r="DJ37" s="576"/>
      <c r="DK37" s="577"/>
      <c r="DL37" s="564">
        <v>1607778</v>
      </c>
      <c r="DM37" s="576"/>
      <c r="DN37" s="576"/>
      <c r="DO37" s="576"/>
      <c r="DP37" s="576"/>
      <c r="DQ37" s="576"/>
      <c r="DR37" s="576"/>
      <c r="DS37" s="576"/>
      <c r="DT37" s="576"/>
      <c r="DU37" s="576"/>
      <c r="DV37" s="577"/>
      <c r="DW37" s="549">
        <v>12.9</v>
      </c>
      <c r="DX37" s="585"/>
      <c r="DY37" s="585"/>
      <c r="DZ37" s="585"/>
      <c r="EA37" s="585"/>
      <c r="EB37" s="585"/>
      <c r="EC37" s="586"/>
    </row>
    <row r="38" spans="2:133" ht="11.25" customHeight="1" x14ac:dyDescent="0.15">
      <c r="B38" s="590" t="s">
        <v>431</v>
      </c>
      <c r="C38" s="591"/>
      <c r="D38" s="591"/>
      <c r="E38" s="591"/>
      <c r="F38" s="591"/>
      <c r="G38" s="591"/>
      <c r="H38" s="591"/>
      <c r="I38" s="591"/>
      <c r="J38" s="591"/>
      <c r="K38" s="591"/>
      <c r="L38" s="591"/>
      <c r="M38" s="591"/>
      <c r="N38" s="591"/>
      <c r="O38" s="591"/>
      <c r="P38" s="591"/>
      <c r="Q38" s="592"/>
      <c r="R38" s="618">
        <v>24132267</v>
      </c>
      <c r="S38" s="619"/>
      <c r="T38" s="619"/>
      <c r="U38" s="619"/>
      <c r="V38" s="619"/>
      <c r="W38" s="619"/>
      <c r="X38" s="619"/>
      <c r="Y38" s="620"/>
      <c r="Z38" s="621">
        <v>100</v>
      </c>
      <c r="AA38" s="621"/>
      <c r="AB38" s="621"/>
      <c r="AC38" s="621"/>
      <c r="AD38" s="622">
        <v>11758362</v>
      </c>
      <c r="AE38" s="622"/>
      <c r="AF38" s="622"/>
      <c r="AG38" s="622"/>
      <c r="AH38" s="622"/>
      <c r="AI38" s="622"/>
      <c r="AJ38" s="622"/>
      <c r="AK38" s="622"/>
      <c r="AL38" s="623">
        <v>100</v>
      </c>
      <c r="AM38" s="605"/>
      <c r="AN38" s="605"/>
      <c r="AO38" s="624"/>
      <c r="AQ38" s="664" t="s">
        <v>432</v>
      </c>
      <c r="AR38" s="665"/>
      <c r="AS38" s="665"/>
      <c r="AT38" s="665"/>
      <c r="AU38" s="665"/>
      <c r="AV38" s="665"/>
      <c r="AW38" s="665"/>
      <c r="AX38" s="665"/>
      <c r="AY38" s="666"/>
      <c r="AZ38" s="539" t="s">
        <v>428</v>
      </c>
      <c r="BA38" s="540"/>
      <c r="BB38" s="540"/>
      <c r="BC38" s="540"/>
      <c r="BD38" s="576"/>
      <c r="BE38" s="576"/>
      <c r="BF38" s="613"/>
      <c r="BG38" s="553" t="s">
        <v>366</v>
      </c>
      <c r="BH38" s="554"/>
      <c r="BI38" s="554"/>
      <c r="BJ38" s="554"/>
      <c r="BK38" s="554"/>
      <c r="BL38" s="554"/>
      <c r="BM38" s="554"/>
      <c r="BN38" s="554"/>
      <c r="BO38" s="554"/>
      <c r="BP38" s="554"/>
      <c r="BQ38" s="554"/>
      <c r="BR38" s="554"/>
      <c r="BS38" s="554"/>
      <c r="BT38" s="554"/>
      <c r="BU38" s="555"/>
      <c r="BV38" s="539">
        <v>13294</v>
      </c>
      <c r="BW38" s="540"/>
      <c r="BX38" s="540"/>
      <c r="BY38" s="540"/>
      <c r="BZ38" s="540"/>
      <c r="CA38" s="540"/>
      <c r="CB38" s="565"/>
      <c r="CD38" s="553" t="s">
        <v>433</v>
      </c>
      <c r="CE38" s="554"/>
      <c r="CF38" s="554"/>
      <c r="CG38" s="554"/>
      <c r="CH38" s="554"/>
      <c r="CI38" s="554"/>
      <c r="CJ38" s="554"/>
      <c r="CK38" s="554"/>
      <c r="CL38" s="554"/>
      <c r="CM38" s="554"/>
      <c r="CN38" s="554"/>
      <c r="CO38" s="554"/>
      <c r="CP38" s="554"/>
      <c r="CQ38" s="555"/>
      <c r="CR38" s="539">
        <v>1857186</v>
      </c>
      <c r="CS38" s="540"/>
      <c r="CT38" s="540"/>
      <c r="CU38" s="540"/>
      <c r="CV38" s="540"/>
      <c r="CW38" s="540"/>
      <c r="CX38" s="540"/>
      <c r="CY38" s="541"/>
      <c r="CZ38" s="587">
        <v>7.9</v>
      </c>
      <c r="DA38" s="588"/>
      <c r="DB38" s="588"/>
      <c r="DC38" s="589"/>
      <c r="DD38" s="564">
        <v>1599910</v>
      </c>
      <c r="DE38" s="540"/>
      <c r="DF38" s="540"/>
      <c r="DG38" s="540"/>
      <c r="DH38" s="540"/>
      <c r="DI38" s="540"/>
      <c r="DJ38" s="540"/>
      <c r="DK38" s="541"/>
      <c r="DL38" s="564">
        <v>1106950</v>
      </c>
      <c r="DM38" s="540"/>
      <c r="DN38" s="540"/>
      <c r="DO38" s="540"/>
      <c r="DP38" s="540"/>
      <c r="DQ38" s="540"/>
      <c r="DR38" s="540"/>
      <c r="DS38" s="540"/>
      <c r="DT38" s="540"/>
      <c r="DU38" s="540"/>
      <c r="DV38" s="541"/>
      <c r="DW38" s="549">
        <v>8.8000000000000007</v>
      </c>
      <c r="DX38" s="585"/>
      <c r="DY38" s="585"/>
      <c r="DZ38" s="585"/>
      <c r="EA38" s="585"/>
      <c r="EB38" s="585"/>
      <c r="EC38" s="586"/>
    </row>
    <row r="39" spans="2:133" ht="11.25" customHeight="1" x14ac:dyDescent="0.15">
      <c r="AQ39" s="664" t="s">
        <v>434</v>
      </c>
      <c r="AR39" s="665"/>
      <c r="AS39" s="665"/>
      <c r="AT39" s="665"/>
      <c r="AU39" s="665"/>
      <c r="AV39" s="665"/>
      <c r="AW39" s="665"/>
      <c r="AX39" s="665"/>
      <c r="AY39" s="666"/>
      <c r="AZ39" s="539" t="s">
        <v>428</v>
      </c>
      <c r="BA39" s="540"/>
      <c r="BB39" s="540"/>
      <c r="BC39" s="540"/>
      <c r="BD39" s="576"/>
      <c r="BE39" s="576"/>
      <c r="BF39" s="613"/>
      <c r="BG39" s="627" t="s">
        <v>435</v>
      </c>
      <c r="BH39" s="628"/>
      <c r="BI39" s="628"/>
      <c r="BJ39" s="628"/>
      <c r="BK39" s="628"/>
      <c r="BL39" s="170"/>
      <c r="BM39" s="554" t="s">
        <v>436</v>
      </c>
      <c r="BN39" s="554"/>
      <c r="BO39" s="554"/>
      <c r="BP39" s="554"/>
      <c r="BQ39" s="554"/>
      <c r="BR39" s="554"/>
      <c r="BS39" s="554"/>
      <c r="BT39" s="554"/>
      <c r="BU39" s="555"/>
      <c r="BV39" s="539">
        <v>93</v>
      </c>
      <c r="BW39" s="540"/>
      <c r="BX39" s="540"/>
      <c r="BY39" s="540"/>
      <c r="BZ39" s="540"/>
      <c r="CA39" s="540"/>
      <c r="CB39" s="565"/>
      <c r="CD39" s="553" t="s">
        <v>437</v>
      </c>
      <c r="CE39" s="554"/>
      <c r="CF39" s="554"/>
      <c r="CG39" s="554"/>
      <c r="CH39" s="554"/>
      <c r="CI39" s="554"/>
      <c r="CJ39" s="554"/>
      <c r="CK39" s="554"/>
      <c r="CL39" s="554"/>
      <c r="CM39" s="554"/>
      <c r="CN39" s="554"/>
      <c r="CO39" s="554"/>
      <c r="CP39" s="554"/>
      <c r="CQ39" s="555"/>
      <c r="CR39" s="539">
        <v>427730</v>
      </c>
      <c r="CS39" s="576"/>
      <c r="CT39" s="576"/>
      <c r="CU39" s="576"/>
      <c r="CV39" s="576"/>
      <c r="CW39" s="576"/>
      <c r="CX39" s="576"/>
      <c r="CY39" s="577"/>
      <c r="CZ39" s="587">
        <v>1.8</v>
      </c>
      <c r="DA39" s="588"/>
      <c r="DB39" s="588"/>
      <c r="DC39" s="589"/>
      <c r="DD39" s="564">
        <v>395212</v>
      </c>
      <c r="DE39" s="576"/>
      <c r="DF39" s="576"/>
      <c r="DG39" s="576"/>
      <c r="DH39" s="576"/>
      <c r="DI39" s="576"/>
      <c r="DJ39" s="576"/>
      <c r="DK39" s="577"/>
      <c r="DL39" s="564" t="s">
        <v>428</v>
      </c>
      <c r="DM39" s="576"/>
      <c r="DN39" s="576"/>
      <c r="DO39" s="576"/>
      <c r="DP39" s="576"/>
      <c r="DQ39" s="576"/>
      <c r="DR39" s="576"/>
      <c r="DS39" s="576"/>
      <c r="DT39" s="576"/>
      <c r="DU39" s="576"/>
      <c r="DV39" s="577"/>
      <c r="DW39" s="549" t="s">
        <v>428</v>
      </c>
      <c r="DX39" s="585"/>
      <c r="DY39" s="585"/>
      <c r="DZ39" s="585"/>
      <c r="EA39" s="585"/>
      <c r="EB39" s="585"/>
      <c r="EC39" s="586"/>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64" t="s">
        <v>438</v>
      </c>
      <c r="AR40" s="665"/>
      <c r="AS40" s="665"/>
      <c r="AT40" s="665"/>
      <c r="AU40" s="665"/>
      <c r="AV40" s="665"/>
      <c r="AW40" s="665"/>
      <c r="AX40" s="665"/>
      <c r="AY40" s="666"/>
      <c r="AZ40" s="539">
        <v>490170</v>
      </c>
      <c r="BA40" s="540"/>
      <c r="BB40" s="540"/>
      <c r="BC40" s="540"/>
      <c r="BD40" s="576"/>
      <c r="BE40" s="576"/>
      <c r="BF40" s="613"/>
      <c r="BG40" s="627"/>
      <c r="BH40" s="628"/>
      <c r="BI40" s="628"/>
      <c r="BJ40" s="628"/>
      <c r="BK40" s="628"/>
      <c r="BL40" s="170"/>
      <c r="BM40" s="554" t="s">
        <v>439</v>
      </c>
      <c r="BN40" s="554"/>
      <c r="BO40" s="554"/>
      <c r="BP40" s="554"/>
      <c r="BQ40" s="554"/>
      <c r="BR40" s="554"/>
      <c r="BS40" s="554"/>
      <c r="BT40" s="554"/>
      <c r="BU40" s="555"/>
      <c r="BV40" s="539">
        <v>109</v>
      </c>
      <c r="BW40" s="540"/>
      <c r="BX40" s="540"/>
      <c r="BY40" s="540"/>
      <c r="BZ40" s="540"/>
      <c r="CA40" s="540"/>
      <c r="CB40" s="565"/>
      <c r="CD40" s="553" t="s">
        <v>440</v>
      </c>
      <c r="CE40" s="554"/>
      <c r="CF40" s="554"/>
      <c r="CG40" s="554"/>
      <c r="CH40" s="554"/>
      <c r="CI40" s="554"/>
      <c r="CJ40" s="554"/>
      <c r="CK40" s="554"/>
      <c r="CL40" s="554"/>
      <c r="CM40" s="554"/>
      <c r="CN40" s="554"/>
      <c r="CO40" s="554"/>
      <c r="CP40" s="554"/>
      <c r="CQ40" s="555"/>
      <c r="CR40" s="539">
        <v>91634</v>
      </c>
      <c r="CS40" s="540"/>
      <c r="CT40" s="540"/>
      <c r="CU40" s="540"/>
      <c r="CV40" s="540"/>
      <c r="CW40" s="540"/>
      <c r="CX40" s="540"/>
      <c r="CY40" s="541"/>
      <c r="CZ40" s="587">
        <v>0.4</v>
      </c>
      <c r="DA40" s="588"/>
      <c r="DB40" s="588"/>
      <c r="DC40" s="589"/>
      <c r="DD40" s="564">
        <v>8599</v>
      </c>
      <c r="DE40" s="540"/>
      <c r="DF40" s="540"/>
      <c r="DG40" s="540"/>
      <c r="DH40" s="540"/>
      <c r="DI40" s="540"/>
      <c r="DJ40" s="540"/>
      <c r="DK40" s="541"/>
      <c r="DL40" s="564" t="s">
        <v>428</v>
      </c>
      <c r="DM40" s="540"/>
      <c r="DN40" s="540"/>
      <c r="DO40" s="540"/>
      <c r="DP40" s="540"/>
      <c r="DQ40" s="540"/>
      <c r="DR40" s="540"/>
      <c r="DS40" s="540"/>
      <c r="DT40" s="540"/>
      <c r="DU40" s="540"/>
      <c r="DV40" s="541"/>
      <c r="DW40" s="549" t="s">
        <v>428</v>
      </c>
      <c r="DX40" s="585"/>
      <c r="DY40" s="585"/>
      <c r="DZ40" s="585"/>
      <c r="EA40" s="585"/>
      <c r="EB40" s="585"/>
      <c r="EC40" s="586"/>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441</v>
      </c>
      <c r="AR41" s="573"/>
      <c r="AS41" s="573"/>
      <c r="AT41" s="573"/>
      <c r="AU41" s="573"/>
      <c r="AV41" s="573"/>
      <c r="AW41" s="573"/>
      <c r="AX41" s="573"/>
      <c r="AY41" s="574"/>
      <c r="AZ41" s="618">
        <v>961046</v>
      </c>
      <c r="BA41" s="619"/>
      <c r="BB41" s="619"/>
      <c r="BC41" s="619"/>
      <c r="BD41" s="604"/>
      <c r="BE41" s="604"/>
      <c r="BF41" s="606"/>
      <c r="BG41" s="629"/>
      <c r="BH41" s="630"/>
      <c r="BI41" s="630"/>
      <c r="BJ41" s="630"/>
      <c r="BK41" s="630"/>
      <c r="BL41" s="172"/>
      <c r="BM41" s="573" t="s">
        <v>442</v>
      </c>
      <c r="BN41" s="573"/>
      <c r="BO41" s="573"/>
      <c r="BP41" s="573"/>
      <c r="BQ41" s="573"/>
      <c r="BR41" s="573"/>
      <c r="BS41" s="573"/>
      <c r="BT41" s="573"/>
      <c r="BU41" s="574"/>
      <c r="BV41" s="618">
        <v>306</v>
      </c>
      <c r="BW41" s="619"/>
      <c r="BX41" s="619"/>
      <c r="BY41" s="619"/>
      <c r="BZ41" s="619"/>
      <c r="CA41" s="619"/>
      <c r="CB41" s="663"/>
      <c r="CD41" s="553" t="s">
        <v>443</v>
      </c>
      <c r="CE41" s="554"/>
      <c r="CF41" s="554"/>
      <c r="CG41" s="554"/>
      <c r="CH41" s="554"/>
      <c r="CI41" s="554"/>
      <c r="CJ41" s="554"/>
      <c r="CK41" s="554"/>
      <c r="CL41" s="554"/>
      <c r="CM41" s="554"/>
      <c r="CN41" s="554"/>
      <c r="CO41" s="554"/>
      <c r="CP41" s="554"/>
      <c r="CQ41" s="555"/>
      <c r="CR41" s="539" t="s">
        <v>428</v>
      </c>
      <c r="CS41" s="576"/>
      <c r="CT41" s="576"/>
      <c r="CU41" s="576"/>
      <c r="CV41" s="576"/>
      <c r="CW41" s="576"/>
      <c r="CX41" s="576"/>
      <c r="CY41" s="577"/>
      <c r="CZ41" s="587" t="s">
        <v>428</v>
      </c>
      <c r="DA41" s="588"/>
      <c r="DB41" s="588"/>
      <c r="DC41" s="589"/>
      <c r="DD41" s="564" t="s">
        <v>428</v>
      </c>
      <c r="DE41" s="576"/>
      <c r="DF41" s="576"/>
      <c r="DG41" s="576"/>
      <c r="DH41" s="576"/>
      <c r="DI41" s="576"/>
      <c r="DJ41" s="576"/>
      <c r="DK41" s="577"/>
      <c r="DL41" s="634"/>
      <c r="DM41" s="635"/>
      <c r="DN41" s="635"/>
      <c r="DO41" s="635"/>
      <c r="DP41" s="635"/>
      <c r="DQ41" s="635"/>
      <c r="DR41" s="635"/>
      <c r="DS41" s="635"/>
      <c r="DT41" s="635"/>
      <c r="DU41" s="635"/>
      <c r="DV41" s="636"/>
      <c r="DW41" s="631"/>
      <c r="DX41" s="632"/>
      <c r="DY41" s="632"/>
      <c r="DZ41" s="632"/>
      <c r="EA41" s="632"/>
      <c r="EB41" s="632"/>
      <c r="EC41" s="633"/>
    </row>
    <row r="42" spans="2:133" ht="11.25" customHeight="1" x14ac:dyDescent="0.15">
      <c r="B42" s="165" t="s">
        <v>367</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368</v>
      </c>
      <c r="CE42" s="567"/>
      <c r="CF42" s="567"/>
      <c r="CG42" s="567"/>
      <c r="CH42" s="567"/>
      <c r="CI42" s="567"/>
      <c r="CJ42" s="567"/>
      <c r="CK42" s="567"/>
      <c r="CL42" s="567"/>
      <c r="CM42" s="567"/>
      <c r="CN42" s="567"/>
      <c r="CO42" s="567"/>
      <c r="CP42" s="567"/>
      <c r="CQ42" s="568"/>
      <c r="CR42" s="539">
        <v>5951573</v>
      </c>
      <c r="CS42" s="540"/>
      <c r="CT42" s="540"/>
      <c r="CU42" s="540"/>
      <c r="CV42" s="540"/>
      <c r="CW42" s="540"/>
      <c r="CX42" s="540"/>
      <c r="CY42" s="541"/>
      <c r="CZ42" s="587">
        <v>25.3</v>
      </c>
      <c r="DA42" s="625"/>
      <c r="DB42" s="625"/>
      <c r="DC42" s="626"/>
      <c r="DD42" s="564">
        <v>741953</v>
      </c>
      <c r="DE42" s="540"/>
      <c r="DF42" s="540"/>
      <c r="DG42" s="540"/>
      <c r="DH42" s="540"/>
      <c r="DI42" s="540"/>
      <c r="DJ42" s="540"/>
      <c r="DK42" s="541"/>
      <c r="DL42" s="634"/>
      <c r="DM42" s="635"/>
      <c r="DN42" s="635"/>
      <c r="DO42" s="635"/>
      <c r="DP42" s="635"/>
      <c r="DQ42" s="635"/>
      <c r="DR42" s="635"/>
      <c r="DS42" s="635"/>
      <c r="DT42" s="635"/>
      <c r="DU42" s="635"/>
      <c r="DV42" s="636"/>
      <c r="DW42" s="631"/>
      <c r="DX42" s="632"/>
      <c r="DY42" s="632"/>
      <c r="DZ42" s="632"/>
      <c r="EA42" s="632"/>
      <c r="EB42" s="632"/>
      <c r="EC42" s="633"/>
    </row>
    <row r="43" spans="2:133" ht="11.25" customHeight="1" x14ac:dyDescent="0.15">
      <c r="B43" s="174" t="s">
        <v>369</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444</v>
      </c>
      <c r="CE43" s="567"/>
      <c r="CF43" s="567"/>
      <c r="CG43" s="567"/>
      <c r="CH43" s="567"/>
      <c r="CI43" s="567"/>
      <c r="CJ43" s="567"/>
      <c r="CK43" s="567"/>
      <c r="CL43" s="567"/>
      <c r="CM43" s="567"/>
      <c r="CN43" s="567"/>
      <c r="CO43" s="567"/>
      <c r="CP43" s="567"/>
      <c r="CQ43" s="568"/>
      <c r="CR43" s="539">
        <v>734</v>
      </c>
      <c r="CS43" s="576"/>
      <c r="CT43" s="576"/>
      <c r="CU43" s="576"/>
      <c r="CV43" s="576"/>
      <c r="CW43" s="576"/>
      <c r="CX43" s="576"/>
      <c r="CY43" s="577"/>
      <c r="CZ43" s="587">
        <v>0</v>
      </c>
      <c r="DA43" s="588"/>
      <c r="DB43" s="588"/>
      <c r="DC43" s="589"/>
      <c r="DD43" s="564">
        <v>734</v>
      </c>
      <c r="DE43" s="576"/>
      <c r="DF43" s="576"/>
      <c r="DG43" s="576"/>
      <c r="DH43" s="576"/>
      <c r="DI43" s="576"/>
      <c r="DJ43" s="576"/>
      <c r="DK43" s="577"/>
      <c r="DL43" s="634"/>
      <c r="DM43" s="635"/>
      <c r="DN43" s="635"/>
      <c r="DO43" s="635"/>
      <c r="DP43" s="635"/>
      <c r="DQ43" s="635"/>
      <c r="DR43" s="635"/>
      <c r="DS43" s="635"/>
      <c r="DT43" s="635"/>
      <c r="DU43" s="635"/>
      <c r="DV43" s="636"/>
      <c r="DW43" s="631"/>
      <c r="DX43" s="632"/>
      <c r="DY43" s="632"/>
      <c r="DZ43" s="632"/>
      <c r="EA43" s="632"/>
      <c r="EB43" s="632"/>
      <c r="EC43" s="633"/>
    </row>
    <row r="44" spans="2:133" ht="11.25" customHeight="1" x14ac:dyDescent="0.15">
      <c r="B44" s="175" t="s">
        <v>370</v>
      </c>
      <c r="CD44" s="640" t="s">
        <v>347</v>
      </c>
      <c r="CE44" s="641"/>
      <c r="CF44" s="566" t="s">
        <v>445</v>
      </c>
      <c r="CG44" s="567"/>
      <c r="CH44" s="567"/>
      <c r="CI44" s="567"/>
      <c r="CJ44" s="567"/>
      <c r="CK44" s="567"/>
      <c r="CL44" s="567"/>
      <c r="CM44" s="567"/>
      <c r="CN44" s="567"/>
      <c r="CO44" s="567"/>
      <c r="CP44" s="567"/>
      <c r="CQ44" s="568"/>
      <c r="CR44" s="539">
        <v>5779930</v>
      </c>
      <c r="CS44" s="540"/>
      <c r="CT44" s="540"/>
      <c r="CU44" s="540"/>
      <c r="CV44" s="540"/>
      <c r="CW44" s="540"/>
      <c r="CX44" s="540"/>
      <c r="CY44" s="541"/>
      <c r="CZ44" s="587">
        <v>24.6</v>
      </c>
      <c r="DA44" s="625"/>
      <c r="DB44" s="625"/>
      <c r="DC44" s="626"/>
      <c r="DD44" s="564">
        <v>705679</v>
      </c>
      <c r="DE44" s="540"/>
      <c r="DF44" s="540"/>
      <c r="DG44" s="540"/>
      <c r="DH44" s="540"/>
      <c r="DI44" s="540"/>
      <c r="DJ44" s="540"/>
      <c r="DK44" s="541"/>
      <c r="DL44" s="634"/>
      <c r="DM44" s="635"/>
      <c r="DN44" s="635"/>
      <c r="DO44" s="635"/>
      <c r="DP44" s="635"/>
      <c r="DQ44" s="635"/>
      <c r="DR44" s="635"/>
      <c r="DS44" s="635"/>
      <c r="DT44" s="635"/>
      <c r="DU44" s="635"/>
      <c r="DV44" s="636"/>
      <c r="DW44" s="631"/>
      <c r="DX44" s="632"/>
      <c r="DY44" s="632"/>
      <c r="DZ44" s="632"/>
      <c r="EA44" s="632"/>
      <c r="EB44" s="632"/>
      <c r="EC44" s="633"/>
    </row>
    <row r="45" spans="2:133" ht="11.25" customHeight="1" x14ac:dyDescent="0.15">
      <c r="CD45" s="642"/>
      <c r="CE45" s="643"/>
      <c r="CF45" s="566" t="s">
        <v>446</v>
      </c>
      <c r="CG45" s="567"/>
      <c r="CH45" s="567"/>
      <c r="CI45" s="567"/>
      <c r="CJ45" s="567"/>
      <c r="CK45" s="567"/>
      <c r="CL45" s="567"/>
      <c r="CM45" s="567"/>
      <c r="CN45" s="567"/>
      <c r="CO45" s="567"/>
      <c r="CP45" s="567"/>
      <c r="CQ45" s="568"/>
      <c r="CR45" s="539">
        <v>4596475</v>
      </c>
      <c r="CS45" s="576"/>
      <c r="CT45" s="576"/>
      <c r="CU45" s="576"/>
      <c r="CV45" s="576"/>
      <c r="CW45" s="576"/>
      <c r="CX45" s="576"/>
      <c r="CY45" s="577"/>
      <c r="CZ45" s="587">
        <v>19.600000000000001</v>
      </c>
      <c r="DA45" s="588"/>
      <c r="DB45" s="588"/>
      <c r="DC45" s="589"/>
      <c r="DD45" s="564">
        <v>382363</v>
      </c>
      <c r="DE45" s="576"/>
      <c r="DF45" s="576"/>
      <c r="DG45" s="576"/>
      <c r="DH45" s="576"/>
      <c r="DI45" s="576"/>
      <c r="DJ45" s="576"/>
      <c r="DK45" s="577"/>
      <c r="DL45" s="634"/>
      <c r="DM45" s="635"/>
      <c r="DN45" s="635"/>
      <c r="DO45" s="635"/>
      <c r="DP45" s="635"/>
      <c r="DQ45" s="635"/>
      <c r="DR45" s="635"/>
      <c r="DS45" s="635"/>
      <c r="DT45" s="635"/>
      <c r="DU45" s="635"/>
      <c r="DV45" s="636"/>
      <c r="DW45" s="631"/>
      <c r="DX45" s="632"/>
      <c r="DY45" s="632"/>
      <c r="DZ45" s="632"/>
      <c r="EA45" s="632"/>
      <c r="EB45" s="632"/>
      <c r="EC45" s="633"/>
    </row>
    <row r="46" spans="2:133" ht="11.25" customHeight="1" x14ac:dyDescent="0.15">
      <c r="CD46" s="642"/>
      <c r="CE46" s="643"/>
      <c r="CF46" s="566" t="s">
        <v>447</v>
      </c>
      <c r="CG46" s="567"/>
      <c r="CH46" s="567"/>
      <c r="CI46" s="567"/>
      <c r="CJ46" s="567"/>
      <c r="CK46" s="567"/>
      <c r="CL46" s="567"/>
      <c r="CM46" s="567"/>
      <c r="CN46" s="567"/>
      <c r="CO46" s="567"/>
      <c r="CP46" s="567"/>
      <c r="CQ46" s="568"/>
      <c r="CR46" s="539">
        <v>1171569</v>
      </c>
      <c r="CS46" s="540"/>
      <c r="CT46" s="540"/>
      <c r="CU46" s="540"/>
      <c r="CV46" s="540"/>
      <c r="CW46" s="540"/>
      <c r="CX46" s="540"/>
      <c r="CY46" s="541"/>
      <c r="CZ46" s="587">
        <v>5</v>
      </c>
      <c r="DA46" s="625"/>
      <c r="DB46" s="625"/>
      <c r="DC46" s="626"/>
      <c r="DD46" s="564">
        <v>320115</v>
      </c>
      <c r="DE46" s="540"/>
      <c r="DF46" s="540"/>
      <c r="DG46" s="540"/>
      <c r="DH46" s="540"/>
      <c r="DI46" s="540"/>
      <c r="DJ46" s="540"/>
      <c r="DK46" s="541"/>
      <c r="DL46" s="634"/>
      <c r="DM46" s="635"/>
      <c r="DN46" s="635"/>
      <c r="DO46" s="635"/>
      <c r="DP46" s="635"/>
      <c r="DQ46" s="635"/>
      <c r="DR46" s="635"/>
      <c r="DS46" s="635"/>
      <c r="DT46" s="635"/>
      <c r="DU46" s="635"/>
      <c r="DV46" s="636"/>
      <c r="DW46" s="631"/>
      <c r="DX46" s="632"/>
      <c r="DY46" s="632"/>
      <c r="DZ46" s="632"/>
      <c r="EA46" s="632"/>
      <c r="EB46" s="632"/>
      <c r="EC46" s="633"/>
    </row>
    <row r="47" spans="2:133" ht="11.25" customHeight="1" x14ac:dyDescent="0.15">
      <c r="CD47" s="642"/>
      <c r="CE47" s="643"/>
      <c r="CF47" s="566" t="s">
        <v>448</v>
      </c>
      <c r="CG47" s="567"/>
      <c r="CH47" s="567"/>
      <c r="CI47" s="567"/>
      <c r="CJ47" s="567"/>
      <c r="CK47" s="567"/>
      <c r="CL47" s="567"/>
      <c r="CM47" s="567"/>
      <c r="CN47" s="567"/>
      <c r="CO47" s="567"/>
      <c r="CP47" s="567"/>
      <c r="CQ47" s="568"/>
      <c r="CR47" s="539">
        <v>19596</v>
      </c>
      <c r="CS47" s="576"/>
      <c r="CT47" s="576"/>
      <c r="CU47" s="576"/>
      <c r="CV47" s="576"/>
      <c r="CW47" s="576"/>
      <c r="CX47" s="576"/>
      <c r="CY47" s="577"/>
      <c r="CZ47" s="587">
        <v>0.1</v>
      </c>
      <c r="DA47" s="588"/>
      <c r="DB47" s="588"/>
      <c r="DC47" s="589"/>
      <c r="DD47" s="564">
        <v>19596</v>
      </c>
      <c r="DE47" s="576"/>
      <c r="DF47" s="576"/>
      <c r="DG47" s="576"/>
      <c r="DH47" s="576"/>
      <c r="DI47" s="576"/>
      <c r="DJ47" s="576"/>
      <c r="DK47" s="577"/>
      <c r="DL47" s="634"/>
      <c r="DM47" s="635"/>
      <c r="DN47" s="635"/>
      <c r="DO47" s="635"/>
      <c r="DP47" s="635"/>
      <c r="DQ47" s="635"/>
      <c r="DR47" s="635"/>
      <c r="DS47" s="635"/>
      <c r="DT47" s="635"/>
      <c r="DU47" s="635"/>
      <c r="DV47" s="636"/>
      <c r="DW47" s="631"/>
      <c r="DX47" s="632"/>
      <c r="DY47" s="632"/>
      <c r="DZ47" s="632"/>
      <c r="EA47" s="632"/>
      <c r="EB47" s="632"/>
      <c r="EC47" s="633"/>
    </row>
    <row r="48" spans="2:133" x14ac:dyDescent="0.15">
      <c r="CD48" s="644"/>
      <c r="CE48" s="645"/>
      <c r="CF48" s="566" t="s">
        <v>449</v>
      </c>
      <c r="CG48" s="567"/>
      <c r="CH48" s="567"/>
      <c r="CI48" s="567"/>
      <c r="CJ48" s="567"/>
      <c r="CK48" s="567"/>
      <c r="CL48" s="567"/>
      <c r="CM48" s="567"/>
      <c r="CN48" s="567"/>
      <c r="CO48" s="567"/>
      <c r="CP48" s="567"/>
      <c r="CQ48" s="568"/>
      <c r="CR48" s="539">
        <v>152047</v>
      </c>
      <c r="CS48" s="540"/>
      <c r="CT48" s="540"/>
      <c r="CU48" s="540"/>
      <c r="CV48" s="540"/>
      <c r="CW48" s="540"/>
      <c r="CX48" s="540"/>
      <c r="CY48" s="541"/>
      <c r="CZ48" s="587">
        <v>0.6</v>
      </c>
      <c r="DA48" s="625"/>
      <c r="DB48" s="625"/>
      <c r="DC48" s="626"/>
      <c r="DD48" s="564">
        <v>16678</v>
      </c>
      <c r="DE48" s="540"/>
      <c r="DF48" s="540"/>
      <c r="DG48" s="540"/>
      <c r="DH48" s="540"/>
      <c r="DI48" s="540"/>
      <c r="DJ48" s="540"/>
      <c r="DK48" s="541"/>
      <c r="DL48" s="634"/>
      <c r="DM48" s="635"/>
      <c r="DN48" s="635"/>
      <c r="DO48" s="635"/>
      <c r="DP48" s="635"/>
      <c r="DQ48" s="635"/>
      <c r="DR48" s="635"/>
      <c r="DS48" s="635"/>
      <c r="DT48" s="635"/>
      <c r="DU48" s="635"/>
      <c r="DV48" s="636"/>
      <c r="DW48" s="631"/>
      <c r="DX48" s="632"/>
      <c r="DY48" s="632"/>
      <c r="DZ48" s="632"/>
      <c r="EA48" s="632"/>
      <c r="EB48" s="632"/>
      <c r="EC48" s="633"/>
    </row>
    <row r="49" spans="82:133" ht="11.25" customHeight="1" x14ac:dyDescent="0.15">
      <c r="CD49" s="590" t="s">
        <v>450</v>
      </c>
      <c r="CE49" s="591"/>
      <c r="CF49" s="591"/>
      <c r="CG49" s="591"/>
      <c r="CH49" s="591"/>
      <c r="CI49" s="591"/>
      <c r="CJ49" s="591"/>
      <c r="CK49" s="591"/>
      <c r="CL49" s="591"/>
      <c r="CM49" s="591"/>
      <c r="CN49" s="591"/>
      <c r="CO49" s="591"/>
      <c r="CP49" s="591"/>
      <c r="CQ49" s="592"/>
      <c r="CR49" s="618">
        <v>23502743</v>
      </c>
      <c r="CS49" s="604"/>
      <c r="CT49" s="604"/>
      <c r="CU49" s="604"/>
      <c r="CV49" s="604"/>
      <c r="CW49" s="604"/>
      <c r="CX49" s="604"/>
      <c r="CY49" s="649"/>
      <c r="CZ49" s="650">
        <v>100</v>
      </c>
      <c r="DA49" s="651"/>
      <c r="DB49" s="651"/>
      <c r="DC49" s="652"/>
      <c r="DD49" s="653">
        <v>13008075</v>
      </c>
      <c r="DE49" s="604"/>
      <c r="DF49" s="604"/>
      <c r="DG49" s="604"/>
      <c r="DH49" s="604"/>
      <c r="DI49" s="604"/>
      <c r="DJ49" s="604"/>
      <c r="DK49" s="649"/>
      <c r="DL49" s="637"/>
      <c r="DM49" s="638"/>
      <c r="DN49" s="638"/>
      <c r="DO49" s="638"/>
      <c r="DP49" s="638"/>
      <c r="DQ49" s="638"/>
      <c r="DR49" s="638"/>
      <c r="DS49" s="638"/>
      <c r="DT49" s="638"/>
      <c r="DU49" s="638"/>
      <c r="DV49" s="639"/>
      <c r="DW49" s="646"/>
      <c r="DX49" s="647"/>
      <c r="DY49" s="647"/>
      <c r="DZ49" s="647"/>
      <c r="EA49" s="647"/>
      <c r="EB49" s="647"/>
      <c r="EC49" s="648"/>
    </row>
  </sheetData>
  <sheetProtection password="A1DB" sheet="1" objects="1" scenarios="1"/>
  <mergeCells count="582">
    <mergeCell ref="CR30:CY30"/>
    <mergeCell ref="CZ30:DC30"/>
    <mergeCell ref="DD30:DK30"/>
    <mergeCell ref="DW32:EC32"/>
    <mergeCell ref="DD29:DK29"/>
    <mergeCell ref="DL29:DV29"/>
    <mergeCell ref="DW29:EC29"/>
    <mergeCell ref="DW30:EC30"/>
    <mergeCell ref="DD32:DK32"/>
    <mergeCell ref="DL32:DV32"/>
    <mergeCell ref="DW31:EC31"/>
    <mergeCell ref="B20:Q20"/>
    <mergeCell ref="R20:Y20"/>
    <mergeCell ref="Z20:AC20"/>
    <mergeCell ref="AD20:AK20"/>
    <mergeCell ref="CD20:CQ20"/>
    <mergeCell ref="CR20:CY20"/>
    <mergeCell ref="AL21:AO21"/>
    <mergeCell ref="AP21:BF21"/>
    <mergeCell ref="BG21:BN21"/>
    <mergeCell ref="BO21:BR21"/>
    <mergeCell ref="AL20:AO20"/>
    <mergeCell ref="AP20:BF20"/>
    <mergeCell ref="BG20:BN20"/>
    <mergeCell ref="BO20:BR20"/>
    <mergeCell ref="R21:Y21"/>
    <mergeCell ref="Z21:AC21"/>
    <mergeCell ref="AD21:AK21"/>
    <mergeCell ref="CD49:CQ49"/>
    <mergeCell ref="AQ35:AY35"/>
    <mergeCell ref="AQ36:AY36"/>
    <mergeCell ref="AQ37:AY37"/>
    <mergeCell ref="AQ38:AY38"/>
    <mergeCell ref="AQ39:AY39"/>
    <mergeCell ref="AQ40:AY40"/>
    <mergeCell ref="DQ20:EC20"/>
    <mergeCell ref="AQ41:AY41"/>
    <mergeCell ref="CF45:CQ45"/>
    <mergeCell ref="CF46:CQ46"/>
    <mergeCell ref="CF47:CQ47"/>
    <mergeCell ref="BV41:CB41"/>
    <mergeCell ref="BS20:CB20"/>
    <mergeCell ref="CZ20:DC20"/>
    <mergeCell ref="DD20:DP20"/>
    <mergeCell ref="DL30:DV30"/>
    <mergeCell ref="DD16:DP16"/>
    <mergeCell ref="DQ16:EC16"/>
    <mergeCell ref="DQ15:EC15"/>
    <mergeCell ref="DD15:DP15"/>
    <mergeCell ref="DQ13:EC13"/>
    <mergeCell ref="CF48:CQ48"/>
    <mergeCell ref="CD41:CQ41"/>
    <mergeCell ref="CD42:CQ42"/>
    <mergeCell ref="CD43:CQ43"/>
    <mergeCell ref="CF44:CQ44"/>
    <mergeCell ref="CD16:CQ16"/>
    <mergeCell ref="CD17:CQ17"/>
    <mergeCell ref="CD15:CQ15"/>
    <mergeCell ref="CR16:CY16"/>
    <mergeCell ref="CR15:CY15"/>
    <mergeCell ref="CZ16:DC16"/>
    <mergeCell ref="BM41:BU41"/>
    <mergeCell ref="AX31:BF31"/>
    <mergeCell ref="AX32:BF32"/>
    <mergeCell ref="BG35:BU35"/>
    <mergeCell ref="BG36:BU36"/>
    <mergeCell ref="AZ41:BF41"/>
    <mergeCell ref="AZ36:BF36"/>
    <mergeCell ref="AZ38:BF38"/>
    <mergeCell ref="AP23:BF23"/>
    <mergeCell ref="AP24:BF24"/>
    <mergeCell ref="AP16:BF16"/>
    <mergeCell ref="AP17:BF17"/>
    <mergeCell ref="AP18:BF18"/>
    <mergeCell ref="AP19:BF19"/>
    <mergeCell ref="B38:Q38"/>
    <mergeCell ref="AP5:BF5"/>
    <mergeCell ref="AP6:BF6"/>
    <mergeCell ref="AP7:BF7"/>
    <mergeCell ref="AP8:BF8"/>
    <mergeCell ref="AP9:BF9"/>
    <mergeCell ref="AP10:BF10"/>
    <mergeCell ref="AP11:BF11"/>
    <mergeCell ref="AP12:BF12"/>
    <mergeCell ref="AP13:BF13"/>
    <mergeCell ref="B30:Q30"/>
    <mergeCell ref="B31:Q31"/>
    <mergeCell ref="B32:Q32"/>
    <mergeCell ref="B33:Q33"/>
    <mergeCell ref="B34:Q34"/>
    <mergeCell ref="B35:Q35"/>
    <mergeCell ref="B36:Q36"/>
    <mergeCell ref="B37:Q37"/>
    <mergeCell ref="B22:Q22"/>
    <mergeCell ref="B23:Q23"/>
    <mergeCell ref="B24:Q24"/>
    <mergeCell ref="B25:Q25"/>
    <mergeCell ref="B26:Q26"/>
    <mergeCell ref="B27:Q27"/>
    <mergeCell ref="B28:Q28"/>
    <mergeCell ref="B29:Q29"/>
    <mergeCell ref="B13:Q13"/>
    <mergeCell ref="B14:Q14"/>
    <mergeCell ref="B15:Q15"/>
    <mergeCell ref="B16:Q16"/>
    <mergeCell ref="B17:Q17"/>
    <mergeCell ref="B18:Q18"/>
    <mergeCell ref="B19:Q19"/>
    <mergeCell ref="B21:Q21"/>
    <mergeCell ref="B5:Q5"/>
    <mergeCell ref="B6:Q6"/>
    <mergeCell ref="B7:Q7"/>
    <mergeCell ref="B8:Q8"/>
    <mergeCell ref="B9:Q9"/>
    <mergeCell ref="B10:Q10"/>
    <mergeCell ref="B11:Q11"/>
    <mergeCell ref="B12:Q12"/>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W44:EC44"/>
    <mergeCell ref="DL46:DV46"/>
    <mergeCell ref="DW45:EC45"/>
    <mergeCell ref="DW43:EC43"/>
    <mergeCell ref="DW46:EC46"/>
    <mergeCell ref="DD46:DK46"/>
    <mergeCell ref="CD44:CE48"/>
    <mergeCell ref="CR44:CY44"/>
    <mergeCell ref="CZ44:DC44"/>
    <mergeCell ref="DD44:DK44"/>
    <mergeCell ref="CR45:CY45"/>
    <mergeCell ref="DD47:DK47"/>
    <mergeCell ref="DD48:DK48"/>
    <mergeCell ref="CZ43:DC43"/>
    <mergeCell ref="DL45:DV45"/>
    <mergeCell ref="DD43:DK43"/>
    <mergeCell ref="DL49:DV49"/>
    <mergeCell ref="CZ48:DC48"/>
    <mergeCell ref="CZ46:DC46"/>
    <mergeCell ref="DD45:DK45"/>
    <mergeCell ref="DL43:DV43"/>
    <mergeCell ref="CZ45:DC45"/>
    <mergeCell ref="DW41:EC41"/>
    <mergeCell ref="DD42:DK42"/>
    <mergeCell ref="DL41:DV41"/>
    <mergeCell ref="DW42:EC42"/>
    <mergeCell ref="DL42:DV42"/>
    <mergeCell ref="DD41:DK41"/>
    <mergeCell ref="CR43:CY43"/>
    <mergeCell ref="CZ42:DC42"/>
    <mergeCell ref="AZ40:BF40"/>
    <mergeCell ref="BV40:CB40"/>
    <mergeCell ref="CR42:CY42"/>
    <mergeCell ref="BG39:BK41"/>
    <mergeCell ref="AZ39:BF39"/>
    <mergeCell ref="BV39:CB39"/>
    <mergeCell ref="CR41:CY41"/>
    <mergeCell ref="CZ41:DC41"/>
    <mergeCell ref="CD40:CQ40"/>
    <mergeCell ref="CZ40:DC40"/>
    <mergeCell ref="DD40:DK40"/>
    <mergeCell ref="R37:Y37"/>
    <mergeCell ref="Z37:AC37"/>
    <mergeCell ref="AD37:AK37"/>
    <mergeCell ref="AL38:AO38"/>
    <mergeCell ref="AL37:AO37"/>
    <mergeCell ref="BM39:BU39"/>
    <mergeCell ref="BM40:BU40"/>
    <mergeCell ref="R38:Y38"/>
    <mergeCell ref="Z38:AC38"/>
    <mergeCell ref="AD38:AK38"/>
    <mergeCell ref="DW40:EC40"/>
    <mergeCell ref="DL39:DV39"/>
    <mergeCell ref="DW39:EC39"/>
    <mergeCell ref="BV38:CB38"/>
    <mergeCell ref="CR40:CY40"/>
    <mergeCell ref="DL40:DV40"/>
    <mergeCell ref="CD39:CQ39"/>
    <mergeCell ref="R36:Y36"/>
    <mergeCell ref="AL36:AO36"/>
    <mergeCell ref="Z36:AC36"/>
    <mergeCell ref="AD36:AK36"/>
    <mergeCell ref="BG37:BU37"/>
    <mergeCell ref="AZ37:BF37"/>
    <mergeCell ref="DW38:EC38"/>
    <mergeCell ref="CR37:CY37"/>
    <mergeCell ref="CZ37:DC37"/>
    <mergeCell ref="DD37:DK37"/>
    <mergeCell ref="DL37:DV37"/>
    <mergeCell ref="DD38:DK38"/>
    <mergeCell ref="CZ38:DC38"/>
    <mergeCell ref="DW37:EC37"/>
    <mergeCell ref="CR38:CY38"/>
    <mergeCell ref="CR39:CY39"/>
    <mergeCell ref="DL38:DV38"/>
    <mergeCell ref="R35:Y35"/>
    <mergeCell ref="Z35:AC35"/>
    <mergeCell ref="AD35:AK35"/>
    <mergeCell ref="AL35:AO35"/>
    <mergeCell ref="CZ39:DC39"/>
    <mergeCell ref="DD39:DK39"/>
    <mergeCell ref="AZ35:BF35"/>
    <mergeCell ref="BV37:CB37"/>
    <mergeCell ref="CZ35:DC35"/>
    <mergeCell ref="DW36:EC36"/>
    <mergeCell ref="DL36:DV36"/>
    <mergeCell ref="CZ36:DC36"/>
    <mergeCell ref="DD36:DK36"/>
    <mergeCell ref="DD35:DK35"/>
    <mergeCell ref="DL35:DV35"/>
    <mergeCell ref="DW35:EC35"/>
    <mergeCell ref="AL34:AO34"/>
    <mergeCell ref="BV36:CB36"/>
    <mergeCell ref="CD37:CQ37"/>
    <mergeCell ref="CD38:CQ38"/>
    <mergeCell ref="CD36:CQ36"/>
    <mergeCell ref="CR35:CY35"/>
    <mergeCell ref="CR36:CY36"/>
    <mergeCell ref="BG38:BU38"/>
    <mergeCell ref="R33:Y33"/>
    <mergeCell ref="Z33:AC33"/>
    <mergeCell ref="AD33:AK33"/>
    <mergeCell ref="Z32:AC32"/>
    <mergeCell ref="AD32:AK32"/>
    <mergeCell ref="R34:Y34"/>
    <mergeCell ref="Z34:AC34"/>
    <mergeCell ref="AD34:AK34"/>
    <mergeCell ref="CR34:CY34"/>
    <mergeCell ref="AQ34:BF34"/>
    <mergeCell ref="CF32:CQ32"/>
    <mergeCell ref="CD33:CQ33"/>
    <mergeCell ref="CD34:CQ34"/>
    <mergeCell ref="BG34:CB34"/>
    <mergeCell ref="CR33:CY33"/>
    <mergeCell ref="CR32:CY32"/>
    <mergeCell ref="CD29:CE32"/>
    <mergeCell ref="CF29:CQ29"/>
    <mergeCell ref="AL32:AO32"/>
    <mergeCell ref="AT30:AT32"/>
    <mergeCell ref="BM32:BQ32"/>
    <mergeCell ref="CD35:CQ35"/>
    <mergeCell ref="AL33:AO33"/>
    <mergeCell ref="CF30:CQ30"/>
    <mergeCell ref="BR31:BW31"/>
    <mergeCell ref="BX31:CB31"/>
    <mergeCell ref="BG30:BL30"/>
    <mergeCell ref="BV35:CB35"/>
    <mergeCell ref="CZ34:DC34"/>
    <mergeCell ref="R31:Y31"/>
    <mergeCell ref="Z31:AC31"/>
    <mergeCell ref="AD31:AK31"/>
    <mergeCell ref="AL31:AO31"/>
    <mergeCell ref="BR32:BW32"/>
    <mergeCell ref="CZ33:DC33"/>
    <mergeCell ref="R32:Y32"/>
    <mergeCell ref="CZ32:DC32"/>
    <mergeCell ref="CR31:CY31"/>
    <mergeCell ref="CZ31:DC31"/>
    <mergeCell ref="DL31:DV31"/>
    <mergeCell ref="CF31:CQ31"/>
    <mergeCell ref="BG31:BL31"/>
    <mergeCell ref="BM31:BQ31"/>
    <mergeCell ref="DD31:DK31"/>
    <mergeCell ref="DW34:EC34"/>
    <mergeCell ref="DD33:DK33"/>
    <mergeCell ref="DL33:DV33"/>
    <mergeCell ref="DW33:EC33"/>
    <mergeCell ref="DD34:DK34"/>
    <mergeCell ref="DL34:DV34"/>
    <mergeCell ref="BX30:CB30"/>
    <mergeCell ref="AP30:AS32"/>
    <mergeCell ref="BG32:BL32"/>
    <mergeCell ref="BX32:CB32"/>
    <mergeCell ref="AX30:BF30"/>
    <mergeCell ref="BR29:CB29"/>
    <mergeCell ref="BM30:BQ30"/>
    <mergeCell ref="BR30:BW30"/>
    <mergeCell ref="R30:Y30"/>
    <mergeCell ref="Z30:AC30"/>
    <mergeCell ref="AD30:AK30"/>
    <mergeCell ref="AL30:AO30"/>
    <mergeCell ref="AP29:BF29"/>
    <mergeCell ref="BG29:BQ29"/>
    <mergeCell ref="DD27:DK27"/>
    <mergeCell ref="DL27:DV27"/>
    <mergeCell ref="CZ28:DC28"/>
    <mergeCell ref="R29:Y29"/>
    <mergeCell ref="Z29:AC29"/>
    <mergeCell ref="AD29:AK29"/>
    <mergeCell ref="AL29:AO29"/>
    <mergeCell ref="CR29:CY29"/>
    <mergeCell ref="CZ29:DC29"/>
    <mergeCell ref="DW27:EC27"/>
    <mergeCell ref="DL28:DV28"/>
    <mergeCell ref="DW28:EC28"/>
    <mergeCell ref="AP28:BF28"/>
    <mergeCell ref="CR28:CY28"/>
    <mergeCell ref="BG28:BN28"/>
    <mergeCell ref="BO28:BR28"/>
    <mergeCell ref="CD28:CQ28"/>
    <mergeCell ref="DD28:DK28"/>
    <mergeCell ref="CZ27:DC27"/>
    <mergeCell ref="AL28:AO28"/>
    <mergeCell ref="AL27:AO27"/>
    <mergeCell ref="Z27:AC27"/>
    <mergeCell ref="AP27:BF27"/>
    <mergeCell ref="R28:Y28"/>
    <mergeCell ref="AD27:AK27"/>
    <mergeCell ref="R26:Y26"/>
    <mergeCell ref="Z26:AC26"/>
    <mergeCell ref="AD26:AK26"/>
    <mergeCell ref="AL26:AO26"/>
    <mergeCell ref="Z28:AC28"/>
    <mergeCell ref="BS28:CB28"/>
    <mergeCell ref="BG27:BN27"/>
    <mergeCell ref="BO27:BR27"/>
    <mergeCell ref="BS27:CB27"/>
    <mergeCell ref="AD28:AK28"/>
    <mergeCell ref="R27:Y27"/>
    <mergeCell ref="CD25:CQ25"/>
    <mergeCell ref="CD26:CQ26"/>
    <mergeCell ref="DW25:EC25"/>
    <mergeCell ref="DL26:DV26"/>
    <mergeCell ref="DW26:EC26"/>
    <mergeCell ref="CZ26:DC26"/>
    <mergeCell ref="DD26:DK26"/>
    <mergeCell ref="CZ25:DC25"/>
    <mergeCell ref="DL25:DV25"/>
    <mergeCell ref="CR27:CY27"/>
    <mergeCell ref="AP25:BF25"/>
    <mergeCell ref="AP26:BF26"/>
    <mergeCell ref="CD27:CQ27"/>
    <mergeCell ref="BS26:CB26"/>
    <mergeCell ref="CR26:CY26"/>
    <mergeCell ref="BG26:BN26"/>
    <mergeCell ref="R24:Y24"/>
    <mergeCell ref="Z24:AC24"/>
    <mergeCell ref="BG25:BN25"/>
    <mergeCell ref="BO25:BR25"/>
    <mergeCell ref="AD24:AK24"/>
    <mergeCell ref="AL24:AO24"/>
    <mergeCell ref="BG24:BN24"/>
    <mergeCell ref="R25:Y25"/>
    <mergeCell ref="Z25:AC25"/>
    <mergeCell ref="AD25:AK25"/>
    <mergeCell ref="CZ23:DC23"/>
    <mergeCell ref="BO26:BR26"/>
    <mergeCell ref="CD24:CQ24"/>
    <mergeCell ref="CR25:CY25"/>
    <mergeCell ref="BS25:CB25"/>
    <mergeCell ref="BS24:CB24"/>
    <mergeCell ref="CR24:CY24"/>
    <mergeCell ref="CR23:CY23"/>
    <mergeCell ref="DL24:DV24"/>
    <mergeCell ref="DD25:DK25"/>
    <mergeCell ref="DW24:EC24"/>
    <mergeCell ref="CZ24:DC24"/>
    <mergeCell ref="DD24:DK24"/>
    <mergeCell ref="AL25:AO25"/>
    <mergeCell ref="BO24:BR24"/>
    <mergeCell ref="CZ21:DC21"/>
    <mergeCell ref="DD21:DP21"/>
    <mergeCell ref="DL23:DV23"/>
    <mergeCell ref="CR21:CY21"/>
    <mergeCell ref="DQ21:EC21"/>
    <mergeCell ref="DW23:EC23"/>
    <mergeCell ref="CD22:EC22"/>
    <mergeCell ref="CD21:CQ21"/>
    <mergeCell ref="DD23:DK23"/>
    <mergeCell ref="CD23:CQ23"/>
    <mergeCell ref="BS21:CB21"/>
    <mergeCell ref="BG22:BN22"/>
    <mergeCell ref="R23:Y23"/>
    <mergeCell ref="Z23:AC23"/>
    <mergeCell ref="AD23:AK23"/>
    <mergeCell ref="AL23:AO23"/>
    <mergeCell ref="BG23:BN23"/>
    <mergeCell ref="BO23:BR23"/>
    <mergeCell ref="BS23:CB23"/>
    <mergeCell ref="AP22:BF22"/>
    <mergeCell ref="R22:Y22"/>
    <mergeCell ref="Z22:AC22"/>
    <mergeCell ref="AD22:AK22"/>
    <mergeCell ref="AL22:AO22"/>
    <mergeCell ref="BO22:BR22"/>
    <mergeCell ref="BS22:CB22"/>
    <mergeCell ref="DQ19:EC19"/>
    <mergeCell ref="CZ18:DC18"/>
    <mergeCell ref="DD18:DP18"/>
    <mergeCell ref="DQ18:EC18"/>
    <mergeCell ref="CZ19:DC19"/>
    <mergeCell ref="DD19:DP19"/>
    <mergeCell ref="Z19:AC19"/>
    <mergeCell ref="BO18:BR18"/>
    <mergeCell ref="BS18:CB18"/>
    <mergeCell ref="BO19:BR19"/>
    <mergeCell ref="AL16:AO16"/>
    <mergeCell ref="Z18:AC18"/>
    <mergeCell ref="AD18:AK18"/>
    <mergeCell ref="AL18:AO18"/>
    <mergeCell ref="BS19:CB19"/>
    <mergeCell ref="CR18:CY18"/>
    <mergeCell ref="CR19:CY19"/>
    <mergeCell ref="CD18:CQ18"/>
    <mergeCell ref="CD19:CQ19"/>
    <mergeCell ref="R19:Y19"/>
    <mergeCell ref="AD19:AK19"/>
    <mergeCell ref="AL19:AO19"/>
    <mergeCell ref="BG19:BN19"/>
    <mergeCell ref="BG18:BN18"/>
    <mergeCell ref="DQ17:EC17"/>
    <mergeCell ref="BG17:BN17"/>
    <mergeCell ref="CZ17:DC17"/>
    <mergeCell ref="DD17:DP17"/>
    <mergeCell ref="CR17:CY17"/>
    <mergeCell ref="Z17:AC17"/>
    <mergeCell ref="AD17:AK17"/>
    <mergeCell ref="AL17:AO17"/>
    <mergeCell ref="BS17:CB17"/>
    <mergeCell ref="BG16:BN16"/>
    <mergeCell ref="BO16:BR16"/>
    <mergeCell ref="BS16:CB16"/>
    <mergeCell ref="BO17:BR17"/>
    <mergeCell ref="R18:Y18"/>
    <mergeCell ref="R17:Y17"/>
    <mergeCell ref="Z14:AC14"/>
    <mergeCell ref="AL15:AO15"/>
    <mergeCell ref="AD15:AK15"/>
    <mergeCell ref="AP14:BF14"/>
    <mergeCell ref="AP15:BF15"/>
    <mergeCell ref="AD14:AK14"/>
    <mergeCell ref="AL14:AO14"/>
    <mergeCell ref="DQ12:EC12"/>
    <mergeCell ref="CZ15:DC15"/>
    <mergeCell ref="R16:Y16"/>
    <mergeCell ref="Z16:AC16"/>
    <mergeCell ref="AD16:AK16"/>
    <mergeCell ref="Z15:AC15"/>
    <mergeCell ref="R15:Y15"/>
    <mergeCell ref="BG15:BN15"/>
    <mergeCell ref="BO15:BR15"/>
    <mergeCell ref="R14:Y14"/>
    <mergeCell ref="CR12:CY12"/>
    <mergeCell ref="BS15:CB15"/>
    <mergeCell ref="DD14:DP14"/>
    <mergeCell ref="BG14:BN14"/>
    <mergeCell ref="BO14:BR14"/>
    <mergeCell ref="CD14:CQ14"/>
    <mergeCell ref="DD13:DP13"/>
    <mergeCell ref="CR13:CY13"/>
    <mergeCell ref="DQ14:EC14"/>
    <mergeCell ref="BS13:CB13"/>
    <mergeCell ref="CZ14:DC14"/>
    <mergeCell ref="CZ12:DC12"/>
    <mergeCell ref="CZ13:DC13"/>
    <mergeCell ref="CD13:CQ13"/>
    <mergeCell ref="BS14:CB14"/>
    <mergeCell ref="CR14:CY14"/>
    <mergeCell ref="BS12:CB12"/>
    <mergeCell ref="CD11:CQ11"/>
    <mergeCell ref="CD12:CQ12"/>
    <mergeCell ref="DD12:DP12"/>
    <mergeCell ref="R13:Y13"/>
    <mergeCell ref="CZ11:DC11"/>
    <mergeCell ref="BO13:BR13"/>
    <mergeCell ref="Z13:AC13"/>
    <mergeCell ref="AD13:AK13"/>
    <mergeCell ref="AL13:AO13"/>
    <mergeCell ref="BG13:BN13"/>
    <mergeCell ref="R11:Y11"/>
    <mergeCell ref="R12:Y12"/>
    <mergeCell ref="Z12:AC12"/>
    <mergeCell ref="AD12:AK12"/>
    <mergeCell ref="AL12:AO12"/>
    <mergeCell ref="BO12:BR12"/>
    <mergeCell ref="BG12:BN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CR6:CY6"/>
    <mergeCell ref="BG10:BN10"/>
    <mergeCell ref="BO10:BR10"/>
    <mergeCell ref="CD9:CQ9"/>
    <mergeCell ref="BG8:BN8"/>
    <mergeCell ref="BO9:BR9"/>
    <mergeCell ref="BO8:BR8"/>
    <mergeCell ref="BS9:CB9"/>
    <mergeCell ref="BG9:BN9"/>
    <mergeCell ref="BS7:CB7"/>
    <mergeCell ref="Z9:AC9"/>
    <mergeCell ref="CR8:CY8"/>
    <mergeCell ref="CR9:CY9"/>
    <mergeCell ref="AD9:AK9"/>
    <mergeCell ref="AL9:AO9"/>
    <mergeCell ref="CD8:CQ8"/>
    <mergeCell ref="CZ8:DC8"/>
    <mergeCell ref="CZ9:DC9"/>
    <mergeCell ref="CZ7:DC7"/>
    <mergeCell ref="DQ8:EC8"/>
    <mergeCell ref="R9:Y9"/>
    <mergeCell ref="R8:Y8"/>
    <mergeCell ref="Z8:AC8"/>
    <mergeCell ref="AD8:AK8"/>
    <mergeCell ref="AL8:AO8"/>
    <mergeCell ref="BS8:CB8"/>
    <mergeCell ref="DD6:DP6"/>
    <mergeCell ref="DQ9:EC9"/>
    <mergeCell ref="DD9:DP9"/>
    <mergeCell ref="DQ6:EC6"/>
    <mergeCell ref="DD8:DP8"/>
    <mergeCell ref="DQ7:EC7"/>
    <mergeCell ref="DD7:DP7"/>
    <mergeCell ref="CR7:CY7"/>
    <mergeCell ref="CD7:CQ7"/>
    <mergeCell ref="CZ6:DC6"/>
    <mergeCell ref="B3:AO3"/>
    <mergeCell ref="AP3:CB3"/>
    <mergeCell ref="R5:Y5"/>
    <mergeCell ref="Z5:AC5"/>
    <mergeCell ref="AD5:AK5"/>
    <mergeCell ref="AL5:AO5"/>
    <mergeCell ref="B4:Q4"/>
    <mergeCell ref="AD7:AK7"/>
    <mergeCell ref="AL7:AO7"/>
    <mergeCell ref="AL4:AO4"/>
    <mergeCell ref="BO5:BR5"/>
    <mergeCell ref="BG5:BN5"/>
    <mergeCell ref="AP4:BF4"/>
    <mergeCell ref="BG4:BN4"/>
    <mergeCell ref="CD6:CQ6"/>
    <mergeCell ref="R6:Y6"/>
    <mergeCell ref="Z6:AC6"/>
    <mergeCell ref="AD6:AK6"/>
    <mergeCell ref="AL6:AO6"/>
    <mergeCell ref="BO4:BR4"/>
    <mergeCell ref="BS4:CB4"/>
    <mergeCell ref="BG7:BN7"/>
    <mergeCell ref="BG6:BN6"/>
    <mergeCell ref="BS6:CB6"/>
    <mergeCell ref="BO7:BR7"/>
    <mergeCell ref="BO6:BR6"/>
    <mergeCell ref="R4:Y4"/>
    <mergeCell ref="Z4:AC4"/>
    <mergeCell ref="AD4:AK4"/>
    <mergeCell ref="R7:Y7"/>
    <mergeCell ref="Z7:AC7"/>
    <mergeCell ref="DH1:DN1"/>
    <mergeCell ref="DP1:EC1"/>
    <mergeCell ref="DQ5:EC5"/>
    <mergeCell ref="CD3:EC3"/>
    <mergeCell ref="CR5:CY5"/>
    <mergeCell ref="BS5:CB5"/>
    <mergeCell ref="CD5:CQ5"/>
    <mergeCell ref="CD4:EC4"/>
    <mergeCell ref="CZ5:DC5"/>
    <mergeCell ref="DD5:DP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25" zoomScale="70" zoomScaleNormal="25" zoomScaleSheetLayoutView="70" workbookViewId="0">
      <selection activeCell="AP68" sqref="AP68:AT68"/>
    </sheetView>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454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1" t="s">
        <v>451</v>
      </c>
      <c r="DK2" s="722"/>
      <c r="DL2" s="722"/>
      <c r="DM2" s="722"/>
      <c r="DN2" s="722"/>
      <c r="DO2" s="723"/>
      <c r="DP2" s="183"/>
      <c r="DQ2" s="721" t="s">
        <v>452</v>
      </c>
      <c r="DR2" s="722"/>
      <c r="DS2" s="722"/>
      <c r="DT2" s="722"/>
      <c r="DU2" s="722"/>
      <c r="DV2" s="722"/>
      <c r="DW2" s="722"/>
      <c r="DX2" s="722"/>
      <c r="DY2" s="722"/>
      <c r="DZ2" s="723"/>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24" t="s">
        <v>455</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186"/>
      <c r="BA4" s="186"/>
      <c r="BB4" s="186"/>
      <c r="BC4" s="186"/>
      <c r="BD4" s="186"/>
      <c r="BE4" s="187"/>
      <c r="BF4" s="187"/>
      <c r="BG4" s="187"/>
      <c r="BH4" s="187"/>
      <c r="BI4" s="187"/>
      <c r="BJ4" s="187"/>
      <c r="BK4" s="187"/>
      <c r="BL4" s="187"/>
      <c r="BM4" s="187"/>
      <c r="BN4" s="187"/>
      <c r="BO4" s="187"/>
      <c r="BP4" s="187"/>
      <c r="BQ4" s="186" t="s">
        <v>456</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2" t="s">
        <v>457</v>
      </c>
      <c r="B5" s="713"/>
      <c r="C5" s="713"/>
      <c r="D5" s="713"/>
      <c r="E5" s="713"/>
      <c r="F5" s="713"/>
      <c r="G5" s="713"/>
      <c r="H5" s="713"/>
      <c r="I5" s="713"/>
      <c r="J5" s="713"/>
      <c r="K5" s="713"/>
      <c r="L5" s="713"/>
      <c r="M5" s="713"/>
      <c r="N5" s="713"/>
      <c r="O5" s="713"/>
      <c r="P5" s="714"/>
      <c r="Q5" s="695" t="s">
        <v>458</v>
      </c>
      <c r="R5" s="696"/>
      <c r="S5" s="696"/>
      <c r="T5" s="696"/>
      <c r="U5" s="704"/>
      <c r="V5" s="695" t="s">
        <v>459</v>
      </c>
      <c r="W5" s="696"/>
      <c r="X5" s="696"/>
      <c r="Y5" s="696"/>
      <c r="Z5" s="704"/>
      <c r="AA5" s="695" t="s">
        <v>460</v>
      </c>
      <c r="AB5" s="696"/>
      <c r="AC5" s="696"/>
      <c r="AD5" s="696"/>
      <c r="AE5" s="696"/>
      <c r="AF5" s="725" t="s">
        <v>461</v>
      </c>
      <c r="AG5" s="696"/>
      <c r="AH5" s="696"/>
      <c r="AI5" s="696"/>
      <c r="AJ5" s="697"/>
      <c r="AK5" s="696" t="s">
        <v>462</v>
      </c>
      <c r="AL5" s="696"/>
      <c r="AM5" s="696"/>
      <c r="AN5" s="696"/>
      <c r="AO5" s="704"/>
      <c r="AP5" s="695" t="s">
        <v>463</v>
      </c>
      <c r="AQ5" s="696"/>
      <c r="AR5" s="696"/>
      <c r="AS5" s="696"/>
      <c r="AT5" s="704"/>
      <c r="AU5" s="695" t="s">
        <v>464</v>
      </c>
      <c r="AV5" s="696"/>
      <c r="AW5" s="696"/>
      <c r="AX5" s="696"/>
      <c r="AY5" s="697"/>
      <c r="AZ5" s="190"/>
      <c r="BA5" s="190"/>
      <c r="BB5" s="190"/>
      <c r="BC5" s="190"/>
      <c r="BD5" s="190"/>
      <c r="BE5" s="191"/>
      <c r="BF5" s="191"/>
      <c r="BG5" s="191"/>
      <c r="BH5" s="191"/>
      <c r="BI5" s="191"/>
      <c r="BJ5" s="191"/>
      <c r="BK5" s="191"/>
      <c r="BL5" s="191"/>
      <c r="BM5" s="191"/>
      <c r="BN5" s="191"/>
      <c r="BO5" s="191"/>
      <c r="BP5" s="191"/>
      <c r="BQ5" s="712" t="s">
        <v>465</v>
      </c>
      <c r="BR5" s="713"/>
      <c r="BS5" s="713"/>
      <c r="BT5" s="713"/>
      <c r="BU5" s="713"/>
      <c r="BV5" s="713"/>
      <c r="BW5" s="713"/>
      <c r="BX5" s="713"/>
      <c r="BY5" s="713"/>
      <c r="BZ5" s="713"/>
      <c r="CA5" s="713"/>
      <c r="CB5" s="713"/>
      <c r="CC5" s="713"/>
      <c r="CD5" s="713"/>
      <c r="CE5" s="713"/>
      <c r="CF5" s="713"/>
      <c r="CG5" s="714"/>
      <c r="CH5" s="695" t="s">
        <v>466</v>
      </c>
      <c r="CI5" s="696"/>
      <c r="CJ5" s="696"/>
      <c r="CK5" s="696"/>
      <c r="CL5" s="704"/>
      <c r="CM5" s="695" t="s">
        <v>467</v>
      </c>
      <c r="CN5" s="696"/>
      <c r="CO5" s="696"/>
      <c r="CP5" s="696"/>
      <c r="CQ5" s="704"/>
      <c r="CR5" s="695" t="s">
        <v>468</v>
      </c>
      <c r="CS5" s="696"/>
      <c r="CT5" s="696"/>
      <c r="CU5" s="696"/>
      <c r="CV5" s="704"/>
      <c r="CW5" s="695" t="s">
        <v>469</v>
      </c>
      <c r="CX5" s="696"/>
      <c r="CY5" s="696"/>
      <c r="CZ5" s="696"/>
      <c r="DA5" s="704"/>
      <c r="DB5" s="695" t="s">
        <v>470</v>
      </c>
      <c r="DC5" s="696"/>
      <c r="DD5" s="696"/>
      <c r="DE5" s="696"/>
      <c r="DF5" s="704"/>
      <c r="DG5" s="706" t="s">
        <v>471</v>
      </c>
      <c r="DH5" s="707"/>
      <c r="DI5" s="707"/>
      <c r="DJ5" s="707"/>
      <c r="DK5" s="708"/>
      <c r="DL5" s="706" t="s">
        <v>472</v>
      </c>
      <c r="DM5" s="707"/>
      <c r="DN5" s="707"/>
      <c r="DO5" s="707"/>
      <c r="DP5" s="708"/>
      <c r="DQ5" s="695" t="s">
        <v>473</v>
      </c>
      <c r="DR5" s="696"/>
      <c r="DS5" s="696"/>
      <c r="DT5" s="696"/>
      <c r="DU5" s="704"/>
      <c r="DV5" s="695" t="s">
        <v>464</v>
      </c>
      <c r="DW5" s="696"/>
      <c r="DX5" s="696"/>
      <c r="DY5" s="696"/>
      <c r="DZ5" s="697"/>
      <c r="EA5" s="188"/>
    </row>
    <row r="6" spans="1:131" s="189" customFormat="1" ht="26.25" customHeight="1" thickBot="1" x14ac:dyDescent="0.2">
      <c r="A6" s="715"/>
      <c r="B6" s="716"/>
      <c r="C6" s="716"/>
      <c r="D6" s="716"/>
      <c r="E6" s="716"/>
      <c r="F6" s="716"/>
      <c r="G6" s="716"/>
      <c r="H6" s="716"/>
      <c r="I6" s="716"/>
      <c r="J6" s="716"/>
      <c r="K6" s="716"/>
      <c r="L6" s="716"/>
      <c r="M6" s="716"/>
      <c r="N6" s="716"/>
      <c r="O6" s="716"/>
      <c r="P6" s="717"/>
      <c r="Q6" s="698"/>
      <c r="R6" s="699"/>
      <c r="S6" s="699"/>
      <c r="T6" s="699"/>
      <c r="U6" s="705"/>
      <c r="V6" s="698"/>
      <c r="W6" s="699"/>
      <c r="X6" s="699"/>
      <c r="Y6" s="699"/>
      <c r="Z6" s="705"/>
      <c r="AA6" s="698"/>
      <c r="AB6" s="699"/>
      <c r="AC6" s="699"/>
      <c r="AD6" s="699"/>
      <c r="AE6" s="699"/>
      <c r="AF6" s="726"/>
      <c r="AG6" s="699"/>
      <c r="AH6" s="699"/>
      <c r="AI6" s="699"/>
      <c r="AJ6" s="700"/>
      <c r="AK6" s="699"/>
      <c r="AL6" s="699"/>
      <c r="AM6" s="699"/>
      <c r="AN6" s="699"/>
      <c r="AO6" s="705"/>
      <c r="AP6" s="698"/>
      <c r="AQ6" s="699"/>
      <c r="AR6" s="699"/>
      <c r="AS6" s="699"/>
      <c r="AT6" s="705"/>
      <c r="AU6" s="698"/>
      <c r="AV6" s="699"/>
      <c r="AW6" s="699"/>
      <c r="AX6" s="699"/>
      <c r="AY6" s="700"/>
      <c r="AZ6" s="186"/>
      <c r="BA6" s="186"/>
      <c r="BB6" s="186"/>
      <c r="BC6" s="186"/>
      <c r="BD6" s="186"/>
      <c r="BE6" s="187"/>
      <c r="BF6" s="187"/>
      <c r="BG6" s="187"/>
      <c r="BH6" s="187"/>
      <c r="BI6" s="187"/>
      <c r="BJ6" s="187"/>
      <c r="BK6" s="187"/>
      <c r="BL6" s="187"/>
      <c r="BM6" s="187"/>
      <c r="BN6" s="187"/>
      <c r="BO6" s="187"/>
      <c r="BP6" s="187"/>
      <c r="BQ6" s="715"/>
      <c r="BR6" s="716"/>
      <c r="BS6" s="716"/>
      <c r="BT6" s="716"/>
      <c r="BU6" s="716"/>
      <c r="BV6" s="716"/>
      <c r="BW6" s="716"/>
      <c r="BX6" s="716"/>
      <c r="BY6" s="716"/>
      <c r="BZ6" s="716"/>
      <c r="CA6" s="716"/>
      <c r="CB6" s="716"/>
      <c r="CC6" s="716"/>
      <c r="CD6" s="716"/>
      <c r="CE6" s="716"/>
      <c r="CF6" s="716"/>
      <c r="CG6" s="717"/>
      <c r="CH6" s="698"/>
      <c r="CI6" s="699"/>
      <c r="CJ6" s="699"/>
      <c r="CK6" s="699"/>
      <c r="CL6" s="705"/>
      <c r="CM6" s="698"/>
      <c r="CN6" s="699"/>
      <c r="CO6" s="699"/>
      <c r="CP6" s="699"/>
      <c r="CQ6" s="705"/>
      <c r="CR6" s="698"/>
      <c r="CS6" s="699"/>
      <c r="CT6" s="699"/>
      <c r="CU6" s="699"/>
      <c r="CV6" s="705"/>
      <c r="CW6" s="698"/>
      <c r="CX6" s="699"/>
      <c r="CY6" s="699"/>
      <c r="CZ6" s="699"/>
      <c r="DA6" s="705"/>
      <c r="DB6" s="698"/>
      <c r="DC6" s="699"/>
      <c r="DD6" s="699"/>
      <c r="DE6" s="699"/>
      <c r="DF6" s="705"/>
      <c r="DG6" s="709"/>
      <c r="DH6" s="710"/>
      <c r="DI6" s="710"/>
      <c r="DJ6" s="710"/>
      <c r="DK6" s="711"/>
      <c r="DL6" s="709"/>
      <c r="DM6" s="710"/>
      <c r="DN6" s="710"/>
      <c r="DO6" s="710"/>
      <c r="DP6" s="711"/>
      <c r="DQ6" s="698"/>
      <c r="DR6" s="699"/>
      <c r="DS6" s="699"/>
      <c r="DT6" s="699"/>
      <c r="DU6" s="705"/>
      <c r="DV6" s="698"/>
      <c r="DW6" s="699"/>
      <c r="DX6" s="699"/>
      <c r="DY6" s="699"/>
      <c r="DZ6" s="700"/>
      <c r="EA6" s="188"/>
    </row>
    <row r="7" spans="1:131" s="189" customFormat="1" ht="26.25" customHeight="1" thickTop="1" x14ac:dyDescent="0.15">
      <c r="A7" s="192">
        <v>1</v>
      </c>
      <c r="B7" s="730" t="s">
        <v>474</v>
      </c>
      <c r="C7" s="731"/>
      <c r="D7" s="731"/>
      <c r="E7" s="731"/>
      <c r="F7" s="731"/>
      <c r="G7" s="731"/>
      <c r="H7" s="731"/>
      <c r="I7" s="731"/>
      <c r="J7" s="731"/>
      <c r="K7" s="731"/>
      <c r="L7" s="731"/>
      <c r="M7" s="731"/>
      <c r="N7" s="731"/>
      <c r="O7" s="731"/>
      <c r="P7" s="732"/>
      <c r="Q7" s="733">
        <v>23717</v>
      </c>
      <c r="R7" s="734"/>
      <c r="S7" s="734"/>
      <c r="T7" s="734"/>
      <c r="U7" s="734"/>
      <c r="V7" s="734">
        <v>23092</v>
      </c>
      <c r="W7" s="734"/>
      <c r="X7" s="734"/>
      <c r="Y7" s="734"/>
      <c r="Z7" s="734"/>
      <c r="AA7" s="734">
        <v>625</v>
      </c>
      <c r="AB7" s="734"/>
      <c r="AC7" s="734"/>
      <c r="AD7" s="734"/>
      <c r="AE7" s="735"/>
      <c r="AF7" s="736">
        <v>347</v>
      </c>
      <c r="AG7" s="737"/>
      <c r="AH7" s="737"/>
      <c r="AI7" s="737"/>
      <c r="AJ7" s="738"/>
      <c r="AK7" s="742"/>
      <c r="AL7" s="718"/>
      <c r="AM7" s="718"/>
      <c r="AN7" s="718"/>
      <c r="AO7" s="718"/>
      <c r="AP7" s="718">
        <v>19629</v>
      </c>
      <c r="AQ7" s="718"/>
      <c r="AR7" s="718"/>
      <c r="AS7" s="718"/>
      <c r="AT7" s="718"/>
      <c r="AU7" s="719"/>
      <c r="AV7" s="719"/>
      <c r="AW7" s="719"/>
      <c r="AX7" s="719"/>
      <c r="AY7" s="720"/>
      <c r="AZ7" s="186"/>
      <c r="BA7" s="186"/>
      <c r="BB7" s="186"/>
      <c r="BC7" s="186"/>
      <c r="BD7" s="186"/>
      <c r="BE7" s="187"/>
      <c r="BF7" s="187"/>
      <c r="BG7" s="187"/>
      <c r="BH7" s="187"/>
      <c r="BI7" s="187"/>
      <c r="BJ7" s="187"/>
      <c r="BK7" s="187"/>
      <c r="BL7" s="187"/>
      <c r="BM7" s="187"/>
      <c r="BN7" s="187"/>
      <c r="BO7" s="187"/>
      <c r="BP7" s="187"/>
      <c r="BQ7" s="193">
        <v>1</v>
      </c>
      <c r="BR7" s="194"/>
      <c r="BS7" s="739" t="s">
        <v>592</v>
      </c>
      <c r="BT7" s="740"/>
      <c r="BU7" s="740"/>
      <c r="BV7" s="740"/>
      <c r="BW7" s="740"/>
      <c r="BX7" s="740"/>
      <c r="BY7" s="740"/>
      <c r="BZ7" s="740"/>
      <c r="CA7" s="740"/>
      <c r="CB7" s="740"/>
      <c r="CC7" s="740"/>
      <c r="CD7" s="740"/>
      <c r="CE7" s="740"/>
      <c r="CF7" s="740"/>
      <c r="CG7" s="741"/>
      <c r="CH7" s="676">
        <v>0</v>
      </c>
      <c r="CI7" s="677"/>
      <c r="CJ7" s="677"/>
      <c r="CK7" s="677"/>
      <c r="CL7" s="678"/>
      <c r="CM7" s="676">
        <v>43</v>
      </c>
      <c r="CN7" s="677"/>
      <c r="CO7" s="677"/>
      <c r="CP7" s="677"/>
      <c r="CQ7" s="678"/>
      <c r="CR7" s="676">
        <v>3</v>
      </c>
      <c r="CS7" s="677"/>
      <c r="CT7" s="677"/>
      <c r="CU7" s="677"/>
      <c r="CV7" s="678"/>
      <c r="CW7" s="676"/>
      <c r="CX7" s="677"/>
      <c r="CY7" s="677"/>
      <c r="CZ7" s="677"/>
      <c r="DA7" s="678"/>
      <c r="DB7" s="676">
        <v>22</v>
      </c>
      <c r="DC7" s="677"/>
      <c r="DD7" s="677"/>
      <c r="DE7" s="677"/>
      <c r="DF7" s="678"/>
      <c r="DG7" s="676"/>
      <c r="DH7" s="677"/>
      <c r="DI7" s="677"/>
      <c r="DJ7" s="677"/>
      <c r="DK7" s="678"/>
      <c r="DL7" s="676"/>
      <c r="DM7" s="677"/>
      <c r="DN7" s="677"/>
      <c r="DO7" s="677"/>
      <c r="DP7" s="678"/>
      <c r="DQ7" s="676"/>
      <c r="DR7" s="677"/>
      <c r="DS7" s="677"/>
      <c r="DT7" s="677"/>
      <c r="DU7" s="678"/>
      <c r="DV7" s="701"/>
      <c r="DW7" s="702"/>
      <c r="DX7" s="702"/>
      <c r="DY7" s="702"/>
      <c r="DZ7" s="703"/>
      <c r="EA7" s="188"/>
    </row>
    <row r="8" spans="1:131" s="189" customFormat="1" ht="26.25" customHeight="1" x14ac:dyDescent="0.15">
      <c r="A8" s="195">
        <v>2</v>
      </c>
      <c r="B8" s="686" t="s">
        <v>475</v>
      </c>
      <c r="C8" s="687"/>
      <c r="D8" s="687"/>
      <c r="E8" s="687"/>
      <c r="F8" s="687"/>
      <c r="G8" s="687"/>
      <c r="H8" s="687"/>
      <c r="I8" s="687"/>
      <c r="J8" s="687"/>
      <c r="K8" s="687"/>
      <c r="L8" s="687"/>
      <c r="M8" s="687"/>
      <c r="N8" s="687"/>
      <c r="O8" s="687"/>
      <c r="P8" s="688"/>
      <c r="Q8" s="689">
        <v>2</v>
      </c>
      <c r="R8" s="690"/>
      <c r="S8" s="690"/>
      <c r="T8" s="690"/>
      <c r="U8" s="690"/>
      <c r="V8" s="690">
        <v>1</v>
      </c>
      <c r="W8" s="690"/>
      <c r="X8" s="690"/>
      <c r="Y8" s="690"/>
      <c r="Z8" s="690"/>
      <c r="AA8" s="690">
        <v>1</v>
      </c>
      <c r="AB8" s="690"/>
      <c r="AC8" s="690"/>
      <c r="AD8" s="690"/>
      <c r="AE8" s="691"/>
      <c r="AF8" s="679">
        <v>1</v>
      </c>
      <c r="AG8" s="680"/>
      <c r="AH8" s="680"/>
      <c r="AI8" s="680"/>
      <c r="AJ8" s="681"/>
      <c r="AK8" s="682"/>
      <c r="AL8" s="683"/>
      <c r="AM8" s="683"/>
      <c r="AN8" s="683"/>
      <c r="AO8" s="683"/>
      <c r="AP8" s="683"/>
      <c r="AQ8" s="683"/>
      <c r="AR8" s="683"/>
      <c r="AS8" s="683"/>
      <c r="AT8" s="683"/>
      <c r="AU8" s="684"/>
      <c r="AV8" s="684"/>
      <c r="AW8" s="684"/>
      <c r="AX8" s="684"/>
      <c r="AY8" s="685"/>
      <c r="AZ8" s="186"/>
      <c r="BA8" s="186"/>
      <c r="BB8" s="186"/>
      <c r="BC8" s="186"/>
      <c r="BD8" s="186"/>
      <c r="BE8" s="187"/>
      <c r="BF8" s="187"/>
      <c r="BG8" s="187"/>
      <c r="BH8" s="187"/>
      <c r="BI8" s="187"/>
      <c r="BJ8" s="187"/>
      <c r="BK8" s="187"/>
      <c r="BL8" s="187"/>
      <c r="BM8" s="187"/>
      <c r="BN8" s="187"/>
      <c r="BO8" s="187"/>
      <c r="BP8" s="187"/>
      <c r="BQ8" s="196">
        <v>2</v>
      </c>
      <c r="BR8" s="197"/>
      <c r="BS8" s="727"/>
      <c r="BT8" s="728"/>
      <c r="BU8" s="728"/>
      <c r="BV8" s="728"/>
      <c r="BW8" s="728"/>
      <c r="BX8" s="728"/>
      <c r="BY8" s="728"/>
      <c r="BZ8" s="728"/>
      <c r="CA8" s="728"/>
      <c r="CB8" s="728"/>
      <c r="CC8" s="728"/>
      <c r="CD8" s="728"/>
      <c r="CE8" s="728"/>
      <c r="CF8" s="728"/>
      <c r="CG8" s="729"/>
      <c r="CH8" s="692"/>
      <c r="CI8" s="693"/>
      <c r="CJ8" s="693"/>
      <c r="CK8" s="693"/>
      <c r="CL8" s="694"/>
      <c r="CM8" s="692"/>
      <c r="CN8" s="693"/>
      <c r="CO8" s="693"/>
      <c r="CP8" s="693"/>
      <c r="CQ8" s="694"/>
      <c r="CR8" s="692"/>
      <c r="CS8" s="693"/>
      <c r="CT8" s="693"/>
      <c r="CU8" s="693"/>
      <c r="CV8" s="694"/>
      <c r="CW8" s="692"/>
      <c r="CX8" s="693"/>
      <c r="CY8" s="693"/>
      <c r="CZ8" s="693"/>
      <c r="DA8" s="694"/>
      <c r="DB8" s="692"/>
      <c r="DC8" s="693"/>
      <c r="DD8" s="693"/>
      <c r="DE8" s="693"/>
      <c r="DF8" s="694"/>
      <c r="DG8" s="692"/>
      <c r="DH8" s="693"/>
      <c r="DI8" s="693"/>
      <c r="DJ8" s="693"/>
      <c r="DK8" s="694"/>
      <c r="DL8" s="692"/>
      <c r="DM8" s="693"/>
      <c r="DN8" s="693"/>
      <c r="DO8" s="693"/>
      <c r="DP8" s="694"/>
      <c r="DQ8" s="692"/>
      <c r="DR8" s="693"/>
      <c r="DS8" s="693"/>
      <c r="DT8" s="693"/>
      <c r="DU8" s="694"/>
      <c r="DV8" s="743"/>
      <c r="DW8" s="744"/>
      <c r="DX8" s="744"/>
      <c r="DY8" s="744"/>
      <c r="DZ8" s="745"/>
      <c r="EA8" s="188"/>
    </row>
    <row r="9" spans="1:131" s="189" customFormat="1" ht="26.25" customHeight="1" x14ac:dyDescent="0.15">
      <c r="A9" s="195">
        <v>3</v>
      </c>
      <c r="B9" s="686"/>
      <c r="C9" s="687"/>
      <c r="D9" s="687"/>
      <c r="E9" s="687"/>
      <c r="F9" s="687"/>
      <c r="G9" s="687"/>
      <c r="H9" s="687"/>
      <c r="I9" s="687"/>
      <c r="J9" s="687"/>
      <c r="K9" s="687"/>
      <c r="L9" s="687"/>
      <c r="M9" s="687"/>
      <c r="N9" s="687"/>
      <c r="O9" s="687"/>
      <c r="P9" s="688"/>
      <c r="Q9" s="689"/>
      <c r="R9" s="690"/>
      <c r="S9" s="690"/>
      <c r="T9" s="690"/>
      <c r="U9" s="690"/>
      <c r="V9" s="690"/>
      <c r="W9" s="690"/>
      <c r="X9" s="690"/>
      <c r="Y9" s="690"/>
      <c r="Z9" s="690"/>
      <c r="AA9" s="690"/>
      <c r="AB9" s="690"/>
      <c r="AC9" s="690"/>
      <c r="AD9" s="690"/>
      <c r="AE9" s="691"/>
      <c r="AF9" s="679"/>
      <c r="AG9" s="680"/>
      <c r="AH9" s="680"/>
      <c r="AI9" s="680"/>
      <c r="AJ9" s="681"/>
      <c r="AK9" s="682"/>
      <c r="AL9" s="683"/>
      <c r="AM9" s="683"/>
      <c r="AN9" s="683"/>
      <c r="AO9" s="683"/>
      <c r="AP9" s="683"/>
      <c r="AQ9" s="683"/>
      <c r="AR9" s="683"/>
      <c r="AS9" s="683"/>
      <c r="AT9" s="683"/>
      <c r="AU9" s="684"/>
      <c r="AV9" s="684"/>
      <c r="AW9" s="684"/>
      <c r="AX9" s="684"/>
      <c r="AY9" s="685"/>
      <c r="AZ9" s="186"/>
      <c r="BA9" s="186"/>
      <c r="BB9" s="186"/>
      <c r="BC9" s="186"/>
      <c r="BD9" s="186"/>
      <c r="BE9" s="187"/>
      <c r="BF9" s="187"/>
      <c r="BG9" s="187"/>
      <c r="BH9" s="187"/>
      <c r="BI9" s="187"/>
      <c r="BJ9" s="187"/>
      <c r="BK9" s="187"/>
      <c r="BL9" s="187"/>
      <c r="BM9" s="187"/>
      <c r="BN9" s="187"/>
      <c r="BO9" s="187"/>
      <c r="BP9" s="187"/>
      <c r="BQ9" s="196">
        <v>3</v>
      </c>
      <c r="BR9" s="197"/>
      <c r="BS9" s="727"/>
      <c r="BT9" s="728"/>
      <c r="BU9" s="728"/>
      <c r="BV9" s="728"/>
      <c r="BW9" s="728"/>
      <c r="BX9" s="728"/>
      <c r="BY9" s="728"/>
      <c r="BZ9" s="728"/>
      <c r="CA9" s="728"/>
      <c r="CB9" s="728"/>
      <c r="CC9" s="728"/>
      <c r="CD9" s="728"/>
      <c r="CE9" s="728"/>
      <c r="CF9" s="728"/>
      <c r="CG9" s="729"/>
      <c r="CH9" s="692"/>
      <c r="CI9" s="693"/>
      <c r="CJ9" s="693"/>
      <c r="CK9" s="693"/>
      <c r="CL9" s="694"/>
      <c r="CM9" s="692"/>
      <c r="CN9" s="693"/>
      <c r="CO9" s="693"/>
      <c r="CP9" s="693"/>
      <c r="CQ9" s="694"/>
      <c r="CR9" s="692"/>
      <c r="CS9" s="693"/>
      <c r="CT9" s="693"/>
      <c r="CU9" s="693"/>
      <c r="CV9" s="694"/>
      <c r="CW9" s="692"/>
      <c r="CX9" s="693"/>
      <c r="CY9" s="693"/>
      <c r="CZ9" s="693"/>
      <c r="DA9" s="694"/>
      <c r="DB9" s="692"/>
      <c r="DC9" s="693"/>
      <c r="DD9" s="693"/>
      <c r="DE9" s="693"/>
      <c r="DF9" s="694"/>
      <c r="DG9" s="692"/>
      <c r="DH9" s="693"/>
      <c r="DI9" s="693"/>
      <c r="DJ9" s="693"/>
      <c r="DK9" s="694"/>
      <c r="DL9" s="692"/>
      <c r="DM9" s="693"/>
      <c r="DN9" s="693"/>
      <c r="DO9" s="693"/>
      <c r="DP9" s="694"/>
      <c r="DQ9" s="692"/>
      <c r="DR9" s="693"/>
      <c r="DS9" s="693"/>
      <c r="DT9" s="693"/>
      <c r="DU9" s="694"/>
      <c r="DV9" s="743"/>
      <c r="DW9" s="744"/>
      <c r="DX9" s="744"/>
      <c r="DY9" s="744"/>
      <c r="DZ9" s="745"/>
      <c r="EA9" s="188"/>
    </row>
    <row r="10" spans="1:131" s="189" customFormat="1" ht="26.25" customHeight="1" x14ac:dyDescent="0.15">
      <c r="A10" s="195">
        <v>4</v>
      </c>
      <c r="B10" s="686"/>
      <c r="C10" s="687"/>
      <c r="D10" s="687"/>
      <c r="E10" s="687"/>
      <c r="F10" s="687"/>
      <c r="G10" s="687"/>
      <c r="H10" s="687"/>
      <c r="I10" s="687"/>
      <c r="J10" s="687"/>
      <c r="K10" s="687"/>
      <c r="L10" s="687"/>
      <c r="M10" s="687"/>
      <c r="N10" s="687"/>
      <c r="O10" s="687"/>
      <c r="P10" s="688"/>
      <c r="Q10" s="689"/>
      <c r="R10" s="690"/>
      <c r="S10" s="690"/>
      <c r="T10" s="690"/>
      <c r="U10" s="690"/>
      <c r="V10" s="690"/>
      <c r="W10" s="690"/>
      <c r="X10" s="690"/>
      <c r="Y10" s="690"/>
      <c r="Z10" s="690"/>
      <c r="AA10" s="690"/>
      <c r="AB10" s="690"/>
      <c r="AC10" s="690"/>
      <c r="AD10" s="690"/>
      <c r="AE10" s="691"/>
      <c r="AF10" s="679"/>
      <c r="AG10" s="680"/>
      <c r="AH10" s="680"/>
      <c r="AI10" s="680"/>
      <c r="AJ10" s="681"/>
      <c r="AK10" s="682"/>
      <c r="AL10" s="683"/>
      <c r="AM10" s="683"/>
      <c r="AN10" s="683"/>
      <c r="AO10" s="683"/>
      <c r="AP10" s="683"/>
      <c r="AQ10" s="683"/>
      <c r="AR10" s="683"/>
      <c r="AS10" s="683"/>
      <c r="AT10" s="683"/>
      <c r="AU10" s="684"/>
      <c r="AV10" s="684"/>
      <c r="AW10" s="684"/>
      <c r="AX10" s="684"/>
      <c r="AY10" s="685"/>
      <c r="AZ10" s="186"/>
      <c r="BA10" s="186"/>
      <c r="BB10" s="186"/>
      <c r="BC10" s="186"/>
      <c r="BD10" s="186"/>
      <c r="BE10" s="187"/>
      <c r="BF10" s="187"/>
      <c r="BG10" s="187"/>
      <c r="BH10" s="187"/>
      <c r="BI10" s="187"/>
      <c r="BJ10" s="187"/>
      <c r="BK10" s="187"/>
      <c r="BL10" s="187"/>
      <c r="BM10" s="187"/>
      <c r="BN10" s="187"/>
      <c r="BO10" s="187"/>
      <c r="BP10" s="187"/>
      <c r="BQ10" s="196">
        <v>4</v>
      </c>
      <c r="BR10" s="197"/>
      <c r="BS10" s="727"/>
      <c r="BT10" s="728"/>
      <c r="BU10" s="728"/>
      <c r="BV10" s="728"/>
      <c r="BW10" s="728"/>
      <c r="BX10" s="728"/>
      <c r="BY10" s="728"/>
      <c r="BZ10" s="728"/>
      <c r="CA10" s="728"/>
      <c r="CB10" s="728"/>
      <c r="CC10" s="728"/>
      <c r="CD10" s="728"/>
      <c r="CE10" s="728"/>
      <c r="CF10" s="728"/>
      <c r="CG10" s="729"/>
      <c r="CH10" s="692"/>
      <c r="CI10" s="693"/>
      <c r="CJ10" s="693"/>
      <c r="CK10" s="693"/>
      <c r="CL10" s="694"/>
      <c r="CM10" s="692"/>
      <c r="CN10" s="693"/>
      <c r="CO10" s="693"/>
      <c r="CP10" s="693"/>
      <c r="CQ10" s="694"/>
      <c r="CR10" s="692"/>
      <c r="CS10" s="693"/>
      <c r="CT10" s="693"/>
      <c r="CU10" s="693"/>
      <c r="CV10" s="694"/>
      <c r="CW10" s="692"/>
      <c r="CX10" s="693"/>
      <c r="CY10" s="693"/>
      <c r="CZ10" s="693"/>
      <c r="DA10" s="694"/>
      <c r="DB10" s="692"/>
      <c r="DC10" s="693"/>
      <c r="DD10" s="693"/>
      <c r="DE10" s="693"/>
      <c r="DF10" s="694"/>
      <c r="DG10" s="692"/>
      <c r="DH10" s="693"/>
      <c r="DI10" s="693"/>
      <c r="DJ10" s="693"/>
      <c r="DK10" s="694"/>
      <c r="DL10" s="692"/>
      <c r="DM10" s="693"/>
      <c r="DN10" s="693"/>
      <c r="DO10" s="693"/>
      <c r="DP10" s="694"/>
      <c r="DQ10" s="692"/>
      <c r="DR10" s="693"/>
      <c r="DS10" s="693"/>
      <c r="DT10" s="693"/>
      <c r="DU10" s="694"/>
      <c r="DV10" s="743"/>
      <c r="DW10" s="744"/>
      <c r="DX10" s="744"/>
      <c r="DY10" s="744"/>
      <c r="DZ10" s="745"/>
      <c r="EA10" s="188"/>
    </row>
    <row r="11" spans="1:131" s="189" customFormat="1" ht="26.25" customHeight="1" x14ac:dyDescent="0.15">
      <c r="A11" s="195">
        <v>5</v>
      </c>
      <c r="B11" s="686"/>
      <c r="C11" s="687"/>
      <c r="D11" s="687"/>
      <c r="E11" s="687"/>
      <c r="F11" s="687"/>
      <c r="G11" s="687"/>
      <c r="H11" s="687"/>
      <c r="I11" s="687"/>
      <c r="J11" s="687"/>
      <c r="K11" s="687"/>
      <c r="L11" s="687"/>
      <c r="M11" s="687"/>
      <c r="N11" s="687"/>
      <c r="O11" s="687"/>
      <c r="P11" s="688"/>
      <c r="Q11" s="689"/>
      <c r="R11" s="690"/>
      <c r="S11" s="690"/>
      <c r="T11" s="690"/>
      <c r="U11" s="690"/>
      <c r="V11" s="690"/>
      <c r="W11" s="690"/>
      <c r="X11" s="690"/>
      <c r="Y11" s="690"/>
      <c r="Z11" s="690"/>
      <c r="AA11" s="690"/>
      <c r="AB11" s="690"/>
      <c r="AC11" s="690"/>
      <c r="AD11" s="690"/>
      <c r="AE11" s="691"/>
      <c r="AF11" s="679"/>
      <c r="AG11" s="680"/>
      <c r="AH11" s="680"/>
      <c r="AI11" s="680"/>
      <c r="AJ11" s="681"/>
      <c r="AK11" s="682"/>
      <c r="AL11" s="683"/>
      <c r="AM11" s="683"/>
      <c r="AN11" s="683"/>
      <c r="AO11" s="683"/>
      <c r="AP11" s="683"/>
      <c r="AQ11" s="683"/>
      <c r="AR11" s="683"/>
      <c r="AS11" s="683"/>
      <c r="AT11" s="683"/>
      <c r="AU11" s="684"/>
      <c r="AV11" s="684"/>
      <c r="AW11" s="684"/>
      <c r="AX11" s="684"/>
      <c r="AY11" s="685"/>
      <c r="AZ11" s="186"/>
      <c r="BA11" s="186"/>
      <c r="BB11" s="186"/>
      <c r="BC11" s="186"/>
      <c r="BD11" s="186"/>
      <c r="BE11" s="187"/>
      <c r="BF11" s="187"/>
      <c r="BG11" s="187"/>
      <c r="BH11" s="187"/>
      <c r="BI11" s="187"/>
      <c r="BJ11" s="187"/>
      <c r="BK11" s="187"/>
      <c r="BL11" s="187"/>
      <c r="BM11" s="187"/>
      <c r="BN11" s="187"/>
      <c r="BO11" s="187"/>
      <c r="BP11" s="187"/>
      <c r="BQ11" s="196">
        <v>5</v>
      </c>
      <c r="BR11" s="197"/>
      <c r="BS11" s="727"/>
      <c r="BT11" s="728"/>
      <c r="BU11" s="728"/>
      <c r="BV11" s="728"/>
      <c r="BW11" s="728"/>
      <c r="BX11" s="728"/>
      <c r="BY11" s="728"/>
      <c r="BZ11" s="728"/>
      <c r="CA11" s="728"/>
      <c r="CB11" s="728"/>
      <c r="CC11" s="728"/>
      <c r="CD11" s="728"/>
      <c r="CE11" s="728"/>
      <c r="CF11" s="728"/>
      <c r="CG11" s="729"/>
      <c r="CH11" s="692"/>
      <c r="CI11" s="693"/>
      <c r="CJ11" s="693"/>
      <c r="CK11" s="693"/>
      <c r="CL11" s="694"/>
      <c r="CM11" s="692"/>
      <c r="CN11" s="693"/>
      <c r="CO11" s="693"/>
      <c r="CP11" s="693"/>
      <c r="CQ11" s="694"/>
      <c r="CR11" s="692"/>
      <c r="CS11" s="693"/>
      <c r="CT11" s="693"/>
      <c r="CU11" s="693"/>
      <c r="CV11" s="694"/>
      <c r="CW11" s="692"/>
      <c r="CX11" s="693"/>
      <c r="CY11" s="693"/>
      <c r="CZ11" s="693"/>
      <c r="DA11" s="694"/>
      <c r="DB11" s="692"/>
      <c r="DC11" s="693"/>
      <c r="DD11" s="693"/>
      <c r="DE11" s="693"/>
      <c r="DF11" s="694"/>
      <c r="DG11" s="692"/>
      <c r="DH11" s="693"/>
      <c r="DI11" s="693"/>
      <c r="DJ11" s="693"/>
      <c r="DK11" s="694"/>
      <c r="DL11" s="692"/>
      <c r="DM11" s="693"/>
      <c r="DN11" s="693"/>
      <c r="DO11" s="693"/>
      <c r="DP11" s="694"/>
      <c r="DQ11" s="692"/>
      <c r="DR11" s="693"/>
      <c r="DS11" s="693"/>
      <c r="DT11" s="693"/>
      <c r="DU11" s="694"/>
      <c r="DV11" s="743"/>
      <c r="DW11" s="744"/>
      <c r="DX11" s="744"/>
      <c r="DY11" s="744"/>
      <c r="DZ11" s="745"/>
      <c r="EA11" s="188"/>
    </row>
    <row r="12" spans="1:131" s="189" customFormat="1" ht="26.25" customHeight="1" x14ac:dyDescent="0.15">
      <c r="A12" s="195">
        <v>6</v>
      </c>
      <c r="B12" s="686"/>
      <c r="C12" s="687"/>
      <c r="D12" s="687"/>
      <c r="E12" s="687"/>
      <c r="F12" s="687"/>
      <c r="G12" s="687"/>
      <c r="H12" s="687"/>
      <c r="I12" s="687"/>
      <c r="J12" s="687"/>
      <c r="K12" s="687"/>
      <c r="L12" s="687"/>
      <c r="M12" s="687"/>
      <c r="N12" s="687"/>
      <c r="O12" s="687"/>
      <c r="P12" s="688"/>
      <c r="Q12" s="689"/>
      <c r="R12" s="690"/>
      <c r="S12" s="690"/>
      <c r="T12" s="690"/>
      <c r="U12" s="690"/>
      <c r="V12" s="690"/>
      <c r="W12" s="690"/>
      <c r="X12" s="690"/>
      <c r="Y12" s="690"/>
      <c r="Z12" s="690"/>
      <c r="AA12" s="690"/>
      <c r="AB12" s="690"/>
      <c r="AC12" s="690"/>
      <c r="AD12" s="690"/>
      <c r="AE12" s="691"/>
      <c r="AF12" s="679"/>
      <c r="AG12" s="680"/>
      <c r="AH12" s="680"/>
      <c r="AI12" s="680"/>
      <c r="AJ12" s="681"/>
      <c r="AK12" s="682"/>
      <c r="AL12" s="683"/>
      <c r="AM12" s="683"/>
      <c r="AN12" s="683"/>
      <c r="AO12" s="683"/>
      <c r="AP12" s="683"/>
      <c r="AQ12" s="683"/>
      <c r="AR12" s="683"/>
      <c r="AS12" s="683"/>
      <c r="AT12" s="683"/>
      <c r="AU12" s="684"/>
      <c r="AV12" s="684"/>
      <c r="AW12" s="684"/>
      <c r="AX12" s="684"/>
      <c r="AY12" s="685"/>
      <c r="AZ12" s="186"/>
      <c r="BA12" s="186"/>
      <c r="BB12" s="186"/>
      <c r="BC12" s="186"/>
      <c r="BD12" s="186"/>
      <c r="BE12" s="187"/>
      <c r="BF12" s="187"/>
      <c r="BG12" s="187"/>
      <c r="BH12" s="187"/>
      <c r="BI12" s="187"/>
      <c r="BJ12" s="187"/>
      <c r="BK12" s="187"/>
      <c r="BL12" s="187"/>
      <c r="BM12" s="187"/>
      <c r="BN12" s="187"/>
      <c r="BO12" s="187"/>
      <c r="BP12" s="187"/>
      <c r="BQ12" s="196">
        <v>6</v>
      </c>
      <c r="BR12" s="197"/>
      <c r="BS12" s="727"/>
      <c r="BT12" s="728"/>
      <c r="BU12" s="728"/>
      <c r="BV12" s="728"/>
      <c r="BW12" s="728"/>
      <c r="BX12" s="728"/>
      <c r="BY12" s="728"/>
      <c r="BZ12" s="728"/>
      <c r="CA12" s="728"/>
      <c r="CB12" s="728"/>
      <c r="CC12" s="728"/>
      <c r="CD12" s="728"/>
      <c r="CE12" s="728"/>
      <c r="CF12" s="728"/>
      <c r="CG12" s="729"/>
      <c r="CH12" s="692"/>
      <c r="CI12" s="693"/>
      <c r="CJ12" s="693"/>
      <c r="CK12" s="693"/>
      <c r="CL12" s="694"/>
      <c r="CM12" s="692"/>
      <c r="CN12" s="693"/>
      <c r="CO12" s="693"/>
      <c r="CP12" s="693"/>
      <c r="CQ12" s="694"/>
      <c r="CR12" s="692"/>
      <c r="CS12" s="693"/>
      <c r="CT12" s="693"/>
      <c r="CU12" s="693"/>
      <c r="CV12" s="694"/>
      <c r="CW12" s="692"/>
      <c r="CX12" s="693"/>
      <c r="CY12" s="693"/>
      <c r="CZ12" s="693"/>
      <c r="DA12" s="694"/>
      <c r="DB12" s="692"/>
      <c r="DC12" s="693"/>
      <c r="DD12" s="693"/>
      <c r="DE12" s="693"/>
      <c r="DF12" s="694"/>
      <c r="DG12" s="692"/>
      <c r="DH12" s="693"/>
      <c r="DI12" s="693"/>
      <c r="DJ12" s="693"/>
      <c r="DK12" s="694"/>
      <c r="DL12" s="692"/>
      <c r="DM12" s="693"/>
      <c r="DN12" s="693"/>
      <c r="DO12" s="693"/>
      <c r="DP12" s="694"/>
      <c r="DQ12" s="692"/>
      <c r="DR12" s="693"/>
      <c r="DS12" s="693"/>
      <c r="DT12" s="693"/>
      <c r="DU12" s="694"/>
      <c r="DV12" s="743"/>
      <c r="DW12" s="744"/>
      <c r="DX12" s="744"/>
      <c r="DY12" s="744"/>
      <c r="DZ12" s="745"/>
      <c r="EA12" s="188"/>
    </row>
    <row r="13" spans="1:131" s="189" customFormat="1" ht="26.25" customHeight="1" x14ac:dyDescent="0.15">
      <c r="A13" s="195">
        <v>7</v>
      </c>
      <c r="B13" s="686"/>
      <c r="C13" s="687"/>
      <c r="D13" s="687"/>
      <c r="E13" s="687"/>
      <c r="F13" s="687"/>
      <c r="G13" s="687"/>
      <c r="H13" s="687"/>
      <c r="I13" s="687"/>
      <c r="J13" s="687"/>
      <c r="K13" s="687"/>
      <c r="L13" s="687"/>
      <c r="M13" s="687"/>
      <c r="N13" s="687"/>
      <c r="O13" s="687"/>
      <c r="P13" s="688"/>
      <c r="Q13" s="689"/>
      <c r="R13" s="690"/>
      <c r="S13" s="690"/>
      <c r="T13" s="690"/>
      <c r="U13" s="690"/>
      <c r="V13" s="690"/>
      <c r="W13" s="690"/>
      <c r="X13" s="690"/>
      <c r="Y13" s="690"/>
      <c r="Z13" s="690"/>
      <c r="AA13" s="690"/>
      <c r="AB13" s="690"/>
      <c r="AC13" s="690"/>
      <c r="AD13" s="690"/>
      <c r="AE13" s="691"/>
      <c r="AF13" s="679"/>
      <c r="AG13" s="680"/>
      <c r="AH13" s="680"/>
      <c r="AI13" s="680"/>
      <c r="AJ13" s="681"/>
      <c r="AK13" s="682"/>
      <c r="AL13" s="683"/>
      <c r="AM13" s="683"/>
      <c r="AN13" s="683"/>
      <c r="AO13" s="683"/>
      <c r="AP13" s="683"/>
      <c r="AQ13" s="683"/>
      <c r="AR13" s="683"/>
      <c r="AS13" s="683"/>
      <c r="AT13" s="683"/>
      <c r="AU13" s="684"/>
      <c r="AV13" s="684"/>
      <c r="AW13" s="684"/>
      <c r="AX13" s="684"/>
      <c r="AY13" s="685"/>
      <c r="AZ13" s="186"/>
      <c r="BA13" s="186"/>
      <c r="BB13" s="186"/>
      <c r="BC13" s="186"/>
      <c r="BD13" s="186"/>
      <c r="BE13" s="187"/>
      <c r="BF13" s="187"/>
      <c r="BG13" s="187"/>
      <c r="BH13" s="187"/>
      <c r="BI13" s="187"/>
      <c r="BJ13" s="187"/>
      <c r="BK13" s="187"/>
      <c r="BL13" s="187"/>
      <c r="BM13" s="187"/>
      <c r="BN13" s="187"/>
      <c r="BO13" s="187"/>
      <c r="BP13" s="187"/>
      <c r="BQ13" s="196">
        <v>7</v>
      </c>
      <c r="BR13" s="197"/>
      <c r="BS13" s="727"/>
      <c r="BT13" s="728"/>
      <c r="BU13" s="728"/>
      <c r="BV13" s="728"/>
      <c r="BW13" s="728"/>
      <c r="BX13" s="728"/>
      <c r="BY13" s="728"/>
      <c r="BZ13" s="728"/>
      <c r="CA13" s="728"/>
      <c r="CB13" s="728"/>
      <c r="CC13" s="728"/>
      <c r="CD13" s="728"/>
      <c r="CE13" s="728"/>
      <c r="CF13" s="728"/>
      <c r="CG13" s="729"/>
      <c r="CH13" s="692"/>
      <c r="CI13" s="693"/>
      <c r="CJ13" s="693"/>
      <c r="CK13" s="693"/>
      <c r="CL13" s="694"/>
      <c r="CM13" s="692"/>
      <c r="CN13" s="693"/>
      <c r="CO13" s="693"/>
      <c r="CP13" s="693"/>
      <c r="CQ13" s="694"/>
      <c r="CR13" s="692"/>
      <c r="CS13" s="693"/>
      <c r="CT13" s="693"/>
      <c r="CU13" s="693"/>
      <c r="CV13" s="694"/>
      <c r="CW13" s="692"/>
      <c r="CX13" s="693"/>
      <c r="CY13" s="693"/>
      <c r="CZ13" s="693"/>
      <c r="DA13" s="694"/>
      <c r="DB13" s="692"/>
      <c r="DC13" s="693"/>
      <c r="DD13" s="693"/>
      <c r="DE13" s="693"/>
      <c r="DF13" s="694"/>
      <c r="DG13" s="692"/>
      <c r="DH13" s="693"/>
      <c r="DI13" s="693"/>
      <c r="DJ13" s="693"/>
      <c r="DK13" s="694"/>
      <c r="DL13" s="692"/>
      <c r="DM13" s="693"/>
      <c r="DN13" s="693"/>
      <c r="DO13" s="693"/>
      <c r="DP13" s="694"/>
      <c r="DQ13" s="692"/>
      <c r="DR13" s="693"/>
      <c r="DS13" s="693"/>
      <c r="DT13" s="693"/>
      <c r="DU13" s="694"/>
      <c r="DV13" s="743"/>
      <c r="DW13" s="744"/>
      <c r="DX13" s="744"/>
      <c r="DY13" s="744"/>
      <c r="DZ13" s="745"/>
      <c r="EA13" s="188"/>
    </row>
    <row r="14" spans="1:131" s="189" customFormat="1" ht="26.25" customHeight="1" x14ac:dyDescent="0.15">
      <c r="A14" s="195">
        <v>8</v>
      </c>
      <c r="B14" s="686"/>
      <c r="C14" s="687"/>
      <c r="D14" s="687"/>
      <c r="E14" s="687"/>
      <c r="F14" s="687"/>
      <c r="G14" s="687"/>
      <c r="H14" s="687"/>
      <c r="I14" s="687"/>
      <c r="J14" s="687"/>
      <c r="K14" s="687"/>
      <c r="L14" s="687"/>
      <c r="M14" s="687"/>
      <c r="N14" s="687"/>
      <c r="O14" s="687"/>
      <c r="P14" s="688"/>
      <c r="Q14" s="689"/>
      <c r="R14" s="690"/>
      <c r="S14" s="690"/>
      <c r="T14" s="690"/>
      <c r="U14" s="690"/>
      <c r="V14" s="690"/>
      <c r="W14" s="690"/>
      <c r="X14" s="690"/>
      <c r="Y14" s="690"/>
      <c r="Z14" s="690"/>
      <c r="AA14" s="690"/>
      <c r="AB14" s="690"/>
      <c r="AC14" s="690"/>
      <c r="AD14" s="690"/>
      <c r="AE14" s="691"/>
      <c r="AF14" s="679"/>
      <c r="AG14" s="680"/>
      <c r="AH14" s="680"/>
      <c r="AI14" s="680"/>
      <c r="AJ14" s="681"/>
      <c r="AK14" s="682"/>
      <c r="AL14" s="683"/>
      <c r="AM14" s="683"/>
      <c r="AN14" s="683"/>
      <c r="AO14" s="683"/>
      <c r="AP14" s="683"/>
      <c r="AQ14" s="683"/>
      <c r="AR14" s="683"/>
      <c r="AS14" s="683"/>
      <c r="AT14" s="683"/>
      <c r="AU14" s="684"/>
      <c r="AV14" s="684"/>
      <c r="AW14" s="684"/>
      <c r="AX14" s="684"/>
      <c r="AY14" s="685"/>
      <c r="AZ14" s="186"/>
      <c r="BA14" s="186"/>
      <c r="BB14" s="186"/>
      <c r="BC14" s="186"/>
      <c r="BD14" s="186"/>
      <c r="BE14" s="187"/>
      <c r="BF14" s="187"/>
      <c r="BG14" s="187"/>
      <c r="BH14" s="187"/>
      <c r="BI14" s="187"/>
      <c r="BJ14" s="187"/>
      <c r="BK14" s="187"/>
      <c r="BL14" s="187"/>
      <c r="BM14" s="187"/>
      <c r="BN14" s="187"/>
      <c r="BO14" s="187"/>
      <c r="BP14" s="187"/>
      <c r="BQ14" s="196">
        <v>8</v>
      </c>
      <c r="BR14" s="197"/>
      <c r="BS14" s="727"/>
      <c r="BT14" s="728"/>
      <c r="BU14" s="728"/>
      <c r="BV14" s="728"/>
      <c r="BW14" s="728"/>
      <c r="BX14" s="728"/>
      <c r="BY14" s="728"/>
      <c r="BZ14" s="728"/>
      <c r="CA14" s="728"/>
      <c r="CB14" s="728"/>
      <c r="CC14" s="728"/>
      <c r="CD14" s="728"/>
      <c r="CE14" s="728"/>
      <c r="CF14" s="728"/>
      <c r="CG14" s="729"/>
      <c r="CH14" s="692"/>
      <c r="CI14" s="693"/>
      <c r="CJ14" s="693"/>
      <c r="CK14" s="693"/>
      <c r="CL14" s="694"/>
      <c r="CM14" s="692"/>
      <c r="CN14" s="693"/>
      <c r="CO14" s="693"/>
      <c r="CP14" s="693"/>
      <c r="CQ14" s="694"/>
      <c r="CR14" s="692"/>
      <c r="CS14" s="693"/>
      <c r="CT14" s="693"/>
      <c r="CU14" s="693"/>
      <c r="CV14" s="694"/>
      <c r="CW14" s="692"/>
      <c r="CX14" s="693"/>
      <c r="CY14" s="693"/>
      <c r="CZ14" s="693"/>
      <c r="DA14" s="694"/>
      <c r="DB14" s="692"/>
      <c r="DC14" s="693"/>
      <c r="DD14" s="693"/>
      <c r="DE14" s="693"/>
      <c r="DF14" s="694"/>
      <c r="DG14" s="692"/>
      <c r="DH14" s="693"/>
      <c r="DI14" s="693"/>
      <c r="DJ14" s="693"/>
      <c r="DK14" s="694"/>
      <c r="DL14" s="692"/>
      <c r="DM14" s="693"/>
      <c r="DN14" s="693"/>
      <c r="DO14" s="693"/>
      <c r="DP14" s="694"/>
      <c r="DQ14" s="692"/>
      <c r="DR14" s="693"/>
      <c r="DS14" s="693"/>
      <c r="DT14" s="693"/>
      <c r="DU14" s="694"/>
      <c r="DV14" s="743"/>
      <c r="DW14" s="744"/>
      <c r="DX14" s="744"/>
      <c r="DY14" s="744"/>
      <c r="DZ14" s="745"/>
      <c r="EA14" s="188"/>
    </row>
    <row r="15" spans="1:131" s="189" customFormat="1" ht="26.25" customHeight="1" x14ac:dyDescent="0.15">
      <c r="A15" s="195">
        <v>9</v>
      </c>
      <c r="B15" s="686"/>
      <c r="C15" s="687"/>
      <c r="D15" s="687"/>
      <c r="E15" s="687"/>
      <c r="F15" s="687"/>
      <c r="G15" s="687"/>
      <c r="H15" s="687"/>
      <c r="I15" s="687"/>
      <c r="J15" s="687"/>
      <c r="K15" s="687"/>
      <c r="L15" s="687"/>
      <c r="M15" s="687"/>
      <c r="N15" s="687"/>
      <c r="O15" s="687"/>
      <c r="P15" s="688"/>
      <c r="Q15" s="689"/>
      <c r="R15" s="690"/>
      <c r="S15" s="690"/>
      <c r="T15" s="690"/>
      <c r="U15" s="690"/>
      <c r="V15" s="690"/>
      <c r="W15" s="690"/>
      <c r="X15" s="690"/>
      <c r="Y15" s="690"/>
      <c r="Z15" s="690"/>
      <c r="AA15" s="690"/>
      <c r="AB15" s="690"/>
      <c r="AC15" s="690"/>
      <c r="AD15" s="690"/>
      <c r="AE15" s="691"/>
      <c r="AF15" s="679"/>
      <c r="AG15" s="680"/>
      <c r="AH15" s="680"/>
      <c r="AI15" s="680"/>
      <c r="AJ15" s="681"/>
      <c r="AK15" s="682"/>
      <c r="AL15" s="683"/>
      <c r="AM15" s="683"/>
      <c r="AN15" s="683"/>
      <c r="AO15" s="683"/>
      <c r="AP15" s="683"/>
      <c r="AQ15" s="683"/>
      <c r="AR15" s="683"/>
      <c r="AS15" s="683"/>
      <c r="AT15" s="683"/>
      <c r="AU15" s="684"/>
      <c r="AV15" s="684"/>
      <c r="AW15" s="684"/>
      <c r="AX15" s="684"/>
      <c r="AY15" s="685"/>
      <c r="AZ15" s="186"/>
      <c r="BA15" s="186"/>
      <c r="BB15" s="186"/>
      <c r="BC15" s="186"/>
      <c r="BD15" s="186"/>
      <c r="BE15" s="187"/>
      <c r="BF15" s="187"/>
      <c r="BG15" s="187"/>
      <c r="BH15" s="187"/>
      <c r="BI15" s="187"/>
      <c r="BJ15" s="187"/>
      <c r="BK15" s="187"/>
      <c r="BL15" s="187"/>
      <c r="BM15" s="187"/>
      <c r="BN15" s="187"/>
      <c r="BO15" s="187"/>
      <c r="BP15" s="187"/>
      <c r="BQ15" s="196">
        <v>9</v>
      </c>
      <c r="BR15" s="197"/>
      <c r="BS15" s="727"/>
      <c r="BT15" s="728"/>
      <c r="BU15" s="728"/>
      <c r="BV15" s="728"/>
      <c r="BW15" s="728"/>
      <c r="BX15" s="728"/>
      <c r="BY15" s="728"/>
      <c r="BZ15" s="728"/>
      <c r="CA15" s="728"/>
      <c r="CB15" s="728"/>
      <c r="CC15" s="728"/>
      <c r="CD15" s="728"/>
      <c r="CE15" s="728"/>
      <c r="CF15" s="728"/>
      <c r="CG15" s="729"/>
      <c r="CH15" s="692"/>
      <c r="CI15" s="693"/>
      <c r="CJ15" s="693"/>
      <c r="CK15" s="693"/>
      <c r="CL15" s="694"/>
      <c r="CM15" s="692"/>
      <c r="CN15" s="693"/>
      <c r="CO15" s="693"/>
      <c r="CP15" s="693"/>
      <c r="CQ15" s="694"/>
      <c r="CR15" s="692"/>
      <c r="CS15" s="693"/>
      <c r="CT15" s="693"/>
      <c r="CU15" s="693"/>
      <c r="CV15" s="694"/>
      <c r="CW15" s="692"/>
      <c r="CX15" s="693"/>
      <c r="CY15" s="693"/>
      <c r="CZ15" s="693"/>
      <c r="DA15" s="694"/>
      <c r="DB15" s="692"/>
      <c r="DC15" s="693"/>
      <c r="DD15" s="693"/>
      <c r="DE15" s="693"/>
      <c r="DF15" s="694"/>
      <c r="DG15" s="692"/>
      <c r="DH15" s="693"/>
      <c r="DI15" s="693"/>
      <c r="DJ15" s="693"/>
      <c r="DK15" s="694"/>
      <c r="DL15" s="692"/>
      <c r="DM15" s="693"/>
      <c r="DN15" s="693"/>
      <c r="DO15" s="693"/>
      <c r="DP15" s="694"/>
      <c r="DQ15" s="692"/>
      <c r="DR15" s="693"/>
      <c r="DS15" s="693"/>
      <c r="DT15" s="693"/>
      <c r="DU15" s="694"/>
      <c r="DV15" s="743"/>
      <c r="DW15" s="744"/>
      <c r="DX15" s="744"/>
      <c r="DY15" s="744"/>
      <c r="DZ15" s="745"/>
      <c r="EA15" s="188"/>
    </row>
    <row r="16" spans="1:131" s="189" customFormat="1" ht="26.25" customHeight="1" x14ac:dyDescent="0.15">
      <c r="A16" s="195">
        <v>10</v>
      </c>
      <c r="B16" s="686"/>
      <c r="C16" s="687"/>
      <c r="D16" s="687"/>
      <c r="E16" s="687"/>
      <c r="F16" s="687"/>
      <c r="G16" s="687"/>
      <c r="H16" s="687"/>
      <c r="I16" s="687"/>
      <c r="J16" s="687"/>
      <c r="K16" s="687"/>
      <c r="L16" s="687"/>
      <c r="M16" s="687"/>
      <c r="N16" s="687"/>
      <c r="O16" s="687"/>
      <c r="P16" s="688"/>
      <c r="Q16" s="689"/>
      <c r="R16" s="690"/>
      <c r="S16" s="690"/>
      <c r="T16" s="690"/>
      <c r="U16" s="690"/>
      <c r="V16" s="690"/>
      <c r="W16" s="690"/>
      <c r="X16" s="690"/>
      <c r="Y16" s="690"/>
      <c r="Z16" s="690"/>
      <c r="AA16" s="690"/>
      <c r="AB16" s="690"/>
      <c r="AC16" s="690"/>
      <c r="AD16" s="690"/>
      <c r="AE16" s="691"/>
      <c r="AF16" s="679"/>
      <c r="AG16" s="680"/>
      <c r="AH16" s="680"/>
      <c r="AI16" s="680"/>
      <c r="AJ16" s="681"/>
      <c r="AK16" s="682"/>
      <c r="AL16" s="683"/>
      <c r="AM16" s="683"/>
      <c r="AN16" s="683"/>
      <c r="AO16" s="683"/>
      <c r="AP16" s="683"/>
      <c r="AQ16" s="683"/>
      <c r="AR16" s="683"/>
      <c r="AS16" s="683"/>
      <c r="AT16" s="683"/>
      <c r="AU16" s="684"/>
      <c r="AV16" s="684"/>
      <c r="AW16" s="684"/>
      <c r="AX16" s="684"/>
      <c r="AY16" s="685"/>
      <c r="AZ16" s="186"/>
      <c r="BA16" s="186"/>
      <c r="BB16" s="186"/>
      <c r="BC16" s="186"/>
      <c r="BD16" s="186"/>
      <c r="BE16" s="187"/>
      <c r="BF16" s="187"/>
      <c r="BG16" s="187"/>
      <c r="BH16" s="187"/>
      <c r="BI16" s="187"/>
      <c r="BJ16" s="187"/>
      <c r="BK16" s="187"/>
      <c r="BL16" s="187"/>
      <c r="BM16" s="187"/>
      <c r="BN16" s="187"/>
      <c r="BO16" s="187"/>
      <c r="BP16" s="187"/>
      <c r="BQ16" s="196">
        <v>10</v>
      </c>
      <c r="BR16" s="197"/>
      <c r="BS16" s="727"/>
      <c r="BT16" s="728"/>
      <c r="BU16" s="728"/>
      <c r="BV16" s="728"/>
      <c r="BW16" s="728"/>
      <c r="BX16" s="728"/>
      <c r="BY16" s="728"/>
      <c r="BZ16" s="728"/>
      <c r="CA16" s="728"/>
      <c r="CB16" s="728"/>
      <c r="CC16" s="728"/>
      <c r="CD16" s="728"/>
      <c r="CE16" s="728"/>
      <c r="CF16" s="728"/>
      <c r="CG16" s="729"/>
      <c r="CH16" s="692"/>
      <c r="CI16" s="693"/>
      <c r="CJ16" s="693"/>
      <c r="CK16" s="693"/>
      <c r="CL16" s="694"/>
      <c r="CM16" s="692"/>
      <c r="CN16" s="693"/>
      <c r="CO16" s="693"/>
      <c r="CP16" s="693"/>
      <c r="CQ16" s="694"/>
      <c r="CR16" s="692"/>
      <c r="CS16" s="693"/>
      <c r="CT16" s="693"/>
      <c r="CU16" s="693"/>
      <c r="CV16" s="694"/>
      <c r="CW16" s="692"/>
      <c r="CX16" s="693"/>
      <c r="CY16" s="693"/>
      <c r="CZ16" s="693"/>
      <c r="DA16" s="694"/>
      <c r="DB16" s="692"/>
      <c r="DC16" s="693"/>
      <c r="DD16" s="693"/>
      <c r="DE16" s="693"/>
      <c r="DF16" s="694"/>
      <c r="DG16" s="692"/>
      <c r="DH16" s="693"/>
      <c r="DI16" s="693"/>
      <c r="DJ16" s="693"/>
      <c r="DK16" s="694"/>
      <c r="DL16" s="692"/>
      <c r="DM16" s="693"/>
      <c r="DN16" s="693"/>
      <c r="DO16" s="693"/>
      <c r="DP16" s="694"/>
      <c r="DQ16" s="692"/>
      <c r="DR16" s="693"/>
      <c r="DS16" s="693"/>
      <c r="DT16" s="693"/>
      <c r="DU16" s="694"/>
      <c r="DV16" s="743"/>
      <c r="DW16" s="744"/>
      <c r="DX16" s="744"/>
      <c r="DY16" s="744"/>
      <c r="DZ16" s="745"/>
      <c r="EA16" s="188"/>
    </row>
    <row r="17" spans="1:131" s="189" customFormat="1" ht="26.25" customHeight="1" x14ac:dyDescent="0.15">
      <c r="A17" s="195">
        <v>11</v>
      </c>
      <c r="B17" s="686"/>
      <c r="C17" s="687"/>
      <c r="D17" s="687"/>
      <c r="E17" s="687"/>
      <c r="F17" s="687"/>
      <c r="G17" s="687"/>
      <c r="H17" s="687"/>
      <c r="I17" s="687"/>
      <c r="J17" s="687"/>
      <c r="K17" s="687"/>
      <c r="L17" s="687"/>
      <c r="M17" s="687"/>
      <c r="N17" s="687"/>
      <c r="O17" s="687"/>
      <c r="P17" s="688"/>
      <c r="Q17" s="689"/>
      <c r="R17" s="690"/>
      <c r="S17" s="690"/>
      <c r="T17" s="690"/>
      <c r="U17" s="690"/>
      <c r="V17" s="690"/>
      <c r="W17" s="690"/>
      <c r="X17" s="690"/>
      <c r="Y17" s="690"/>
      <c r="Z17" s="690"/>
      <c r="AA17" s="690"/>
      <c r="AB17" s="690"/>
      <c r="AC17" s="690"/>
      <c r="AD17" s="690"/>
      <c r="AE17" s="691"/>
      <c r="AF17" s="679"/>
      <c r="AG17" s="680"/>
      <c r="AH17" s="680"/>
      <c r="AI17" s="680"/>
      <c r="AJ17" s="681"/>
      <c r="AK17" s="682"/>
      <c r="AL17" s="683"/>
      <c r="AM17" s="683"/>
      <c r="AN17" s="683"/>
      <c r="AO17" s="683"/>
      <c r="AP17" s="683"/>
      <c r="AQ17" s="683"/>
      <c r="AR17" s="683"/>
      <c r="AS17" s="683"/>
      <c r="AT17" s="683"/>
      <c r="AU17" s="684"/>
      <c r="AV17" s="684"/>
      <c r="AW17" s="684"/>
      <c r="AX17" s="684"/>
      <c r="AY17" s="685"/>
      <c r="AZ17" s="186"/>
      <c r="BA17" s="186"/>
      <c r="BB17" s="186"/>
      <c r="BC17" s="186"/>
      <c r="BD17" s="186"/>
      <c r="BE17" s="187"/>
      <c r="BF17" s="187"/>
      <c r="BG17" s="187"/>
      <c r="BH17" s="187"/>
      <c r="BI17" s="187"/>
      <c r="BJ17" s="187"/>
      <c r="BK17" s="187"/>
      <c r="BL17" s="187"/>
      <c r="BM17" s="187"/>
      <c r="BN17" s="187"/>
      <c r="BO17" s="187"/>
      <c r="BP17" s="187"/>
      <c r="BQ17" s="196">
        <v>11</v>
      </c>
      <c r="BR17" s="197"/>
      <c r="BS17" s="727"/>
      <c r="BT17" s="728"/>
      <c r="BU17" s="728"/>
      <c r="BV17" s="728"/>
      <c r="BW17" s="728"/>
      <c r="BX17" s="728"/>
      <c r="BY17" s="728"/>
      <c r="BZ17" s="728"/>
      <c r="CA17" s="728"/>
      <c r="CB17" s="728"/>
      <c r="CC17" s="728"/>
      <c r="CD17" s="728"/>
      <c r="CE17" s="728"/>
      <c r="CF17" s="728"/>
      <c r="CG17" s="729"/>
      <c r="CH17" s="692"/>
      <c r="CI17" s="693"/>
      <c r="CJ17" s="693"/>
      <c r="CK17" s="693"/>
      <c r="CL17" s="694"/>
      <c r="CM17" s="692"/>
      <c r="CN17" s="693"/>
      <c r="CO17" s="693"/>
      <c r="CP17" s="693"/>
      <c r="CQ17" s="694"/>
      <c r="CR17" s="692"/>
      <c r="CS17" s="693"/>
      <c r="CT17" s="693"/>
      <c r="CU17" s="693"/>
      <c r="CV17" s="694"/>
      <c r="CW17" s="692"/>
      <c r="CX17" s="693"/>
      <c r="CY17" s="693"/>
      <c r="CZ17" s="693"/>
      <c r="DA17" s="694"/>
      <c r="DB17" s="692"/>
      <c r="DC17" s="693"/>
      <c r="DD17" s="693"/>
      <c r="DE17" s="693"/>
      <c r="DF17" s="694"/>
      <c r="DG17" s="692"/>
      <c r="DH17" s="693"/>
      <c r="DI17" s="693"/>
      <c r="DJ17" s="693"/>
      <c r="DK17" s="694"/>
      <c r="DL17" s="692"/>
      <c r="DM17" s="693"/>
      <c r="DN17" s="693"/>
      <c r="DO17" s="693"/>
      <c r="DP17" s="694"/>
      <c r="DQ17" s="692"/>
      <c r="DR17" s="693"/>
      <c r="DS17" s="693"/>
      <c r="DT17" s="693"/>
      <c r="DU17" s="694"/>
      <c r="DV17" s="743"/>
      <c r="DW17" s="744"/>
      <c r="DX17" s="744"/>
      <c r="DY17" s="744"/>
      <c r="DZ17" s="745"/>
      <c r="EA17" s="188"/>
    </row>
    <row r="18" spans="1:131" s="189" customFormat="1" ht="26.25" customHeight="1" x14ac:dyDescent="0.15">
      <c r="A18" s="195">
        <v>12</v>
      </c>
      <c r="B18" s="686"/>
      <c r="C18" s="687"/>
      <c r="D18" s="687"/>
      <c r="E18" s="687"/>
      <c r="F18" s="687"/>
      <c r="G18" s="687"/>
      <c r="H18" s="687"/>
      <c r="I18" s="687"/>
      <c r="J18" s="687"/>
      <c r="K18" s="687"/>
      <c r="L18" s="687"/>
      <c r="M18" s="687"/>
      <c r="N18" s="687"/>
      <c r="O18" s="687"/>
      <c r="P18" s="688"/>
      <c r="Q18" s="689"/>
      <c r="R18" s="690"/>
      <c r="S18" s="690"/>
      <c r="T18" s="690"/>
      <c r="U18" s="690"/>
      <c r="V18" s="690"/>
      <c r="W18" s="690"/>
      <c r="X18" s="690"/>
      <c r="Y18" s="690"/>
      <c r="Z18" s="690"/>
      <c r="AA18" s="690"/>
      <c r="AB18" s="690"/>
      <c r="AC18" s="690"/>
      <c r="AD18" s="690"/>
      <c r="AE18" s="691"/>
      <c r="AF18" s="679"/>
      <c r="AG18" s="680"/>
      <c r="AH18" s="680"/>
      <c r="AI18" s="680"/>
      <c r="AJ18" s="681"/>
      <c r="AK18" s="682"/>
      <c r="AL18" s="683"/>
      <c r="AM18" s="683"/>
      <c r="AN18" s="683"/>
      <c r="AO18" s="683"/>
      <c r="AP18" s="683"/>
      <c r="AQ18" s="683"/>
      <c r="AR18" s="683"/>
      <c r="AS18" s="683"/>
      <c r="AT18" s="683"/>
      <c r="AU18" s="684"/>
      <c r="AV18" s="684"/>
      <c r="AW18" s="684"/>
      <c r="AX18" s="684"/>
      <c r="AY18" s="685"/>
      <c r="AZ18" s="186"/>
      <c r="BA18" s="186"/>
      <c r="BB18" s="186"/>
      <c r="BC18" s="186"/>
      <c r="BD18" s="186"/>
      <c r="BE18" s="187"/>
      <c r="BF18" s="187"/>
      <c r="BG18" s="187"/>
      <c r="BH18" s="187"/>
      <c r="BI18" s="187"/>
      <c r="BJ18" s="187"/>
      <c r="BK18" s="187"/>
      <c r="BL18" s="187"/>
      <c r="BM18" s="187"/>
      <c r="BN18" s="187"/>
      <c r="BO18" s="187"/>
      <c r="BP18" s="187"/>
      <c r="BQ18" s="196">
        <v>12</v>
      </c>
      <c r="BR18" s="197"/>
      <c r="BS18" s="727"/>
      <c r="BT18" s="728"/>
      <c r="BU18" s="728"/>
      <c r="BV18" s="728"/>
      <c r="BW18" s="728"/>
      <c r="BX18" s="728"/>
      <c r="BY18" s="728"/>
      <c r="BZ18" s="728"/>
      <c r="CA18" s="728"/>
      <c r="CB18" s="728"/>
      <c r="CC18" s="728"/>
      <c r="CD18" s="728"/>
      <c r="CE18" s="728"/>
      <c r="CF18" s="728"/>
      <c r="CG18" s="729"/>
      <c r="CH18" s="692"/>
      <c r="CI18" s="693"/>
      <c r="CJ18" s="693"/>
      <c r="CK18" s="693"/>
      <c r="CL18" s="694"/>
      <c r="CM18" s="692"/>
      <c r="CN18" s="693"/>
      <c r="CO18" s="693"/>
      <c r="CP18" s="693"/>
      <c r="CQ18" s="694"/>
      <c r="CR18" s="692"/>
      <c r="CS18" s="693"/>
      <c r="CT18" s="693"/>
      <c r="CU18" s="693"/>
      <c r="CV18" s="694"/>
      <c r="CW18" s="692"/>
      <c r="CX18" s="693"/>
      <c r="CY18" s="693"/>
      <c r="CZ18" s="693"/>
      <c r="DA18" s="694"/>
      <c r="DB18" s="692"/>
      <c r="DC18" s="693"/>
      <c r="DD18" s="693"/>
      <c r="DE18" s="693"/>
      <c r="DF18" s="694"/>
      <c r="DG18" s="692"/>
      <c r="DH18" s="693"/>
      <c r="DI18" s="693"/>
      <c r="DJ18" s="693"/>
      <c r="DK18" s="694"/>
      <c r="DL18" s="692"/>
      <c r="DM18" s="693"/>
      <c r="DN18" s="693"/>
      <c r="DO18" s="693"/>
      <c r="DP18" s="694"/>
      <c r="DQ18" s="692"/>
      <c r="DR18" s="693"/>
      <c r="DS18" s="693"/>
      <c r="DT18" s="693"/>
      <c r="DU18" s="694"/>
      <c r="DV18" s="743"/>
      <c r="DW18" s="744"/>
      <c r="DX18" s="744"/>
      <c r="DY18" s="744"/>
      <c r="DZ18" s="745"/>
      <c r="EA18" s="188"/>
    </row>
    <row r="19" spans="1:131" s="189" customFormat="1" ht="26.25" customHeight="1" x14ac:dyDescent="0.15">
      <c r="A19" s="195">
        <v>13</v>
      </c>
      <c r="B19" s="686"/>
      <c r="C19" s="687"/>
      <c r="D19" s="687"/>
      <c r="E19" s="687"/>
      <c r="F19" s="687"/>
      <c r="G19" s="687"/>
      <c r="H19" s="687"/>
      <c r="I19" s="687"/>
      <c r="J19" s="687"/>
      <c r="K19" s="687"/>
      <c r="L19" s="687"/>
      <c r="M19" s="687"/>
      <c r="N19" s="687"/>
      <c r="O19" s="687"/>
      <c r="P19" s="688"/>
      <c r="Q19" s="689"/>
      <c r="R19" s="690"/>
      <c r="S19" s="690"/>
      <c r="T19" s="690"/>
      <c r="U19" s="690"/>
      <c r="V19" s="690"/>
      <c r="W19" s="690"/>
      <c r="X19" s="690"/>
      <c r="Y19" s="690"/>
      <c r="Z19" s="690"/>
      <c r="AA19" s="690"/>
      <c r="AB19" s="690"/>
      <c r="AC19" s="690"/>
      <c r="AD19" s="690"/>
      <c r="AE19" s="691"/>
      <c r="AF19" s="679"/>
      <c r="AG19" s="680"/>
      <c r="AH19" s="680"/>
      <c r="AI19" s="680"/>
      <c r="AJ19" s="681"/>
      <c r="AK19" s="682"/>
      <c r="AL19" s="683"/>
      <c r="AM19" s="683"/>
      <c r="AN19" s="683"/>
      <c r="AO19" s="683"/>
      <c r="AP19" s="683"/>
      <c r="AQ19" s="683"/>
      <c r="AR19" s="683"/>
      <c r="AS19" s="683"/>
      <c r="AT19" s="683"/>
      <c r="AU19" s="684"/>
      <c r="AV19" s="684"/>
      <c r="AW19" s="684"/>
      <c r="AX19" s="684"/>
      <c r="AY19" s="685"/>
      <c r="AZ19" s="186"/>
      <c r="BA19" s="186"/>
      <c r="BB19" s="186"/>
      <c r="BC19" s="186"/>
      <c r="BD19" s="186"/>
      <c r="BE19" s="187"/>
      <c r="BF19" s="187"/>
      <c r="BG19" s="187"/>
      <c r="BH19" s="187"/>
      <c r="BI19" s="187"/>
      <c r="BJ19" s="187"/>
      <c r="BK19" s="187"/>
      <c r="BL19" s="187"/>
      <c r="BM19" s="187"/>
      <c r="BN19" s="187"/>
      <c r="BO19" s="187"/>
      <c r="BP19" s="187"/>
      <c r="BQ19" s="196">
        <v>13</v>
      </c>
      <c r="BR19" s="197"/>
      <c r="BS19" s="727"/>
      <c r="BT19" s="728"/>
      <c r="BU19" s="728"/>
      <c r="BV19" s="728"/>
      <c r="BW19" s="728"/>
      <c r="BX19" s="728"/>
      <c r="BY19" s="728"/>
      <c r="BZ19" s="728"/>
      <c r="CA19" s="728"/>
      <c r="CB19" s="728"/>
      <c r="CC19" s="728"/>
      <c r="CD19" s="728"/>
      <c r="CE19" s="728"/>
      <c r="CF19" s="728"/>
      <c r="CG19" s="729"/>
      <c r="CH19" s="692"/>
      <c r="CI19" s="693"/>
      <c r="CJ19" s="693"/>
      <c r="CK19" s="693"/>
      <c r="CL19" s="694"/>
      <c r="CM19" s="692"/>
      <c r="CN19" s="693"/>
      <c r="CO19" s="693"/>
      <c r="CP19" s="693"/>
      <c r="CQ19" s="694"/>
      <c r="CR19" s="692"/>
      <c r="CS19" s="693"/>
      <c r="CT19" s="693"/>
      <c r="CU19" s="693"/>
      <c r="CV19" s="694"/>
      <c r="CW19" s="692"/>
      <c r="CX19" s="693"/>
      <c r="CY19" s="693"/>
      <c r="CZ19" s="693"/>
      <c r="DA19" s="694"/>
      <c r="DB19" s="692"/>
      <c r="DC19" s="693"/>
      <c r="DD19" s="693"/>
      <c r="DE19" s="693"/>
      <c r="DF19" s="694"/>
      <c r="DG19" s="692"/>
      <c r="DH19" s="693"/>
      <c r="DI19" s="693"/>
      <c r="DJ19" s="693"/>
      <c r="DK19" s="694"/>
      <c r="DL19" s="692"/>
      <c r="DM19" s="693"/>
      <c r="DN19" s="693"/>
      <c r="DO19" s="693"/>
      <c r="DP19" s="694"/>
      <c r="DQ19" s="692"/>
      <c r="DR19" s="693"/>
      <c r="DS19" s="693"/>
      <c r="DT19" s="693"/>
      <c r="DU19" s="694"/>
      <c r="DV19" s="743"/>
      <c r="DW19" s="744"/>
      <c r="DX19" s="744"/>
      <c r="DY19" s="744"/>
      <c r="DZ19" s="745"/>
      <c r="EA19" s="188"/>
    </row>
    <row r="20" spans="1:131" s="189" customFormat="1" ht="26.25" customHeight="1" x14ac:dyDescent="0.15">
      <c r="A20" s="195">
        <v>14</v>
      </c>
      <c r="B20" s="686"/>
      <c r="C20" s="687"/>
      <c r="D20" s="687"/>
      <c r="E20" s="687"/>
      <c r="F20" s="687"/>
      <c r="G20" s="687"/>
      <c r="H20" s="687"/>
      <c r="I20" s="687"/>
      <c r="J20" s="687"/>
      <c r="K20" s="687"/>
      <c r="L20" s="687"/>
      <c r="M20" s="687"/>
      <c r="N20" s="687"/>
      <c r="O20" s="687"/>
      <c r="P20" s="688"/>
      <c r="Q20" s="689"/>
      <c r="R20" s="690"/>
      <c r="S20" s="690"/>
      <c r="T20" s="690"/>
      <c r="U20" s="690"/>
      <c r="V20" s="690"/>
      <c r="W20" s="690"/>
      <c r="X20" s="690"/>
      <c r="Y20" s="690"/>
      <c r="Z20" s="690"/>
      <c r="AA20" s="690"/>
      <c r="AB20" s="690"/>
      <c r="AC20" s="690"/>
      <c r="AD20" s="690"/>
      <c r="AE20" s="691"/>
      <c r="AF20" s="679"/>
      <c r="AG20" s="680"/>
      <c r="AH20" s="680"/>
      <c r="AI20" s="680"/>
      <c r="AJ20" s="681"/>
      <c r="AK20" s="682"/>
      <c r="AL20" s="683"/>
      <c r="AM20" s="683"/>
      <c r="AN20" s="683"/>
      <c r="AO20" s="683"/>
      <c r="AP20" s="683"/>
      <c r="AQ20" s="683"/>
      <c r="AR20" s="683"/>
      <c r="AS20" s="683"/>
      <c r="AT20" s="683"/>
      <c r="AU20" s="684"/>
      <c r="AV20" s="684"/>
      <c r="AW20" s="684"/>
      <c r="AX20" s="684"/>
      <c r="AY20" s="685"/>
      <c r="AZ20" s="186"/>
      <c r="BA20" s="186"/>
      <c r="BB20" s="186"/>
      <c r="BC20" s="186"/>
      <c r="BD20" s="186"/>
      <c r="BE20" s="187"/>
      <c r="BF20" s="187"/>
      <c r="BG20" s="187"/>
      <c r="BH20" s="187"/>
      <c r="BI20" s="187"/>
      <c r="BJ20" s="187"/>
      <c r="BK20" s="187"/>
      <c r="BL20" s="187"/>
      <c r="BM20" s="187"/>
      <c r="BN20" s="187"/>
      <c r="BO20" s="187"/>
      <c r="BP20" s="187"/>
      <c r="BQ20" s="196">
        <v>14</v>
      </c>
      <c r="BR20" s="197"/>
      <c r="BS20" s="727"/>
      <c r="BT20" s="728"/>
      <c r="BU20" s="728"/>
      <c r="BV20" s="728"/>
      <c r="BW20" s="728"/>
      <c r="BX20" s="728"/>
      <c r="BY20" s="728"/>
      <c r="BZ20" s="728"/>
      <c r="CA20" s="728"/>
      <c r="CB20" s="728"/>
      <c r="CC20" s="728"/>
      <c r="CD20" s="728"/>
      <c r="CE20" s="728"/>
      <c r="CF20" s="728"/>
      <c r="CG20" s="729"/>
      <c r="CH20" s="692"/>
      <c r="CI20" s="693"/>
      <c r="CJ20" s="693"/>
      <c r="CK20" s="693"/>
      <c r="CL20" s="694"/>
      <c r="CM20" s="692"/>
      <c r="CN20" s="693"/>
      <c r="CO20" s="693"/>
      <c r="CP20" s="693"/>
      <c r="CQ20" s="694"/>
      <c r="CR20" s="692"/>
      <c r="CS20" s="693"/>
      <c r="CT20" s="693"/>
      <c r="CU20" s="693"/>
      <c r="CV20" s="694"/>
      <c r="CW20" s="692"/>
      <c r="CX20" s="693"/>
      <c r="CY20" s="693"/>
      <c r="CZ20" s="693"/>
      <c r="DA20" s="694"/>
      <c r="DB20" s="692"/>
      <c r="DC20" s="693"/>
      <c r="DD20" s="693"/>
      <c r="DE20" s="693"/>
      <c r="DF20" s="694"/>
      <c r="DG20" s="692"/>
      <c r="DH20" s="693"/>
      <c r="DI20" s="693"/>
      <c r="DJ20" s="693"/>
      <c r="DK20" s="694"/>
      <c r="DL20" s="692"/>
      <c r="DM20" s="693"/>
      <c r="DN20" s="693"/>
      <c r="DO20" s="693"/>
      <c r="DP20" s="694"/>
      <c r="DQ20" s="692"/>
      <c r="DR20" s="693"/>
      <c r="DS20" s="693"/>
      <c r="DT20" s="693"/>
      <c r="DU20" s="694"/>
      <c r="DV20" s="743"/>
      <c r="DW20" s="744"/>
      <c r="DX20" s="744"/>
      <c r="DY20" s="744"/>
      <c r="DZ20" s="745"/>
      <c r="EA20" s="188"/>
    </row>
    <row r="21" spans="1:131" s="189" customFormat="1" ht="26.25" customHeight="1" thickBot="1" x14ac:dyDescent="0.2">
      <c r="A21" s="195">
        <v>15</v>
      </c>
      <c r="B21" s="686"/>
      <c r="C21" s="687"/>
      <c r="D21" s="687"/>
      <c r="E21" s="687"/>
      <c r="F21" s="687"/>
      <c r="G21" s="687"/>
      <c r="H21" s="687"/>
      <c r="I21" s="687"/>
      <c r="J21" s="687"/>
      <c r="K21" s="687"/>
      <c r="L21" s="687"/>
      <c r="M21" s="687"/>
      <c r="N21" s="687"/>
      <c r="O21" s="687"/>
      <c r="P21" s="688"/>
      <c r="Q21" s="689"/>
      <c r="R21" s="690"/>
      <c r="S21" s="690"/>
      <c r="T21" s="690"/>
      <c r="U21" s="690"/>
      <c r="V21" s="690"/>
      <c r="W21" s="690"/>
      <c r="X21" s="690"/>
      <c r="Y21" s="690"/>
      <c r="Z21" s="690"/>
      <c r="AA21" s="690"/>
      <c r="AB21" s="690"/>
      <c r="AC21" s="690"/>
      <c r="AD21" s="690"/>
      <c r="AE21" s="691"/>
      <c r="AF21" s="679"/>
      <c r="AG21" s="680"/>
      <c r="AH21" s="680"/>
      <c r="AI21" s="680"/>
      <c r="AJ21" s="681"/>
      <c r="AK21" s="682"/>
      <c r="AL21" s="683"/>
      <c r="AM21" s="683"/>
      <c r="AN21" s="683"/>
      <c r="AO21" s="683"/>
      <c r="AP21" s="683"/>
      <c r="AQ21" s="683"/>
      <c r="AR21" s="683"/>
      <c r="AS21" s="683"/>
      <c r="AT21" s="683"/>
      <c r="AU21" s="684"/>
      <c r="AV21" s="684"/>
      <c r="AW21" s="684"/>
      <c r="AX21" s="684"/>
      <c r="AY21" s="685"/>
      <c r="AZ21" s="186"/>
      <c r="BA21" s="186"/>
      <c r="BB21" s="186"/>
      <c r="BC21" s="186"/>
      <c r="BD21" s="186"/>
      <c r="BE21" s="187"/>
      <c r="BF21" s="187"/>
      <c r="BG21" s="187"/>
      <c r="BH21" s="187"/>
      <c r="BI21" s="187"/>
      <c r="BJ21" s="187"/>
      <c r="BK21" s="187"/>
      <c r="BL21" s="187"/>
      <c r="BM21" s="187"/>
      <c r="BN21" s="187"/>
      <c r="BO21" s="187"/>
      <c r="BP21" s="187"/>
      <c r="BQ21" s="196">
        <v>15</v>
      </c>
      <c r="BR21" s="197"/>
      <c r="BS21" s="727"/>
      <c r="BT21" s="728"/>
      <c r="BU21" s="728"/>
      <c r="BV21" s="728"/>
      <c r="BW21" s="728"/>
      <c r="BX21" s="728"/>
      <c r="BY21" s="728"/>
      <c r="BZ21" s="728"/>
      <c r="CA21" s="728"/>
      <c r="CB21" s="728"/>
      <c r="CC21" s="728"/>
      <c r="CD21" s="728"/>
      <c r="CE21" s="728"/>
      <c r="CF21" s="728"/>
      <c r="CG21" s="729"/>
      <c r="CH21" s="692"/>
      <c r="CI21" s="693"/>
      <c r="CJ21" s="693"/>
      <c r="CK21" s="693"/>
      <c r="CL21" s="694"/>
      <c r="CM21" s="692"/>
      <c r="CN21" s="693"/>
      <c r="CO21" s="693"/>
      <c r="CP21" s="693"/>
      <c r="CQ21" s="694"/>
      <c r="CR21" s="692"/>
      <c r="CS21" s="693"/>
      <c r="CT21" s="693"/>
      <c r="CU21" s="693"/>
      <c r="CV21" s="694"/>
      <c r="CW21" s="692"/>
      <c r="CX21" s="693"/>
      <c r="CY21" s="693"/>
      <c r="CZ21" s="693"/>
      <c r="DA21" s="694"/>
      <c r="DB21" s="692"/>
      <c r="DC21" s="693"/>
      <c r="DD21" s="693"/>
      <c r="DE21" s="693"/>
      <c r="DF21" s="694"/>
      <c r="DG21" s="692"/>
      <c r="DH21" s="693"/>
      <c r="DI21" s="693"/>
      <c r="DJ21" s="693"/>
      <c r="DK21" s="694"/>
      <c r="DL21" s="692"/>
      <c r="DM21" s="693"/>
      <c r="DN21" s="693"/>
      <c r="DO21" s="693"/>
      <c r="DP21" s="694"/>
      <c r="DQ21" s="692"/>
      <c r="DR21" s="693"/>
      <c r="DS21" s="693"/>
      <c r="DT21" s="693"/>
      <c r="DU21" s="694"/>
      <c r="DV21" s="743"/>
      <c r="DW21" s="744"/>
      <c r="DX21" s="744"/>
      <c r="DY21" s="744"/>
      <c r="DZ21" s="745"/>
      <c r="EA21" s="188"/>
    </row>
    <row r="22" spans="1:131" s="189" customFormat="1" ht="26.25" customHeight="1" x14ac:dyDescent="0.15">
      <c r="A22" s="195">
        <v>16</v>
      </c>
      <c r="B22" s="686"/>
      <c r="C22" s="687"/>
      <c r="D22" s="687"/>
      <c r="E22" s="687"/>
      <c r="F22" s="687"/>
      <c r="G22" s="687"/>
      <c r="H22" s="687"/>
      <c r="I22" s="687"/>
      <c r="J22" s="687"/>
      <c r="K22" s="687"/>
      <c r="L22" s="687"/>
      <c r="M22" s="687"/>
      <c r="N22" s="687"/>
      <c r="O22" s="687"/>
      <c r="P22" s="688"/>
      <c r="Q22" s="754"/>
      <c r="R22" s="755"/>
      <c r="S22" s="755"/>
      <c r="T22" s="755"/>
      <c r="U22" s="755"/>
      <c r="V22" s="755"/>
      <c r="W22" s="755"/>
      <c r="X22" s="755"/>
      <c r="Y22" s="755"/>
      <c r="Z22" s="755"/>
      <c r="AA22" s="755"/>
      <c r="AB22" s="755"/>
      <c r="AC22" s="755"/>
      <c r="AD22" s="755"/>
      <c r="AE22" s="756"/>
      <c r="AF22" s="679"/>
      <c r="AG22" s="680"/>
      <c r="AH22" s="680"/>
      <c r="AI22" s="680"/>
      <c r="AJ22" s="681"/>
      <c r="AK22" s="746"/>
      <c r="AL22" s="747"/>
      <c r="AM22" s="747"/>
      <c r="AN22" s="747"/>
      <c r="AO22" s="747"/>
      <c r="AP22" s="747"/>
      <c r="AQ22" s="747"/>
      <c r="AR22" s="747"/>
      <c r="AS22" s="747"/>
      <c r="AT22" s="747"/>
      <c r="AU22" s="748"/>
      <c r="AV22" s="748"/>
      <c r="AW22" s="748"/>
      <c r="AX22" s="748"/>
      <c r="AY22" s="749"/>
      <c r="AZ22" s="750" t="s">
        <v>476</v>
      </c>
      <c r="BA22" s="750"/>
      <c r="BB22" s="750"/>
      <c r="BC22" s="750"/>
      <c r="BD22" s="751"/>
      <c r="BE22" s="187"/>
      <c r="BF22" s="187"/>
      <c r="BG22" s="187"/>
      <c r="BH22" s="187"/>
      <c r="BI22" s="187"/>
      <c r="BJ22" s="187"/>
      <c r="BK22" s="187"/>
      <c r="BL22" s="187"/>
      <c r="BM22" s="187"/>
      <c r="BN22" s="187"/>
      <c r="BO22" s="187"/>
      <c r="BP22" s="187"/>
      <c r="BQ22" s="196">
        <v>16</v>
      </c>
      <c r="BR22" s="197"/>
      <c r="BS22" s="727"/>
      <c r="BT22" s="728"/>
      <c r="BU22" s="728"/>
      <c r="BV22" s="728"/>
      <c r="BW22" s="728"/>
      <c r="BX22" s="728"/>
      <c r="BY22" s="728"/>
      <c r="BZ22" s="728"/>
      <c r="CA22" s="728"/>
      <c r="CB22" s="728"/>
      <c r="CC22" s="728"/>
      <c r="CD22" s="728"/>
      <c r="CE22" s="728"/>
      <c r="CF22" s="728"/>
      <c r="CG22" s="729"/>
      <c r="CH22" s="692"/>
      <c r="CI22" s="693"/>
      <c r="CJ22" s="693"/>
      <c r="CK22" s="693"/>
      <c r="CL22" s="694"/>
      <c r="CM22" s="692"/>
      <c r="CN22" s="693"/>
      <c r="CO22" s="693"/>
      <c r="CP22" s="693"/>
      <c r="CQ22" s="694"/>
      <c r="CR22" s="692"/>
      <c r="CS22" s="693"/>
      <c r="CT22" s="693"/>
      <c r="CU22" s="693"/>
      <c r="CV22" s="694"/>
      <c r="CW22" s="692"/>
      <c r="CX22" s="693"/>
      <c r="CY22" s="693"/>
      <c r="CZ22" s="693"/>
      <c r="DA22" s="694"/>
      <c r="DB22" s="692"/>
      <c r="DC22" s="693"/>
      <c r="DD22" s="693"/>
      <c r="DE22" s="693"/>
      <c r="DF22" s="694"/>
      <c r="DG22" s="692"/>
      <c r="DH22" s="693"/>
      <c r="DI22" s="693"/>
      <c r="DJ22" s="693"/>
      <c r="DK22" s="694"/>
      <c r="DL22" s="692"/>
      <c r="DM22" s="693"/>
      <c r="DN22" s="693"/>
      <c r="DO22" s="693"/>
      <c r="DP22" s="694"/>
      <c r="DQ22" s="692"/>
      <c r="DR22" s="693"/>
      <c r="DS22" s="693"/>
      <c r="DT22" s="693"/>
      <c r="DU22" s="694"/>
      <c r="DV22" s="743"/>
      <c r="DW22" s="744"/>
      <c r="DX22" s="744"/>
      <c r="DY22" s="744"/>
      <c r="DZ22" s="745"/>
      <c r="EA22" s="188"/>
    </row>
    <row r="23" spans="1:131" s="189" customFormat="1" ht="26.25" customHeight="1" thickBot="1" x14ac:dyDescent="0.2">
      <c r="A23" s="198" t="s">
        <v>477</v>
      </c>
      <c r="B23" s="757" t="s">
        <v>478</v>
      </c>
      <c r="C23" s="758"/>
      <c r="D23" s="758"/>
      <c r="E23" s="758"/>
      <c r="F23" s="758"/>
      <c r="G23" s="758"/>
      <c r="H23" s="758"/>
      <c r="I23" s="758"/>
      <c r="J23" s="758"/>
      <c r="K23" s="758"/>
      <c r="L23" s="758"/>
      <c r="M23" s="758"/>
      <c r="N23" s="758"/>
      <c r="O23" s="758"/>
      <c r="P23" s="759"/>
      <c r="Q23" s="760">
        <v>23719</v>
      </c>
      <c r="R23" s="761"/>
      <c r="S23" s="761"/>
      <c r="T23" s="761"/>
      <c r="U23" s="761"/>
      <c r="V23" s="761">
        <v>23093</v>
      </c>
      <c r="W23" s="761"/>
      <c r="X23" s="761"/>
      <c r="Y23" s="761"/>
      <c r="Z23" s="761"/>
      <c r="AA23" s="761">
        <v>626</v>
      </c>
      <c r="AB23" s="761"/>
      <c r="AC23" s="761"/>
      <c r="AD23" s="761"/>
      <c r="AE23" s="762"/>
      <c r="AF23" s="763">
        <v>348</v>
      </c>
      <c r="AG23" s="761"/>
      <c r="AH23" s="761"/>
      <c r="AI23" s="761"/>
      <c r="AJ23" s="764"/>
      <c r="AK23" s="765"/>
      <c r="AL23" s="766"/>
      <c r="AM23" s="766"/>
      <c r="AN23" s="766"/>
      <c r="AO23" s="766"/>
      <c r="AP23" s="761">
        <v>19629</v>
      </c>
      <c r="AQ23" s="761"/>
      <c r="AR23" s="761"/>
      <c r="AS23" s="761"/>
      <c r="AT23" s="761"/>
      <c r="AU23" s="752"/>
      <c r="AV23" s="752"/>
      <c r="AW23" s="752"/>
      <c r="AX23" s="752"/>
      <c r="AY23" s="753"/>
      <c r="AZ23" s="773" t="s">
        <v>479</v>
      </c>
      <c r="BA23" s="774"/>
      <c r="BB23" s="774"/>
      <c r="BC23" s="774"/>
      <c r="BD23" s="775"/>
      <c r="BE23" s="187"/>
      <c r="BF23" s="187"/>
      <c r="BG23" s="187"/>
      <c r="BH23" s="187"/>
      <c r="BI23" s="187"/>
      <c r="BJ23" s="187"/>
      <c r="BK23" s="187"/>
      <c r="BL23" s="187"/>
      <c r="BM23" s="187"/>
      <c r="BN23" s="187"/>
      <c r="BO23" s="187"/>
      <c r="BP23" s="187"/>
      <c r="BQ23" s="196">
        <v>17</v>
      </c>
      <c r="BR23" s="197"/>
      <c r="BS23" s="727"/>
      <c r="BT23" s="728"/>
      <c r="BU23" s="728"/>
      <c r="BV23" s="728"/>
      <c r="BW23" s="728"/>
      <c r="BX23" s="728"/>
      <c r="BY23" s="728"/>
      <c r="BZ23" s="728"/>
      <c r="CA23" s="728"/>
      <c r="CB23" s="728"/>
      <c r="CC23" s="728"/>
      <c r="CD23" s="728"/>
      <c r="CE23" s="728"/>
      <c r="CF23" s="728"/>
      <c r="CG23" s="729"/>
      <c r="CH23" s="692"/>
      <c r="CI23" s="693"/>
      <c r="CJ23" s="693"/>
      <c r="CK23" s="693"/>
      <c r="CL23" s="694"/>
      <c r="CM23" s="692"/>
      <c r="CN23" s="693"/>
      <c r="CO23" s="693"/>
      <c r="CP23" s="693"/>
      <c r="CQ23" s="694"/>
      <c r="CR23" s="692"/>
      <c r="CS23" s="693"/>
      <c r="CT23" s="693"/>
      <c r="CU23" s="693"/>
      <c r="CV23" s="694"/>
      <c r="CW23" s="692"/>
      <c r="CX23" s="693"/>
      <c r="CY23" s="693"/>
      <c r="CZ23" s="693"/>
      <c r="DA23" s="694"/>
      <c r="DB23" s="692"/>
      <c r="DC23" s="693"/>
      <c r="DD23" s="693"/>
      <c r="DE23" s="693"/>
      <c r="DF23" s="694"/>
      <c r="DG23" s="692"/>
      <c r="DH23" s="693"/>
      <c r="DI23" s="693"/>
      <c r="DJ23" s="693"/>
      <c r="DK23" s="694"/>
      <c r="DL23" s="692"/>
      <c r="DM23" s="693"/>
      <c r="DN23" s="693"/>
      <c r="DO23" s="693"/>
      <c r="DP23" s="694"/>
      <c r="DQ23" s="692"/>
      <c r="DR23" s="693"/>
      <c r="DS23" s="693"/>
      <c r="DT23" s="693"/>
      <c r="DU23" s="694"/>
      <c r="DV23" s="743"/>
      <c r="DW23" s="744"/>
      <c r="DX23" s="744"/>
      <c r="DY23" s="744"/>
      <c r="DZ23" s="745"/>
      <c r="EA23" s="188"/>
    </row>
    <row r="24" spans="1:131" s="189" customFormat="1" ht="26.25" customHeight="1" x14ac:dyDescent="0.15">
      <c r="A24" s="776" t="s">
        <v>480</v>
      </c>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186"/>
      <c r="BA24" s="186"/>
      <c r="BB24" s="186"/>
      <c r="BC24" s="186"/>
      <c r="BD24" s="186"/>
      <c r="BE24" s="187"/>
      <c r="BF24" s="187"/>
      <c r="BG24" s="187"/>
      <c r="BH24" s="187"/>
      <c r="BI24" s="187"/>
      <c r="BJ24" s="187"/>
      <c r="BK24" s="187"/>
      <c r="BL24" s="187"/>
      <c r="BM24" s="187"/>
      <c r="BN24" s="187"/>
      <c r="BO24" s="187"/>
      <c r="BP24" s="187"/>
      <c r="BQ24" s="196">
        <v>18</v>
      </c>
      <c r="BR24" s="197"/>
      <c r="BS24" s="727"/>
      <c r="BT24" s="728"/>
      <c r="BU24" s="728"/>
      <c r="BV24" s="728"/>
      <c r="BW24" s="728"/>
      <c r="BX24" s="728"/>
      <c r="BY24" s="728"/>
      <c r="BZ24" s="728"/>
      <c r="CA24" s="728"/>
      <c r="CB24" s="728"/>
      <c r="CC24" s="728"/>
      <c r="CD24" s="728"/>
      <c r="CE24" s="728"/>
      <c r="CF24" s="728"/>
      <c r="CG24" s="729"/>
      <c r="CH24" s="692"/>
      <c r="CI24" s="693"/>
      <c r="CJ24" s="693"/>
      <c r="CK24" s="693"/>
      <c r="CL24" s="694"/>
      <c r="CM24" s="692"/>
      <c r="CN24" s="693"/>
      <c r="CO24" s="693"/>
      <c r="CP24" s="693"/>
      <c r="CQ24" s="694"/>
      <c r="CR24" s="692"/>
      <c r="CS24" s="693"/>
      <c r="CT24" s="693"/>
      <c r="CU24" s="693"/>
      <c r="CV24" s="694"/>
      <c r="CW24" s="692"/>
      <c r="CX24" s="693"/>
      <c r="CY24" s="693"/>
      <c r="CZ24" s="693"/>
      <c r="DA24" s="694"/>
      <c r="DB24" s="692"/>
      <c r="DC24" s="693"/>
      <c r="DD24" s="693"/>
      <c r="DE24" s="693"/>
      <c r="DF24" s="694"/>
      <c r="DG24" s="692"/>
      <c r="DH24" s="693"/>
      <c r="DI24" s="693"/>
      <c r="DJ24" s="693"/>
      <c r="DK24" s="694"/>
      <c r="DL24" s="692"/>
      <c r="DM24" s="693"/>
      <c r="DN24" s="693"/>
      <c r="DO24" s="693"/>
      <c r="DP24" s="694"/>
      <c r="DQ24" s="692"/>
      <c r="DR24" s="693"/>
      <c r="DS24" s="693"/>
      <c r="DT24" s="693"/>
      <c r="DU24" s="694"/>
      <c r="DV24" s="743"/>
      <c r="DW24" s="744"/>
      <c r="DX24" s="744"/>
      <c r="DY24" s="744"/>
      <c r="DZ24" s="745"/>
      <c r="EA24" s="188"/>
    </row>
    <row r="25" spans="1:131" s="181" customFormat="1" ht="26.25" customHeight="1" thickBot="1" x14ac:dyDescent="0.2">
      <c r="A25" s="724" t="s">
        <v>481</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186"/>
      <c r="BK25" s="186"/>
      <c r="BL25" s="186"/>
      <c r="BM25" s="186"/>
      <c r="BN25" s="186"/>
      <c r="BO25" s="199"/>
      <c r="BP25" s="199"/>
      <c r="BQ25" s="196">
        <v>19</v>
      </c>
      <c r="BR25" s="197"/>
      <c r="BS25" s="727"/>
      <c r="BT25" s="728"/>
      <c r="BU25" s="728"/>
      <c r="BV25" s="728"/>
      <c r="BW25" s="728"/>
      <c r="BX25" s="728"/>
      <c r="BY25" s="728"/>
      <c r="BZ25" s="728"/>
      <c r="CA25" s="728"/>
      <c r="CB25" s="728"/>
      <c r="CC25" s="728"/>
      <c r="CD25" s="728"/>
      <c r="CE25" s="728"/>
      <c r="CF25" s="728"/>
      <c r="CG25" s="729"/>
      <c r="CH25" s="692"/>
      <c r="CI25" s="693"/>
      <c r="CJ25" s="693"/>
      <c r="CK25" s="693"/>
      <c r="CL25" s="694"/>
      <c r="CM25" s="692"/>
      <c r="CN25" s="693"/>
      <c r="CO25" s="693"/>
      <c r="CP25" s="693"/>
      <c r="CQ25" s="694"/>
      <c r="CR25" s="692"/>
      <c r="CS25" s="693"/>
      <c r="CT25" s="693"/>
      <c r="CU25" s="693"/>
      <c r="CV25" s="694"/>
      <c r="CW25" s="692"/>
      <c r="CX25" s="693"/>
      <c r="CY25" s="693"/>
      <c r="CZ25" s="693"/>
      <c r="DA25" s="694"/>
      <c r="DB25" s="692"/>
      <c r="DC25" s="693"/>
      <c r="DD25" s="693"/>
      <c r="DE25" s="693"/>
      <c r="DF25" s="694"/>
      <c r="DG25" s="692"/>
      <c r="DH25" s="693"/>
      <c r="DI25" s="693"/>
      <c r="DJ25" s="693"/>
      <c r="DK25" s="694"/>
      <c r="DL25" s="692"/>
      <c r="DM25" s="693"/>
      <c r="DN25" s="693"/>
      <c r="DO25" s="693"/>
      <c r="DP25" s="694"/>
      <c r="DQ25" s="692"/>
      <c r="DR25" s="693"/>
      <c r="DS25" s="693"/>
      <c r="DT25" s="693"/>
      <c r="DU25" s="694"/>
      <c r="DV25" s="743"/>
      <c r="DW25" s="744"/>
      <c r="DX25" s="744"/>
      <c r="DY25" s="744"/>
      <c r="DZ25" s="745"/>
      <c r="EA25" s="180"/>
    </row>
    <row r="26" spans="1:131" s="181" customFormat="1" ht="26.25" customHeight="1" x14ac:dyDescent="0.15">
      <c r="A26" s="712" t="s">
        <v>457</v>
      </c>
      <c r="B26" s="713"/>
      <c r="C26" s="713"/>
      <c r="D26" s="713"/>
      <c r="E26" s="713"/>
      <c r="F26" s="713"/>
      <c r="G26" s="713"/>
      <c r="H26" s="713"/>
      <c r="I26" s="713"/>
      <c r="J26" s="713"/>
      <c r="K26" s="713"/>
      <c r="L26" s="713"/>
      <c r="M26" s="713"/>
      <c r="N26" s="713"/>
      <c r="O26" s="713"/>
      <c r="P26" s="714"/>
      <c r="Q26" s="695" t="s">
        <v>482</v>
      </c>
      <c r="R26" s="696"/>
      <c r="S26" s="696"/>
      <c r="T26" s="696"/>
      <c r="U26" s="704"/>
      <c r="V26" s="695" t="s">
        <v>483</v>
      </c>
      <c r="W26" s="696"/>
      <c r="X26" s="696"/>
      <c r="Y26" s="696"/>
      <c r="Z26" s="704"/>
      <c r="AA26" s="695" t="s">
        <v>484</v>
      </c>
      <c r="AB26" s="696"/>
      <c r="AC26" s="696"/>
      <c r="AD26" s="696"/>
      <c r="AE26" s="696"/>
      <c r="AF26" s="767" t="s">
        <v>485</v>
      </c>
      <c r="AG26" s="768"/>
      <c r="AH26" s="768"/>
      <c r="AI26" s="768"/>
      <c r="AJ26" s="769"/>
      <c r="AK26" s="696" t="s">
        <v>486</v>
      </c>
      <c r="AL26" s="696"/>
      <c r="AM26" s="696"/>
      <c r="AN26" s="696"/>
      <c r="AO26" s="704"/>
      <c r="AP26" s="695" t="s">
        <v>487</v>
      </c>
      <c r="AQ26" s="696"/>
      <c r="AR26" s="696"/>
      <c r="AS26" s="696"/>
      <c r="AT26" s="704"/>
      <c r="AU26" s="695" t="s">
        <v>488</v>
      </c>
      <c r="AV26" s="696"/>
      <c r="AW26" s="696"/>
      <c r="AX26" s="696"/>
      <c r="AY26" s="704"/>
      <c r="AZ26" s="695" t="s">
        <v>489</v>
      </c>
      <c r="BA26" s="696"/>
      <c r="BB26" s="696"/>
      <c r="BC26" s="696"/>
      <c r="BD26" s="704"/>
      <c r="BE26" s="695" t="s">
        <v>464</v>
      </c>
      <c r="BF26" s="696"/>
      <c r="BG26" s="696"/>
      <c r="BH26" s="696"/>
      <c r="BI26" s="697"/>
      <c r="BJ26" s="186"/>
      <c r="BK26" s="186"/>
      <c r="BL26" s="186"/>
      <c r="BM26" s="186"/>
      <c r="BN26" s="186"/>
      <c r="BO26" s="199"/>
      <c r="BP26" s="199"/>
      <c r="BQ26" s="196">
        <v>20</v>
      </c>
      <c r="BR26" s="197"/>
      <c r="BS26" s="727"/>
      <c r="BT26" s="728"/>
      <c r="BU26" s="728"/>
      <c r="BV26" s="728"/>
      <c r="BW26" s="728"/>
      <c r="BX26" s="728"/>
      <c r="BY26" s="728"/>
      <c r="BZ26" s="728"/>
      <c r="CA26" s="728"/>
      <c r="CB26" s="728"/>
      <c r="CC26" s="728"/>
      <c r="CD26" s="728"/>
      <c r="CE26" s="728"/>
      <c r="CF26" s="728"/>
      <c r="CG26" s="729"/>
      <c r="CH26" s="692"/>
      <c r="CI26" s="693"/>
      <c r="CJ26" s="693"/>
      <c r="CK26" s="693"/>
      <c r="CL26" s="694"/>
      <c r="CM26" s="692"/>
      <c r="CN26" s="693"/>
      <c r="CO26" s="693"/>
      <c r="CP26" s="693"/>
      <c r="CQ26" s="694"/>
      <c r="CR26" s="692"/>
      <c r="CS26" s="693"/>
      <c r="CT26" s="693"/>
      <c r="CU26" s="693"/>
      <c r="CV26" s="694"/>
      <c r="CW26" s="692"/>
      <c r="CX26" s="693"/>
      <c r="CY26" s="693"/>
      <c r="CZ26" s="693"/>
      <c r="DA26" s="694"/>
      <c r="DB26" s="692"/>
      <c r="DC26" s="693"/>
      <c r="DD26" s="693"/>
      <c r="DE26" s="693"/>
      <c r="DF26" s="694"/>
      <c r="DG26" s="692"/>
      <c r="DH26" s="693"/>
      <c r="DI26" s="693"/>
      <c r="DJ26" s="693"/>
      <c r="DK26" s="694"/>
      <c r="DL26" s="692"/>
      <c r="DM26" s="693"/>
      <c r="DN26" s="693"/>
      <c r="DO26" s="693"/>
      <c r="DP26" s="694"/>
      <c r="DQ26" s="692"/>
      <c r="DR26" s="693"/>
      <c r="DS26" s="693"/>
      <c r="DT26" s="693"/>
      <c r="DU26" s="694"/>
      <c r="DV26" s="743"/>
      <c r="DW26" s="744"/>
      <c r="DX26" s="744"/>
      <c r="DY26" s="744"/>
      <c r="DZ26" s="745"/>
      <c r="EA26" s="180"/>
    </row>
    <row r="27" spans="1:131" s="181" customFormat="1" ht="26.25" customHeight="1" thickBot="1" x14ac:dyDescent="0.2">
      <c r="A27" s="715"/>
      <c r="B27" s="716"/>
      <c r="C27" s="716"/>
      <c r="D27" s="716"/>
      <c r="E27" s="716"/>
      <c r="F27" s="716"/>
      <c r="G27" s="716"/>
      <c r="H27" s="716"/>
      <c r="I27" s="716"/>
      <c r="J27" s="716"/>
      <c r="K27" s="716"/>
      <c r="L27" s="716"/>
      <c r="M27" s="716"/>
      <c r="N27" s="716"/>
      <c r="O27" s="716"/>
      <c r="P27" s="717"/>
      <c r="Q27" s="698"/>
      <c r="R27" s="699"/>
      <c r="S27" s="699"/>
      <c r="T27" s="699"/>
      <c r="U27" s="705"/>
      <c r="V27" s="698"/>
      <c r="W27" s="699"/>
      <c r="X27" s="699"/>
      <c r="Y27" s="699"/>
      <c r="Z27" s="705"/>
      <c r="AA27" s="698"/>
      <c r="AB27" s="699"/>
      <c r="AC27" s="699"/>
      <c r="AD27" s="699"/>
      <c r="AE27" s="699"/>
      <c r="AF27" s="770"/>
      <c r="AG27" s="771"/>
      <c r="AH27" s="771"/>
      <c r="AI27" s="771"/>
      <c r="AJ27" s="772"/>
      <c r="AK27" s="699"/>
      <c r="AL27" s="699"/>
      <c r="AM27" s="699"/>
      <c r="AN27" s="699"/>
      <c r="AO27" s="705"/>
      <c r="AP27" s="698"/>
      <c r="AQ27" s="699"/>
      <c r="AR27" s="699"/>
      <c r="AS27" s="699"/>
      <c r="AT27" s="705"/>
      <c r="AU27" s="698"/>
      <c r="AV27" s="699"/>
      <c r="AW27" s="699"/>
      <c r="AX27" s="699"/>
      <c r="AY27" s="705"/>
      <c r="AZ27" s="698"/>
      <c r="BA27" s="699"/>
      <c r="BB27" s="699"/>
      <c r="BC27" s="699"/>
      <c r="BD27" s="705"/>
      <c r="BE27" s="698"/>
      <c r="BF27" s="699"/>
      <c r="BG27" s="699"/>
      <c r="BH27" s="699"/>
      <c r="BI27" s="700"/>
      <c r="BJ27" s="186"/>
      <c r="BK27" s="186"/>
      <c r="BL27" s="186"/>
      <c r="BM27" s="186"/>
      <c r="BN27" s="186"/>
      <c r="BO27" s="199"/>
      <c r="BP27" s="199"/>
      <c r="BQ27" s="196">
        <v>21</v>
      </c>
      <c r="BR27" s="197"/>
      <c r="BS27" s="727"/>
      <c r="BT27" s="728"/>
      <c r="BU27" s="728"/>
      <c r="BV27" s="728"/>
      <c r="BW27" s="728"/>
      <c r="BX27" s="728"/>
      <c r="BY27" s="728"/>
      <c r="BZ27" s="728"/>
      <c r="CA27" s="728"/>
      <c r="CB27" s="728"/>
      <c r="CC27" s="728"/>
      <c r="CD27" s="728"/>
      <c r="CE27" s="728"/>
      <c r="CF27" s="728"/>
      <c r="CG27" s="729"/>
      <c r="CH27" s="692"/>
      <c r="CI27" s="693"/>
      <c r="CJ27" s="693"/>
      <c r="CK27" s="693"/>
      <c r="CL27" s="694"/>
      <c r="CM27" s="692"/>
      <c r="CN27" s="693"/>
      <c r="CO27" s="693"/>
      <c r="CP27" s="693"/>
      <c r="CQ27" s="694"/>
      <c r="CR27" s="692"/>
      <c r="CS27" s="693"/>
      <c r="CT27" s="693"/>
      <c r="CU27" s="693"/>
      <c r="CV27" s="694"/>
      <c r="CW27" s="692"/>
      <c r="CX27" s="693"/>
      <c r="CY27" s="693"/>
      <c r="CZ27" s="693"/>
      <c r="DA27" s="694"/>
      <c r="DB27" s="692"/>
      <c r="DC27" s="693"/>
      <c r="DD27" s="693"/>
      <c r="DE27" s="693"/>
      <c r="DF27" s="694"/>
      <c r="DG27" s="692"/>
      <c r="DH27" s="693"/>
      <c r="DI27" s="693"/>
      <c r="DJ27" s="693"/>
      <c r="DK27" s="694"/>
      <c r="DL27" s="692"/>
      <c r="DM27" s="693"/>
      <c r="DN27" s="693"/>
      <c r="DO27" s="693"/>
      <c r="DP27" s="694"/>
      <c r="DQ27" s="692"/>
      <c r="DR27" s="693"/>
      <c r="DS27" s="693"/>
      <c r="DT27" s="693"/>
      <c r="DU27" s="694"/>
      <c r="DV27" s="743"/>
      <c r="DW27" s="744"/>
      <c r="DX27" s="744"/>
      <c r="DY27" s="744"/>
      <c r="DZ27" s="745"/>
      <c r="EA27" s="180"/>
    </row>
    <row r="28" spans="1:131" s="181" customFormat="1" ht="26.25" customHeight="1" thickTop="1" x14ac:dyDescent="0.15">
      <c r="A28" s="200">
        <v>1</v>
      </c>
      <c r="B28" s="730" t="s">
        <v>490</v>
      </c>
      <c r="C28" s="731"/>
      <c r="D28" s="731"/>
      <c r="E28" s="731"/>
      <c r="F28" s="731"/>
      <c r="G28" s="731"/>
      <c r="H28" s="731"/>
      <c r="I28" s="731"/>
      <c r="J28" s="731"/>
      <c r="K28" s="731"/>
      <c r="L28" s="731"/>
      <c r="M28" s="731"/>
      <c r="N28" s="731"/>
      <c r="O28" s="731"/>
      <c r="P28" s="732"/>
      <c r="Q28" s="787">
        <v>5804</v>
      </c>
      <c r="R28" s="780"/>
      <c r="S28" s="780"/>
      <c r="T28" s="780"/>
      <c r="U28" s="780"/>
      <c r="V28" s="780">
        <v>6326</v>
      </c>
      <c r="W28" s="780"/>
      <c r="X28" s="780"/>
      <c r="Y28" s="780"/>
      <c r="Z28" s="780"/>
      <c r="AA28" s="780">
        <v>-522</v>
      </c>
      <c r="AB28" s="780"/>
      <c r="AC28" s="780"/>
      <c r="AD28" s="780"/>
      <c r="AE28" s="788"/>
      <c r="AF28" s="779">
        <v>-522</v>
      </c>
      <c r="AG28" s="780"/>
      <c r="AH28" s="780"/>
      <c r="AI28" s="780"/>
      <c r="AJ28" s="781"/>
      <c r="AK28" s="777">
        <v>460</v>
      </c>
      <c r="AL28" s="778"/>
      <c r="AM28" s="778"/>
      <c r="AN28" s="778"/>
      <c r="AO28" s="778"/>
      <c r="AP28" s="778"/>
      <c r="AQ28" s="778"/>
      <c r="AR28" s="778"/>
      <c r="AS28" s="778"/>
      <c r="AT28" s="778"/>
      <c r="AU28" s="778"/>
      <c r="AV28" s="778"/>
      <c r="AW28" s="778"/>
      <c r="AX28" s="778"/>
      <c r="AY28" s="778"/>
      <c r="AZ28" s="778"/>
      <c r="BA28" s="778"/>
      <c r="BB28" s="778"/>
      <c r="BC28" s="778"/>
      <c r="BD28" s="778"/>
      <c r="BE28" s="783"/>
      <c r="BF28" s="783"/>
      <c r="BG28" s="783"/>
      <c r="BH28" s="783"/>
      <c r="BI28" s="784"/>
      <c r="BJ28" s="186"/>
      <c r="BK28" s="186"/>
      <c r="BL28" s="186"/>
      <c r="BM28" s="186"/>
      <c r="BN28" s="186"/>
      <c r="BO28" s="199"/>
      <c r="BP28" s="199"/>
      <c r="BQ28" s="196">
        <v>22</v>
      </c>
      <c r="BR28" s="197"/>
      <c r="BS28" s="727"/>
      <c r="BT28" s="728"/>
      <c r="BU28" s="728"/>
      <c r="BV28" s="728"/>
      <c r="BW28" s="728"/>
      <c r="BX28" s="728"/>
      <c r="BY28" s="728"/>
      <c r="BZ28" s="728"/>
      <c r="CA28" s="728"/>
      <c r="CB28" s="728"/>
      <c r="CC28" s="728"/>
      <c r="CD28" s="728"/>
      <c r="CE28" s="728"/>
      <c r="CF28" s="728"/>
      <c r="CG28" s="729"/>
      <c r="CH28" s="692"/>
      <c r="CI28" s="693"/>
      <c r="CJ28" s="693"/>
      <c r="CK28" s="693"/>
      <c r="CL28" s="694"/>
      <c r="CM28" s="692"/>
      <c r="CN28" s="693"/>
      <c r="CO28" s="693"/>
      <c r="CP28" s="693"/>
      <c r="CQ28" s="694"/>
      <c r="CR28" s="692"/>
      <c r="CS28" s="693"/>
      <c r="CT28" s="693"/>
      <c r="CU28" s="693"/>
      <c r="CV28" s="694"/>
      <c r="CW28" s="692"/>
      <c r="CX28" s="693"/>
      <c r="CY28" s="693"/>
      <c r="CZ28" s="693"/>
      <c r="DA28" s="694"/>
      <c r="DB28" s="692"/>
      <c r="DC28" s="693"/>
      <c r="DD28" s="693"/>
      <c r="DE28" s="693"/>
      <c r="DF28" s="694"/>
      <c r="DG28" s="692"/>
      <c r="DH28" s="693"/>
      <c r="DI28" s="693"/>
      <c r="DJ28" s="693"/>
      <c r="DK28" s="694"/>
      <c r="DL28" s="692"/>
      <c r="DM28" s="693"/>
      <c r="DN28" s="693"/>
      <c r="DO28" s="693"/>
      <c r="DP28" s="694"/>
      <c r="DQ28" s="692"/>
      <c r="DR28" s="693"/>
      <c r="DS28" s="693"/>
      <c r="DT28" s="693"/>
      <c r="DU28" s="694"/>
      <c r="DV28" s="743"/>
      <c r="DW28" s="744"/>
      <c r="DX28" s="744"/>
      <c r="DY28" s="744"/>
      <c r="DZ28" s="745"/>
      <c r="EA28" s="180"/>
    </row>
    <row r="29" spans="1:131" s="181" customFormat="1" ht="26.25" customHeight="1" x14ac:dyDescent="0.15">
      <c r="A29" s="200">
        <v>2</v>
      </c>
      <c r="B29" s="686" t="s">
        <v>491</v>
      </c>
      <c r="C29" s="687"/>
      <c r="D29" s="687"/>
      <c r="E29" s="687"/>
      <c r="F29" s="687"/>
      <c r="G29" s="687"/>
      <c r="H29" s="687"/>
      <c r="I29" s="687"/>
      <c r="J29" s="687"/>
      <c r="K29" s="687"/>
      <c r="L29" s="687"/>
      <c r="M29" s="687"/>
      <c r="N29" s="687"/>
      <c r="O29" s="687"/>
      <c r="P29" s="688"/>
      <c r="Q29" s="689">
        <v>3579</v>
      </c>
      <c r="R29" s="690"/>
      <c r="S29" s="690"/>
      <c r="T29" s="690"/>
      <c r="U29" s="690"/>
      <c r="V29" s="690">
        <v>3536</v>
      </c>
      <c r="W29" s="690"/>
      <c r="X29" s="690"/>
      <c r="Y29" s="690"/>
      <c r="Z29" s="690"/>
      <c r="AA29" s="690">
        <v>43</v>
      </c>
      <c r="AB29" s="690"/>
      <c r="AC29" s="690"/>
      <c r="AD29" s="690"/>
      <c r="AE29" s="691"/>
      <c r="AF29" s="679">
        <v>43</v>
      </c>
      <c r="AG29" s="680"/>
      <c r="AH29" s="680"/>
      <c r="AI29" s="680"/>
      <c r="AJ29" s="681"/>
      <c r="AK29" s="789">
        <v>674</v>
      </c>
      <c r="AL29" s="782"/>
      <c r="AM29" s="782"/>
      <c r="AN29" s="782"/>
      <c r="AO29" s="782"/>
      <c r="AP29" s="782">
        <v>147</v>
      </c>
      <c r="AQ29" s="782"/>
      <c r="AR29" s="782"/>
      <c r="AS29" s="782"/>
      <c r="AT29" s="782"/>
      <c r="AU29" s="782">
        <v>0</v>
      </c>
      <c r="AV29" s="782"/>
      <c r="AW29" s="782"/>
      <c r="AX29" s="782"/>
      <c r="AY29" s="782"/>
      <c r="AZ29" s="782"/>
      <c r="BA29" s="782"/>
      <c r="BB29" s="782"/>
      <c r="BC29" s="782"/>
      <c r="BD29" s="782"/>
      <c r="BE29" s="785"/>
      <c r="BF29" s="785"/>
      <c r="BG29" s="785"/>
      <c r="BH29" s="785"/>
      <c r="BI29" s="786"/>
      <c r="BJ29" s="186"/>
      <c r="BK29" s="186"/>
      <c r="BL29" s="186"/>
      <c r="BM29" s="186"/>
      <c r="BN29" s="186"/>
      <c r="BO29" s="199"/>
      <c r="BP29" s="199"/>
      <c r="BQ29" s="196">
        <v>23</v>
      </c>
      <c r="BR29" s="197"/>
      <c r="BS29" s="727"/>
      <c r="BT29" s="728"/>
      <c r="BU29" s="728"/>
      <c r="BV29" s="728"/>
      <c r="BW29" s="728"/>
      <c r="BX29" s="728"/>
      <c r="BY29" s="728"/>
      <c r="BZ29" s="728"/>
      <c r="CA29" s="728"/>
      <c r="CB29" s="728"/>
      <c r="CC29" s="728"/>
      <c r="CD29" s="728"/>
      <c r="CE29" s="728"/>
      <c r="CF29" s="728"/>
      <c r="CG29" s="729"/>
      <c r="CH29" s="692"/>
      <c r="CI29" s="693"/>
      <c r="CJ29" s="693"/>
      <c r="CK29" s="693"/>
      <c r="CL29" s="694"/>
      <c r="CM29" s="692"/>
      <c r="CN29" s="693"/>
      <c r="CO29" s="693"/>
      <c r="CP29" s="693"/>
      <c r="CQ29" s="694"/>
      <c r="CR29" s="692"/>
      <c r="CS29" s="693"/>
      <c r="CT29" s="693"/>
      <c r="CU29" s="693"/>
      <c r="CV29" s="694"/>
      <c r="CW29" s="692"/>
      <c r="CX29" s="693"/>
      <c r="CY29" s="693"/>
      <c r="CZ29" s="693"/>
      <c r="DA29" s="694"/>
      <c r="DB29" s="692"/>
      <c r="DC29" s="693"/>
      <c r="DD29" s="693"/>
      <c r="DE29" s="693"/>
      <c r="DF29" s="694"/>
      <c r="DG29" s="692"/>
      <c r="DH29" s="693"/>
      <c r="DI29" s="693"/>
      <c r="DJ29" s="693"/>
      <c r="DK29" s="694"/>
      <c r="DL29" s="692"/>
      <c r="DM29" s="693"/>
      <c r="DN29" s="693"/>
      <c r="DO29" s="693"/>
      <c r="DP29" s="694"/>
      <c r="DQ29" s="692"/>
      <c r="DR29" s="693"/>
      <c r="DS29" s="693"/>
      <c r="DT29" s="693"/>
      <c r="DU29" s="694"/>
      <c r="DV29" s="743"/>
      <c r="DW29" s="744"/>
      <c r="DX29" s="744"/>
      <c r="DY29" s="744"/>
      <c r="DZ29" s="745"/>
      <c r="EA29" s="180"/>
    </row>
    <row r="30" spans="1:131" s="181" customFormat="1" ht="26.25" customHeight="1" x14ac:dyDescent="0.15">
      <c r="A30" s="200">
        <v>3</v>
      </c>
      <c r="B30" s="686" t="s">
        <v>492</v>
      </c>
      <c r="C30" s="687"/>
      <c r="D30" s="687"/>
      <c r="E30" s="687"/>
      <c r="F30" s="687"/>
      <c r="G30" s="687"/>
      <c r="H30" s="687"/>
      <c r="I30" s="687"/>
      <c r="J30" s="687"/>
      <c r="K30" s="687"/>
      <c r="L30" s="687"/>
      <c r="M30" s="687"/>
      <c r="N30" s="687"/>
      <c r="O30" s="687"/>
      <c r="P30" s="688"/>
      <c r="Q30" s="689">
        <v>431</v>
      </c>
      <c r="R30" s="690"/>
      <c r="S30" s="690"/>
      <c r="T30" s="690"/>
      <c r="U30" s="690"/>
      <c r="V30" s="690">
        <v>429</v>
      </c>
      <c r="W30" s="690"/>
      <c r="X30" s="690"/>
      <c r="Y30" s="690"/>
      <c r="Z30" s="690"/>
      <c r="AA30" s="690">
        <v>2</v>
      </c>
      <c r="AB30" s="690"/>
      <c r="AC30" s="690"/>
      <c r="AD30" s="690"/>
      <c r="AE30" s="691"/>
      <c r="AF30" s="679">
        <v>2</v>
      </c>
      <c r="AG30" s="680"/>
      <c r="AH30" s="680"/>
      <c r="AI30" s="680"/>
      <c r="AJ30" s="681"/>
      <c r="AK30" s="789">
        <v>121</v>
      </c>
      <c r="AL30" s="782"/>
      <c r="AM30" s="782"/>
      <c r="AN30" s="782"/>
      <c r="AO30" s="782"/>
      <c r="AP30" s="782"/>
      <c r="AQ30" s="782"/>
      <c r="AR30" s="782"/>
      <c r="AS30" s="782"/>
      <c r="AT30" s="782"/>
      <c r="AU30" s="782"/>
      <c r="AV30" s="782"/>
      <c r="AW30" s="782"/>
      <c r="AX30" s="782"/>
      <c r="AY30" s="782"/>
      <c r="AZ30" s="782"/>
      <c r="BA30" s="782"/>
      <c r="BB30" s="782"/>
      <c r="BC30" s="782"/>
      <c r="BD30" s="782"/>
      <c r="BE30" s="785"/>
      <c r="BF30" s="785"/>
      <c r="BG30" s="785"/>
      <c r="BH30" s="785"/>
      <c r="BI30" s="786"/>
      <c r="BJ30" s="186"/>
      <c r="BK30" s="186"/>
      <c r="BL30" s="186"/>
      <c r="BM30" s="186"/>
      <c r="BN30" s="186"/>
      <c r="BO30" s="199"/>
      <c r="BP30" s="199"/>
      <c r="BQ30" s="196">
        <v>24</v>
      </c>
      <c r="BR30" s="197"/>
      <c r="BS30" s="727"/>
      <c r="BT30" s="728"/>
      <c r="BU30" s="728"/>
      <c r="BV30" s="728"/>
      <c r="BW30" s="728"/>
      <c r="BX30" s="728"/>
      <c r="BY30" s="728"/>
      <c r="BZ30" s="728"/>
      <c r="CA30" s="728"/>
      <c r="CB30" s="728"/>
      <c r="CC30" s="728"/>
      <c r="CD30" s="728"/>
      <c r="CE30" s="728"/>
      <c r="CF30" s="728"/>
      <c r="CG30" s="729"/>
      <c r="CH30" s="692"/>
      <c r="CI30" s="693"/>
      <c r="CJ30" s="693"/>
      <c r="CK30" s="693"/>
      <c r="CL30" s="694"/>
      <c r="CM30" s="692"/>
      <c r="CN30" s="693"/>
      <c r="CO30" s="693"/>
      <c r="CP30" s="693"/>
      <c r="CQ30" s="694"/>
      <c r="CR30" s="692"/>
      <c r="CS30" s="693"/>
      <c r="CT30" s="693"/>
      <c r="CU30" s="693"/>
      <c r="CV30" s="694"/>
      <c r="CW30" s="692"/>
      <c r="CX30" s="693"/>
      <c r="CY30" s="693"/>
      <c r="CZ30" s="693"/>
      <c r="DA30" s="694"/>
      <c r="DB30" s="692"/>
      <c r="DC30" s="693"/>
      <c r="DD30" s="693"/>
      <c r="DE30" s="693"/>
      <c r="DF30" s="694"/>
      <c r="DG30" s="692"/>
      <c r="DH30" s="693"/>
      <c r="DI30" s="693"/>
      <c r="DJ30" s="693"/>
      <c r="DK30" s="694"/>
      <c r="DL30" s="692"/>
      <c r="DM30" s="693"/>
      <c r="DN30" s="693"/>
      <c r="DO30" s="693"/>
      <c r="DP30" s="694"/>
      <c r="DQ30" s="692"/>
      <c r="DR30" s="693"/>
      <c r="DS30" s="693"/>
      <c r="DT30" s="693"/>
      <c r="DU30" s="694"/>
      <c r="DV30" s="743"/>
      <c r="DW30" s="744"/>
      <c r="DX30" s="744"/>
      <c r="DY30" s="744"/>
      <c r="DZ30" s="745"/>
      <c r="EA30" s="180"/>
    </row>
    <row r="31" spans="1:131" s="181" customFormat="1" ht="26.25" customHeight="1" x14ac:dyDescent="0.15">
      <c r="A31" s="200">
        <v>4</v>
      </c>
      <c r="B31" s="686" t="s">
        <v>493</v>
      </c>
      <c r="C31" s="687"/>
      <c r="D31" s="687"/>
      <c r="E31" s="687"/>
      <c r="F31" s="687"/>
      <c r="G31" s="687"/>
      <c r="H31" s="687"/>
      <c r="I31" s="687"/>
      <c r="J31" s="687"/>
      <c r="K31" s="687"/>
      <c r="L31" s="687"/>
      <c r="M31" s="687"/>
      <c r="N31" s="687"/>
      <c r="O31" s="687"/>
      <c r="P31" s="688"/>
      <c r="Q31" s="689">
        <v>795</v>
      </c>
      <c r="R31" s="690"/>
      <c r="S31" s="690"/>
      <c r="T31" s="690"/>
      <c r="U31" s="690"/>
      <c r="V31" s="690">
        <v>711</v>
      </c>
      <c r="W31" s="690"/>
      <c r="X31" s="690"/>
      <c r="Y31" s="690"/>
      <c r="Z31" s="690"/>
      <c r="AA31" s="690">
        <v>84</v>
      </c>
      <c r="AB31" s="690"/>
      <c r="AC31" s="690"/>
      <c r="AD31" s="690"/>
      <c r="AE31" s="691"/>
      <c r="AF31" s="679">
        <v>217</v>
      </c>
      <c r="AG31" s="680"/>
      <c r="AH31" s="680"/>
      <c r="AI31" s="680"/>
      <c r="AJ31" s="681"/>
      <c r="AK31" s="789"/>
      <c r="AL31" s="782"/>
      <c r="AM31" s="782"/>
      <c r="AN31" s="782"/>
      <c r="AO31" s="782"/>
      <c r="AP31" s="782">
        <v>4650</v>
      </c>
      <c r="AQ31" s="782"/>
      <c r="AR31" s="782"/>
      <c r="AS31" s="782"/>
      <c r="AT31" s="782"/>
      <c r="AU31" s="782">
        <v>0</v>
      </c>
      <c r="AV31" s="782"/>
      <c r="AW31" s="782"/>
      <c r="AX31" s="782"/>
      <c r="AY31" s="782"/>
      <c r="AZ31" s="782"/>
      <c r="BA31" s="782"/>
      <c r="BB31" s="782"/>
      <c r="BC31" s="782"/>
      <c r="BD31" s="782"/>
      <c r="BE31" s="785" t="s">
        <v>494</v>
      </c>
      <c r="BF31" s="785"/>
      <c r="BG31" s="785"/>
      <c r="BH31" s="785"/>
      <c r="BI31" s="786"/>
      <c r="BJ31" s="186"/>
      <c r="BK31" s="186"/>
      <c r="BL31" s="186"/>
      <c r="BM31" s="186"/>
      <c r="BN31" s="186"/>
      <c r="BO31" s="199"/>
      <c r="BP31" s="199"/>
      <c r="BQ31" s="196">
        <v>25</v>
      </c>
      <c r="BR31" s="197"/>
      <c r="BS31" s="727"/>
      <c r="BT31" s="728"/>
      <c r="BU31" s="728"/>
      <c r="BV31" s="728"/>
      <c r="BW31" s="728"/>
      <c r="BX31" s="728"/>
      <c r="BY31" s="728"/>
      <c r="BZ31" s="728"/>
      <c r="CA31" s="728"/>
      <c r="CB31" s="728"/>
      <c r="CC31" s="728"/>
      <c r="CD31" s="728"/>
      <c r="CE31" s="728"/>
      <c r="CF31" s="728"/>
      <c r="CG31" s="729"/>
      <c r="CH31" s="692"/>
      <c r="CI31" s="693"/>
      <c r="CJ31" s="693"/>
      <c r="CK31" s="693"/>
      <c r="CL31" s="694"/>
      <c r="CM31" s="692"/>
      <c r="CN31" s="693"/>
      <c r="CO31" s="693"/>
      <c r="CP31" s="693"/>
      <c r="CQ31" s="694"/>
      <c r="CR31" s="692"/>
      <c r="CS31" s="693"/>
      <c r="CT31" s="693"/>
      <c r="CU31" s="693"/>
      <c r="CV31" s="694"/>
      <c r="CW31" s="692"/>
      <c r="CX31" s="693"/>
      <c r="CY31" s="693"/>
      <c r="CZ31" s="693"/>
      <c r="DA31" s="694"/>
      <c r="DB31" s="692"/>
      <c r="DC31" s="693"/>
      <c r="DD31" s="693"/>
      <c r="DE31" s="693"/>
      <c r="DF31" s="694"/>
      <c r="DG31" s="692"/>
      <c r="DH31" s="693"/>
      <c r="DI31" s="693"/>
      <c r="DJ31" s="693"/>
      <c r="DK31" s="694"/>
      <c r="DL31" s="692"/>
      <c r="DM31" s="693"/>
      <c r="DN31" s="693"/>
      <c r="DO31" s="693"/>
      <c r="DP31" s="694"/>
      <c r="DQ31" s="692"/>
      <c r="DR31" s="693"/>
      <c r="DS31" s="693"/>
      <c r="DT31" s="693"/>
      <c r="DU31" s="694"/>
      <c r="DV31" s="743"/>
      <c r="DW31" s="744"/>
      <c r="DX31" s="744"/>
      <c r="DY31" s="744"/>
      <c r="DZ31" s="745"/>
      <c r="EA31" s="180"/>
    </row>
    <row r="32" spans="1:131" s="181" customFormat="1" ht="26.25" customHeight="1" x14ac:dyDescent="0.15">
      <c r="A32" s="200">
        <v>5</v>
      </c>
      <c r="B32" s="686" t="s">
        <v>495</v>
      </c>
      <c r="C32" s="687"/>
      <c r="D32" s="687"/>
      <c r="E32" s="687"/>
      <c r="F32" s="687"/>
      <c r="G32" s="687"/>
      <c r="H32" s="687"/>
      <c r="I32" s="687"/>
      <c r="J32" s="687"/>
      <c r="K32" s="687"/>
      <c r="L32" s="687"/>
      <c r="M32" s="687"/>
      <c r="N32" s="687"/>
      <c r="O32" s="687"/>
      <c r="P32" s="688"/>
      <c r="Q32" s="689">
        <v>1382</v>
      </c>
      <c r="R32" s="690"/>
      <c r="S32" s="690"/>
      <c r="T32" s="690"/>
      <c r="U32" s="690"/>
      <c r="V32" s="690">
        <v>1355</v>
      </c>
      <c r="W32" s="690"/>
      <c r="X32" s="690"/>
      <c r="Y32" s="690"/>
      <c r="Z32" s="690"/>
      <c r="AA32" s="690">
        <v>27</v>
      </c>
      <c r="AB32" s="690"/>
      <c r="AC32" s="690"/>
      <c r="AD32" s="690"/>
      <c r="AE32" s="691"/>
      <c r="AF32" s="679">
        <v>27</v>
      </c>
      <c r="AG32" s="680"/>
      <c r="AH32" s="680"/>
      <c r="AI32" s="680"/>
      <c r="AJ32" s="681"/>
      <c r="AK32" s="789">
        <v>406</v>
      </c>
      <c r="AL32" s="782"/>
      <c r="AM32" s="782"/>
      <c r="AN32" s="782"/>
      <c r="AO32" s="782"/>
      <c r="AP32" s="782">
        <v>8967</v>
      </c>
      <c r="AQ32" s="782"/>
      <c r="AR32" s="782"/>
      <c r="AS32" s="782"/>
      <c r="AT32" s="782"/>
      <c r="AU32" s="782">
        <v>5102</v>
      </c>
      <c r="AV32" s="782"/>
      <c r="AW32" s="782"/>
      <c r="AX32" s="782"/>
      <c r="AY32" s="782"/>
      <c r="AZ32" s="782"/>
      <c r="BA32" s="782"/>
      <c r="BB32" s="782"/>
      <c r="BC32" s="782"/>
      <c r="BD32" s="782"/>
      <c r="BE32" s="785" t="s">
        <v>496</v>
      </c>
      <c r="BF32" s="785"/>
      <c r="BG32" s="785"/>
      <c r="BH32" s="785"/>
      <c r="BI32" s="786"/>
      <c r="BJ32" s="186"/>
      <c r="BK32" s="186"/>
      <c r="BL32" s="186"/>
      <c r="BM32" s="186"/>
      <c r="BN32" s="186"/>
      <c r="BO32" s="199"/>
      <c r="BP32" s="199"/>
      <c r="BQ32" s="196">
        <v>26</v>
      </c>
      <c r="BR32" s="197"/>
      <c r="BS32" s="727"/>
      <c r="BT32" s="728"/>
      <c r="BU32" s="728"/>
      <c r="BV32" s="728"/>
      <c r="BW32" s="728"/>
      <c r="BX32" s="728"/>
      <c r="BY32" s="728"/>
      <c r="BZ32" s="728"/>
      <c r="CA32" s="728"/>
      <c r="CB32" s="728"/>
      <c r="CC32" s="728"/>
      <c r="CD32" s="728"/>
      <c r="CE32" s="728"/>
      <c r="CF32" s="728"/>
      <c r="CG32" s="729"/>
      <c r="CH32" s="692"/>
      <c r="CI32" s="693"/>
      <c r="CJ32" s="693"/>
      <c r="CK32" s="693"/>
      <c r="CL32" s="694"/>
      <c r="CM32" s="692"/>
      <c r="CN32" s="693"/>
      <c r="CO32" s="693"/>
      <c r="CP32" s="693"/>
      <c r="CQ32" s="694"/>
      <c r="CR32" s="692"/>
      <c r="CS32" s="693"/>
      <c r="CT32" s="693"/>
      <c r="CU32" s="693"/>
      <c r="CV32" s="694"/>
      <c r="CW32" s="692"/>
      <c r="CX32" s="693"/>
      <c r="CY32" s="693"/>
      <c r="CZ32" s="693"/>
      <c r="DA32" s="694"/>
      <c r="DB32" s="692"/>
      <c r="DC32" s="693"/>
      <c r="DD32" s="693"/>
      <c r="DE32" s="693"/>
      <c r="DF32" s="694"/>
      <c r="DG32" s="692"/>
      <c r="DH32" s="693"/>
      <c r="DI32" s="693"/>
      <c r="DJ32" s="693"/>
      <c r="DK32" s="694"/>
      <c r="DL32" s="692"/>
      <c r="DM32" s="693"/>
      <c r="DN32" s="693"/>
      <c r="DO32" s="693"/>
      <c r="DP32" s="694"/>
      <c r="DQ32" s="692"/>
      <c r="DR32" s="693"/>
      <c r="DS32" s="693"/>
      <c r="DT32" s="693"/>
      <c r="DU32" s="694"/>
      <c r="DV32" s="743"/>
      <c r="DW32" s="744"/>
      <c r="DX32" s="744"/>
      <c r="DY32" s="744"/>
      <c r="DZ32" s="745"/>
      <c r="EA32" s="180"/>
    </row>
    <row r="33" spans="1:131" s="181" customFormat="1" ht="26.25" customHeight="1" x14ac:dyDescent="0.15">
      <c r="A33" s="200">
        <v>6</v>
      </c>
      <c r="B33" s="686" t="s">
        <v>497</v>
      </c>
      <c r="C33" s="687"/>
      <c r="D33" s="687"/>
      <c r="E33" s="687"/>
      <c r="F33" s="687"/>
      <c r="G33" s="687"/>
      <c r="H33" s="687"/>
      <c r="I33" s="687"/>
      <c r="J33" s="687"/>
      <c r="K33" s="687"/>
      <c r="L33" s="687"/>
      <c r="M33" s="687"/>
      <c r="N33" s="687"/>
      <c r="O33" s="687"/>
      <c r="P33" s="688"/>
      <c r="Q33" s="689">
        <v>593</v>
      </c>
      <c r="R33" s="690"/>
      <c r="S33" s="690"/>
      <c r="T33" s="690"/>
      <c r="U33" s="690"/>
      <c r="V33" s="690">
        <v>590</v>
      </c>
      <c r="W33" s="690"/>
      <c r="X33" s="690"/>
      <c r="Y33" s="690"/>
      <c r="Z33" s="690"/>
      <c r="AA33" s="690">
        <v>3</v>
      </c>
      <c r="AB33" s="690"/>
      <c r="AC33" s="690"/>
      <c r="AD33" s="690"/>
      <c r="AE33" s="691"/>
      <c r="AF33" s="679">
        <v>3</v>
      </c>
      <c r="AG33" s="680"/>
      <c r="AH33" s="680"/>
      <c r="AI33" s="680"/>
      <c r="AJ33" s="681"/>
      <c r="AK33" s="789">
        <v>34</v>
      </c>
      <c r="AL33" s="782"/>
      <c r="AM33" s="782"/>
      <c r="AN33" s="782"/>
      <c r="AO33" s="782"/>
      <c r="AP33" s="782">
        <v>132</v>
      </c>
      <c r="AQ33" s="782"/>
      <c r="AR33" s="782"/>
      <c r="AS33" s="782"/>
      <c r="AT33" s="782"/>
      <c r="AU33" s="782">
        <v>284</v>
      </c>
      <c r="AV33" s="782"/>
      <c r="AW33" s="782"/>
      <c r="AX33" s="782"/>
      <c r="AY33" s="782"/>
      <c r="AZ33" s="782"/>
      <c r="BA33" s="782"/>
      <c r="BB33" s="782"/>
      <c r="BC33" s="782"/>
      <c r="BD33" s="782"/>
      <c r="BE33" s="785" t="s">
        <v>496</v>
      </c>
      <c r="BF33" s="785"/>
      <c r="BG33" s="785"/>
      <c r="BH33" s="785"/>
      <c r="BI33" s="786"/>
      <c r="BJ33" s="186"/>
      <c r="BK33" s="186"/>
      <c r="BL33" s="186"/>
      <c r="BM33" s="186"/>
      <c r="BN33" s="186"/>
      <c r="BO33" s="199"/>
      <c r="BP33" s="199"/>
      <c r="BQ33" s="196">
        <v>27</v>
      </c>
      <c r="BR33" s="197"/>
      <c r="BS33" s="727"/>
      <c r="BT33" s="728"/>
      <c r="BU33" s="728"/>
      <c r="BV33" s="728"/>
      <c r="BW33" s="728"/>
      <c r="BX33" s="728"/>
      <c r="BY33" s="728"/>
      <c r="BZ33" s="728"/>
      <c r="CA33" s="728"/>
      <c r="CB33" s="728"/>
      <c r="CC33" s="728"/>
      <c r="CD33" s="728"/>
      <c r="CE33" s="728"/>
      <c r="CF33" s="728"/>
      <c r="CG33" s="729"/>
      <c r="CH33" s="692"/>
      <c r="CI33" s="693"/>
      <c r="CJ33" s="693"/>
      <c r="CK33" s="693"/>
      <c r="CL33" s="694"/>
      <c r="CM33" s="692"/>
      <c r="CN33" s="693"/>
      <c r="CO33" s="693"/>
      <c r="CP33" s="693"/>
      <c r="CQ33" s="694"/>
      <c r="CR33" s="692"/>
      <c r="CS33" s="693"/>
      <c r="CT33" s="693"/>
      <c r="CU33" s="693"/>
      <c r="CV33" s="694"/>
      <c r="CW33" s="692"/>
      <c r="CX33" s="693"/>
      <c r="CY33" s="693"/>
      <c r="CZ33" s="693"/>
      <c r="DA33" s="694"/>
      <c r="DB33" s="692"/>
      <c r="DC33" s="693"/>
      <c r="DD33" s="693"/>
      <c r="DE33" s="693"/>
      <c r="DF33" s="694"/>
      <c r="DG33" s="692"/>
      <c r="DH33" s="693"/>
      <c r="DI33" s="693"/>
      <c r="DJ33" s="693"/>
      <c r="DK33" s="694"/>
      <c r="DL33" s="692"/>
      <c r="DM33" s="693"/>
      <c r="DN33" s="693"/>
      <c r="DO33" s="693"/>
      <c r="DP33" s="694"/>
      <c r="DQ33" s="692"/>
      <c r="DR33" s="693"/>
      <c r="DS33" s="693"/>
      <c r="DT33" s="693"/>
      <c r="DU33" s="694"/>
      <c r="DV33" s="743"/>
      <c r="DW33" s="744"/>
      <c r="DX33" s="744"/>
      <c r="DY33" s="744"/>
      <c r="DZ33" s="745"/>
      <c r="EA33" s="180"/>
    </row>
    <row r="34" spans="1:131" s="181" customFormat="1" ht="26.25" customHeight="1" x14ac:dyDescent="0.15">
      <c r="A34" s="200">
        <v>7</v>
      </c>
      <c r="B34" s="686"/>
      <c r="C34" s="687"/>
      <c r="D34" s="687"/>
      <c r="E34" s="687"/>
      <c r="F34" s="687"/>
      <c r="G34" s="687"/>
      <c r="H34" s="687"/>
      <c r="I34" s="687"/>
      <c r="J34" s="687"/>
      <c r="K34" s="687"/>
      <c r="L34" s="687"/>
      <c r="M34" s="687"/>
      <c r="N34" s="687"/>
      <c r="O34" s="687"/>
      <c r="P34" s="688"/>
      <c r="Q34" s="689"/>
      <c r="R34" s="690"/>
      <c r="S34" s="690"/>
      <c r="T34" s="690"/>
      <c r="U34" s="690"/>
      <c r="V34" s="690"/>
      <c r="W34" s="690"/>
      <c r="X34" s="690"/>
      <c r="Y34" s="690"/>
      <c r="Z34" s="690"/>
      <c r="AA34" s="690"/>
      <c r="AB34" s="690"/>
      <c r="AC34" s="690"/>
      <c r="AD34" s="690"/>
      <c r="AE34" s="691"/>
      <c r="AF34" s="679"/>
      <c r="AG34" s="680"/>
      <c r="AH34" s="680"/>
      <c r="AI34" s="680"/>
      <c r="AJ34" s="681"/>
      <c r="AK34" s="789"/>
      <c r="AL34" s="782"/>
      <c r="AM34" s="782"/>
      <c r="AN34" s="782"/>
      <c r="AO34" s="782"/>
      <c r="AP34" s="782"/>
      <c r="AQ34" s="782"/>
      <c r="AR34" s="782"/>
      <c r="AS34" s="782"/>
      <c r="AT34" s="782"/>
      <c r="AU34" s="782"/>
      <c r="AV34" s="782"/>
      <c r="AW34" s="782"/>
      <c r="AX34" s="782"/>
      <c r="AY34" s="782"/>
      <c r="AZ34" s="782"/>
      <c r="BA34" s="782"/>
      <c r="BB34" s="782"/>
      <c r="BC34" s="782"/>
      <c r="BD34" s="782"/>
      <c r="BE34" s="785"/>
      <c r="BF34" s="785"/>
      <c r="BG34" s="785"/>
      <c r="BH34" s="785"/>
      <c r="BI34" s="786"/>
      <c r="BJ34" s="186"/>
      <c r="BK34" s="186"/>
      <c r="BL34" s="186"/>
      <c r="BM34" s="186"/>
      <c r="BN34" s="186"/>
      <c r="BO34" s="199"/>
      <c r="BP34" s="199"/>
      <c r="BQ34" s="196">
        <v>28</v>
      </c>
      <c r="BR34" s="197"/>
      <c r="BS34" s="727"/>
      <c r="BT34" s="728"/>
      <c r="BU34" s="728"/>
      <c r="BV34" s="728"/>
      <c r="BW34" s="728"/>
      <c r="BX34" s="728"/>
      <c r="BY34" s="728"/>
      <c r="BZ34" s="728"/>
      <c r="CA34" s="728"/>
      <c r="CB34" s="728"/>
      <c r="CC34" s="728"/>
      <c r="CD34" s="728"/>
      <c r="CE34" s="728"/>
      <c r="CF34" s="728"/>
      <c r="CG34" s="729"/>
      <c r="CH34" s="692"/>
      <c r="CI34" s="693"/>
      <c r="CJ34" s="693"/>
      <c r="CK34" s="693"/>
      <c r="CL34" s="694"/>
      <c r="CM34" s="692"/>
      <c r="CN34" s="693"/>
      <c r="CO34" s="693"/>
      <c r="CP34" s="693"/>
      <c r="CQ34" s="694"/>
      <c r="CR34" s="692"/>
      <c r="CS34" s="693"/>
      <c r="CT34" s="693"/>
      <c r="CU34" s="693"/>
      <c r="CV34" s="694"/>
      <c r="CW34" s="692"/>
      <c r="CX34" s="693"/>
      <c r="CY34" s="693"/>
      <c r="CZ34" s="693"/>
      <c r="DA34" s="694"/>
      <c r="DB34" s="692"/>
      <c r="DC34" s="693"/>
      <c r="DD34" s="693"/>
      <c r="DE34" s="693"/>
      <c r="DF34" s="694"/>
      <c r="DG34" s="692"/>
      <c r="DH34" s="693"/>
      <c r="DI34" s="693"/>
      <c r="DJ34" s="693"/>
      <c r="DK34" s="694"/>
      <c r="DL34" s="692"/>
      <c r="DM34" s="693"/>
      <c r="DN34" s="693"/>
      <c r="DO34" s="693"/>
      <c r="DP34" s="694"/>
      <c r="DQ34" s="692"/>
      <c r="DR34" s="693"/>
      <c r="DS34" s="693"/>
      <c r="DT34" s="693"/>
      <c r="DU34" s="694"/>
      <c r="DV34" s="743"/>
      <c r="DW34" s="744"/>
      <c r="DX34" s="744"/>
      <c r="DY34" s="744"/>
      <c r="DZ34" s="745"/>
      <c r="EA34" s="180"/>
    </row>
    <row r="35" spans="1:131" s="181" customFormat="1" ht="26.25" customHeight="1" x14ac:dyDescent="0.15">
      <c r="A35" s="200">
        <v>8</v>
      </c>
      <c r="B35" s="686"/>
      <c r="C35" s="687"/>
      <c r="D35" s="687"/>
      <c r="E35" s="687"/>
      <c r="F35" s="687"/>
      <c r="G35" s="687"/>
      <c r="H35" s="687"/>
      <c r="I35" s="687"/>
      <c r="J35" s="687"/>
      <c r="K35" s="687"/>
      <c r="L35" s="687"/>
      <c r="M35" s="687"/>
      <c r="N35" s="687"/>
      <c r="O35" s="687"/>
      <c r="P35" s="688"/>
      <c r="Q35" s="689"/>
      <c r="R35" s="690"/>
      <c r="S35" s="690"/>
      <c r="T35" s="690"/>
      <c r="U35" s="690"/>
      <c r="V35" s="690"/>
      <c r="W35" s="690"/>
      <c r="X35" s="690"/>
      <c r="Y35" s="690"/>
      <c r="Z35" s="690"/>
      <c r="AA35" s="690"/>
      <c r="AB35" s="690"/>
      <c r="AC35" s="690"/>
      <c r="AD35" s="690"/>
      <c r="AE35" s="691"/>
      <c r="AF35" s="679"/>
      <c r="AG35" s="680"/>
      <c r="AH35" s="680"/>
      <c r="AI35" s="680"/>
      <c r="AJ35" s="681"/>
      <c r="AK35" s="789"/>
      <c r="AL35" s="782"/>
      <c r="AM35" s="782"/>
      <c r="AN35" s="782"/>
      <c r="AO35" s="782"/>
      <c r="AP35" s="782"/>
      <c r="AQ35" s="782"/>
      <c r="AR35" s="782"/>
      <c r="AS35" s="782"/>
      <c r="AT35" s="782"/>
      <c r="AU35" s="782"/>
      <c r="AV35" s="782"/>
      <c r="AW35" s="782"/>
      <c r="AX35" s="782"/>
      <c r="AY35" s="782"/>
      <c r="AZ35" s="782"/>
      <c r="BA35" s="782"/>
      <c r="BB35" s="782"/>
      <c r="BC35" s="782"/>
      <c r="BD35" s="782"/>
      <c r="BE35" s="785"/>
      <c r="BF35" s="785"/>
      <c r="BG35" s="785"/>
      <c r="BH35" s="785"/>
      <c r="BI35" s="786"/>
      <c r="BJ35" s="186"/>
      <c r="BK35" s="186"/>
      <c r="BL35" s="186"/>
      <c r="BM35" s="186"/>
      <c r="BN35" s="186"/>
      <c r="BO35" s="199"/>
      <c r="BP35" s="199"/>
      <c r="BQ35" s="196">
        <v>29</v>
      </c>
      <c r="BR35" s="197"/>
      <c r="BS35" s="727"/>
      <c r="BT35" s="728"/>
      <c r="BU35" s="728"/>
      <c r="BV35" s="728"/>
      <c r="BW35" s="728"/>
      <c r="BX35" s="728"/>
      <c r="BY35" s="728"/>
      <c r="BZ35" s="728"/>
      <c r="CA35" s="728"/>
      <c r="CB35" s="728"/>
      <c r="CC35" s="728"/>
      <c r="CD35" s="728"/>
      <c r="CE35" s="728"/>
      <c r="CF35" s="728"/>
      <c r="CG35" s="729"/>
      <c r="CH35" s="692"/>
      <c r="CI35" s="693"/>
      <c r="CJ35" s="693"/>
      <c r="CK35" s="693"/>
      <c r="CL35" s="694"/>
      <c r="CM35" s="692"/>
      <c r="CN35" s="693"/>
      <c r="CO35" s="693"/>
      <c r="CP35" s="693"/>
      <c r="CQ35" s="694"/>
      <c r="CR35" s="692"/>
      <c r="CS35" s="693"/>
      <c r="CT35" s="693"/>
      <c r="CU35" s="693"/>
      <c r="CV35" s="694"/>
      <c r="CW35" s="692"/>
      <c r="CX35" s="693"/>
      <c r="CY35" s="693"/>
      <c r="CZ35" s="693"/>
      <c r="DA35" s="694"/>
      <c r="DB35" s="692"/>
      <c r="DC35" s="693"/>
      <c r="DD35" s="693"/>
      <c r="DE35" s="693"/>
      <c r="DF35" s="694"/>
      <c r="DG35" s="692"/>
      <c r="DH35" s="693"/>
      <c r="DI35" s="693"/>
      <c r="DJ35" s="693"/>
      <c r="DK35" s="694"/>
      <c r="DL35" s="692"/>
      <c r="DM35" s="693"/>
      <c r="DN35" s="693"/>
      <c r="DO35" s="693"/>
      <c r="DP35" s="694"/>
      <c r="DQ35" s="692"/>
      <c r="DR35" s="693"/>
      <c r="DS35" s="693"/>
      <c r="DT35" s="693"/>
      <c r="DU35" s="694"/>
      <c r="DV35" s="743"/>
      <c r="DW35" s="744"/>
      <c r="DX35" s="744"/>
      <c r="DY35" s="744"/>
      <c r="DZ35" s="745"/>
      <c r="EA35" s="180"/>
    </row>
    <row r="36" spans="1:131" s="181" customFormat="1" ht="26.25" customHeight="1" x14ac:dyDescent="0.15">
      <c r="A36" s="200">
        <v>9</v>
      </c>
      <c r="B36" s="686"/>
      <c r="C36" s="687"/>
      <c r="D36" s="687"/>
      <c r="E36" s="687"/>
      <c r="F36" s="687"/>
      <c r="G36" s="687"/>
      <c r="H36" s="687"/>
      <c r="I36" s="687"/>
      <c r="J36" s="687"/>
      <c r="K36" s="687"/>
      <c r="L36" s="687"/>
      <c r="M36" s="687"/>
      <c r="N36" s="687"/>
      <c r="O36" s="687"/>
      <c r="P36" s="688"/>
      <c r="Q36" s="689"/>
      <c r="R36" s="690"/>
      <c r="S36" s="690"/>
      <c r="T36" s="690"/>
      <c r="U36" s="690"/>
      <c r="V36" s="690"/>
      <c r="W36" s="690"/>
      <c r="X36" s="690"/>
      <c r="Y36" s="690"/>
      <c r="Z36" s="690"/>
      <c r="AA36" s="690"/>
      <c r="AB36" s="690"/>
      <c r="AC36" s="690"/>
      <c r="AD36" s="690"/>
      <c r="AE36" s="691"/>
      <c r="AF36" s="679"/>
      <c r="AG36" s="680"/>
      <c r="AH36" s="680"/>
      <c r="AI36" s="680"/>
      <c r="AJ36" s="681"/>
      <c r="AK36" s="789"/>
      <c r="AL36" s="782"/>
      <c r="AM36" s="782"/>
      <c r="AN36" s="782"/>
      <c r="AO36" s="782"/>
      <c r="AP36" s="782"/>
      <c r="AQ36" s="782"/>
      <c r="AR36" s="782"/>
      <c r="AS36" s="782"/>
      <c r="AT36" s="782"/>
      <c r="AU36" s="782"/>
      <c r="AV36" s="782"/>
      <c r="AW36" s="782"/>
      <c r="AX36" s="782"/>
      <c r="AY36" s="782"/>
      <c r="AZ36" s="782"/>
      <c r="BA36" s="782"/>
      <c r="BB36" s="782"/>
      <c r="BC36" s="782"/>
      <c r="BD36" s="782"/>
      <c r="BE36" s="785"/>
      <c r="BF36" s="785"/>
      <c r="BG36" s="785"/>
      <c r="BH36" s="785"/>
      <c r="BI36" s="786"/>
      <c r="BJ36" s="186"/>
      <c r="BK36" s="186"/>
      <c r="BL36" s="186"/>
      <c r="BM36" s="186"/>
      <c r="BN36" s="186"/>
      <c r="BO36" s="199"/>
      <c r="BP36" s="199"/>
      <c r="BQ36" s="196">
        <v>30</v>
      </c>
      <c r="BR36" s="197"/>
      <c r="BS36" s="727"/>
      <c r="BT36" s="728"/>
      <c r="BU36" s="728"/>
      <c r="BV36" s="728"/>
      <c r="BW36" s="728"/>
      <c r="BX36" s="728"/>
      <c r="BY36" s="728"/>
      <c r="BZ36" s="728"/>
      <c r="CA36" s="728"/>
      <c r="CB36" s="728"/>
      <c r="CC36" s="728"/>
      <c r="CD36" s="728"/>
      <c r="CE36" s="728"/>
      <c r="CF36" s="728"/>
      <c r="CG36" s="729"/>
      <c r="CH36" s="692"/>
      <c r="CI36" s="693"/>
      <c r="CJ36" s="693"/>
      <c r="CK36" s="693"/>
      <c r="CL36" s="694"/>
      <c r="CM36" s="692"/>
      <c r="CN36" s="693"/>
      <c r="CO36" s="693"/>
      <c r="CP36" s="693"/>
      <c r="CQ36" s="694"/>
      <c r="CR36" s="692"/>
      <c r="CS36" s="693"/>
      <c r="CT36" s="693"/>
      <c r="CU36" s="693"/>
      <c r="CV36" s="694"/>
      <c r="CW36" s="692"/>
      <c r="CX36" s="693"/>
      <c r="CY36" s="693"/>
      <c r="CZ36" s="693"/>
      <c r="DA36" s="694"/>
      <c r="DB36" s="692"/>
      <c r="DC36" s="693"/>
      <c r="DD36" s="693"/>
      <c r="DE36" s="693"/>
      <c r="DF36" s="694"/>
      <c r="DG36" s="692"/>
      <c r="DH36" s="693"/>
      <c r="DI36" s="693"/>
      <c r="DJ36" s="693"/>
      <c r="DK36" s="694"/>
      <c r="DL36" s="692"/>
      <c r="DM36" s="693"/>
      <c r="DN36" s="693"/>
      <c r="DO36" s="693"/>
      <c r="DP36" s="694"/>
      <c r="DQ36" s="692"/>
      <c r="DR36" s="693"/>
      <c r="DS36" s="693"/>
      <c r="DT36" s="693"/>
      <c r="DU36" s="694"/>
      <c r="DV36" s="743"/>
      <c r="DW36" s="744"/>
      <c r="DX36" s="744"/>
      <c r="DY36" s="744"/>
      <c r="DZ36" s="745"/>
      <c r="EA36" s="180"/>
    </row>
    <row r="37" spans="1:131" s="181" customFormat="1" ht="26.25" customHeight="1" x14ac:dyDescent="0.15">
      <c r="A37" s="200">
        <v>10</v>
      </c>
      <c r="B37" s="686"/>
      <c r="C37" s="687"/>
      <c r="D37" s="687"/>
      <c r="E37" s="687"/>
      <c r="F37" s="687"/>
      <c r="G37" s="687"/>
      <c r="H37" s="687"/>
      <c r="I37" s="687"/>
      <c r="J37" s="687"/>
      <c r="K37" s="687"/>
      <c r="L37" s="687"/>
      <c r="M37" s="687"/>
      <c r="N37" s="687"/>
      <c r="O37" s="687"/>
      <c r="P37" s="688"/>
      <c r="Q37" s="689"/>
      <c r="R37" s="690"/>
      <c r="S37" s="690"/>
      <c r="T37" s="690"/>
      <c r="U37" s="690"/>
      <c r="V37" s="690"/>
      <c r="W37" s="690"/>
      <c r="X37" s="690"/>
      <c r="Y37" s="690"/>
      <c r="Z37" s="690"/>
      <c r="AA37" s="690"/>
      <c r="AB37" s="690"/>
      <c r="AC37" s="690"/>
      <c r="AD37" s="690"/>
      <c r="AE37" s="691"/>
      <c r="AF37" s="679"/>
      <c r="AG37" s="680"/>
      <c r="AH37" s="680"/>
      <c r="AI37" s="680"/>
      <c r="AJ37" s="681"/>
      <c r="AK37" s="789"/>
      <c r="AL37" s="782"/>
      <c r="AM37" s="782"/>
      <c r="AN37" s="782"/>
      <c r="AO37" s="782"/>
      <c r="AP37" s="782"/>
      <c r="AQ37" s="782"/>
      <c r="AR37" s="782"/>
      <c r="AS37" s="782"/>
      <c r="AT37" s="782"/>
      <c r="AU37" s="782"/>
      <c r="AV37" s="782"/>
      <c r="AW37" s="782"/>
      <c r="AX37" s="782"/>
      <c r="AY37" s="782"/>
      <c r="AZ37" s="782"/>
      <c r="BA37" s="782"/>
      <c r="BB37" s="782"/>
      <c r="BC37" s="782"/>
      <c r="BD37" s="782"/>
      <c r="BE37" s="785"/>
      <c r="BF37" s="785"/>
      <c r="BG37" s="785"/>
      <c r="BH37" s="785"/>
      <c r="BI37" s="786"/>
      <c r="BJ37" s="186"/>
      <c r="BK37" s="186"/>
      <c r="BL37" s="186"/>
      <c r="BM37" s="186"/>
      <c r="BN37" s="186"/>
      <c r="BO37" s="199"/>
      <c r="BP37" s="199"/>
      <c r="BQ37" s="196">
        <v>31</v>
      </c>
      <c r="BR37" s="197"/>
      <c r="BS37" s="727"/>
      <c r="BT37" s="728"/>
      <c r="BU37" s="728"/>
      <c r="BV37" s="728"/>
      <c r="BW37" s="728"/>
      <c r="BX37" s="728"/>
      <c r="BY37" s="728"/>
      <c r="BZ37" s="728"/>
      <c r="CA37" s="728"/>
      <c r="CB37" s="728"/>
      <c r="CC37" s="728"/>
      <c r="CD37" s="728"/>
      <c r="CE37" s="728"/>
      <c r="CF37" s="728"/>
      <c r="CG37" s="729"/>
      <c r="CH37" s="692"/>
      <c r="CI37" s="693"/>
      <c r="CJ37" s="693"/>
      <c r="CK37" s="693"/>
      <c r="CL37" s="694"/>
      <c r="CM37" s="692"/>
      <c r="CN37" s="693"/>
      <c r="CO37" s="693"/>
      <c r="CP37" s="693"/>
      <c r="CQ37" s="694"/>
      <c r="CR37" s="692"/>
      <c r="CS37" s="693"/>
      <c r="CT37" s="693"/>
      <c r="CU37" s="693"/>
      <c r="CV37" s="694"/>
      <c r="CW37" s="692"/>
      <c r="CX37" s="693"/>
      <c r="CY37" s="693"/>
      <c r="CZ37" s="693"/>
      <c r="DA37" s="694"/>
      <c r="DB37" s="692"/>
      <c r="DC37" s="693"/>
      <c r="DD37" s="693"/>
      <c r="DE37" s="693"/>
      <c r="DF37" s="694"/>
      <c r="DG37" s="692"/>
      <c r="DH37" s="693"/>
      <c r="DI37" s="693"/>
      <c r="DJ37" s="693"/>
      <c r="DK37" s="694"/>
      <c r="DL37" s="692"/>
      <c r="DM37" s="693"/>
      <c r="DN37" s="693"/>
      <c r="DO37" s="693"/>
      <c r="DP37" s="694"/>
      <c r="DQ37" s="692"/>
      <c r="DR37" s="693"/>
      <c r="DS37" s="693"/>
      <c r="DT37" s="693"/>
      <c r="DU37" s="694"/>
      <c r="DV37" s="743"/>
      <c r="DW37" s="744"/>
      <c r="DX37" s="744"/>
      <c r="DY37" s="744"/>
      <c r="DZ37" s="745"/>
      <c r="EA37" s="180"/>
    </row>
    <row r="38" spans="1:131" s="181" customFormat="1" ht="26.25" customHeight="1" x14ac:dyDescent="0.15">
      <c r="A38" s="200">
        <v>11</v>
      </c>
      <c r="B38" s="686"/>
      <c r="C38" s="687"/>
      <c r="D38" s="687"/>
      <c r="E38" s="687"/>
      <c r="F38" s="687"/>
      <c r="G38" s="687"/>
      <c r="H38" s="687"/>
      <c r="I38" s="687"/>
      <c r="J38" s="687"/>
      <c r="K38" s="687"/>
      <c r="L38" s="687"/>
      <c r="M38" s="687"/>
      <c r="N38" s="687"/>
      <c r="O38" s="687"/>
      <c r="P38" s="688"/>
      <c r="Q38" s="689"/>
      <c r="R38" s="690"/>
      <c r="S38" s="690"/>
      <c r="T38" s="690"/>
      <c r="U38" s="690"/>
      <c r="V38" s="690"/>
      <c r="W38" s="690"/>
      <c r="X38" s="690"/>
      <c r="Y38" s="690"/>
      <c r="Z38" s="690"/>
      <c r="AA38" s="690"/>
      <c r="AB38" s="690"/>
      <c r="AC38" s="690"/>
      <c r="AD38" s="690"/>
      <c r="AE38" s="691"/>
      <c r="AF38" s="679"/>
      <c r="AG38" s="680"/>
      <c r="AH38" s="680"/>
      <c r="AI38" s="680"/>
      <c r="AJ38" s="681"/>
      <c r="AK38" s="789"/>
      <c r="AL38" s="782"/>
      <c r="AM38" s="782"/>
      <c r="AN38" s="782"/>
      <c r="AO38" s="782"/>
      <c r="AP38" s="782"/>
      <c r="AQ38" s="782"/>
      <c r="AR38" s="782"/>
      <c r="AS38" s="782"/>
      <c r="AT38" s="782"/>
      <c r="AU38" s="782"/>
      <c r="AV38" s="782"/>
      <c r="AW38" s="782"/>
      <c r="AX38" s="782"/>
      <c r="AY38" s="782"/>
      <c r="AZ38" s="782"/>
      <c r="BA38" s="782"/>
      <c r="BB38" s="782"/>
      <c r="BC38" s="782"/>
      <c r="BD38" s="782"/>
      <c r="BE38" s="785"/>
      <c r="BF38" s="785"/>
      <c r="BG38" s="785"/>
      <c r="BH38" s="785"/>
      <c r="BI38" s="786"/>
      <c r="BJ38" s="186"/>
      <c r="BK38" s="186"/>
      <c r="BL38" s="186"/>
      <c r="BM38" s="186"/>
      <c r="BN38" s="186"/>
      <c r="BO38" s="199"/>
      <c r="BP38" s="199"/>
      <c r="BQ38" s="196">
        <v>32</v>
      </c>
      <c r="BR38" s="197"/>
      <c r="BS38" s="727"/>
      <c r="BT38" s="728"/>
      <c r="BU38" s="728"/>
      <c r="BV38" s="728"/>
      <c r="BW38" s="728"/>
      <c r="BX38" s="728"/>
      <c r="BY38" s="728"/>
      <c r="BZ38" s="728"/>
      <c r="CA38" s="728"/>
      <c r="CB38" s="728"/>
      <c r="CC38" s="728"/>
      <c r="CD38" s="728"/>
      <c r="CE38" s="728"/>
      <c r="CF38" s="728"/>
      <c r="CG38" s="729"/>
      <c r="CH38" s="692"/>
      <c r="CI38" s="693"/>
      <c r="CJ38" s="693"/>
      <c r="CK38" s="693"/>
      <c r="CL38" s="694"/>
      <c r="CM38" s="692"/>
      <c r="CN38" s="693"/>
      <c r="CO38" s="693"/>
      <c r="CP38" s="693"/>
      <c r="CQ38" s="694"/>
      <c r="CR38" s="692"/>
      <c r="CS38" s="693"/>
      <c r="CT38" s="693"/>
      <c r="CU38" s="693"/>
      <c r="CV38" s="694"/>
      <c r="CW38" s="692"/>
      <c r="CX38" s="693"/>
      <c r="CY38" s="693"/>
      <c r="CZ38" s="693"/>
      <c r="DA38" s="694"/>
      <c r="DB38" s="692"/>
      <c r="DC38" s="693"/>
      <c r="DD38" s="693"/>
      <c r="DE38" s="693"/>
      <c r="DF38" s="694"/>
      <c r="DG38" s="692"/>
      <c r="DH38" s="693"/>
      <c r="DI38" s="693"/>
      <c r="DJ38" s="693"/>
      <c r="DK38" s="694"/>
      <c r="DL38" s="692"/>
      <c r="DM38" s="693"/>
      <c r="DN38" s="693"/>
      <c r="DO38" s="693"/>
      <c r="DP38" s="694"/>
      <c r="DQ38" s="692"/>
      <c r="DR38" s="693"/>
      <c r="DS38" s="693"/>
      <c r="DT38" s="693"/>
      <c r="DU38" s="694"/>
      <c r="DV38" s="743"/>
      <c r="DW38" s="744"/>
      <c r="DX38" s="744"/>
      <c r="DY38" s="744"/>
      <c r="DZ38" s="745"/>
      <c r="EA38" s="180"/>
    </row>
    <row r="39" spans="1:131" s="181" customFormat="1" ht="26.25" customHeight="1" x14ac:dyDescent="0.15">
      <c r="A39" s="200">
        <v>12</v>
      </c>
      <c r="B39" s="686"/>
      <c r="C39" s="687"/>
      <c r="D39" s="687"/>
      <c r="E39" s="687"/>
      <c r="F39" s="687"/>
      <c r="G39" s="687"/>
      <c r="H39" s="687"/>
      <c r="I39" s="687"/>
      <c r="J39" s="687"/>
      <c r="K39" s="687"/>
      <c r="L39" s="687"/>
      <c r="M39" s="687"/>
      <c r="N39" s="687"/>
      <c r="O39" s="687"/>
      <c r="P39" s="688"/>
      <c r="Q39" s="689"/>
      <c r="R39" s="690"/>
      <c r="S39" s="690"/>
      <c r="T39" s="690"/>
      <c r="U39" s="690"/>
      <c r="V39" s="690"/>
      <c r="W39" s="690"/>
      <c r="X39" s="690"/>
      <c r="Y39" s="690"/>
      <c r="Z39" s="690"/>
      <c r="AA39" s="690"/>
      <c r="AB39" s="690"/>
      <c r="AC39" s="690"/>
      <c r="AD39" s="690"/>
      <c r="AE39" s="691"/>
      <c r="AF39" s="679"/>
      <c r="AG39" s="680"/>
      <c r="AH39" s="680"/>
      <c r="AI39" s="680"/>
      <c r="AJ39" s="681"/>
      <c r="AK39" s="789"/>
      <c r="AL39" s="782"/>
      <c r="AM39" s="782"/>
      <c r="AN39" s="782"/>
      <c r="AO39" s="782"/>
      <c r="AP39" s="782"/>
      <c r="AQ39" s="782"/>
      <c r="AR39" s="782"/>
      <c r="AS39" s="782"/>
      <c r="AT39" s="782"/>
      <c r="AU39" s="782"/>
      <c r="AV39" s="782"/>
      <c r="AW39" s="782"/>
      <c r="AX39" s="782"/>
      <c r="AY39" s="782"/>
      <c r="AZ39" s="782"/>
      <c r="BA39" s="782"/>
      <c r="BB39" s="782"/>
      <c r="BC39" s="782"/>
      <c r="BD39" s="782"/>
      <c r="BE39" s="785"/>
      <c r="BF39" s="785"/>
      <c r="BG39" s="785"/>
      <c r="BH39" s="785"/>
      <c r="BI39" s="786"/>
      <c r="BJ39" s="186"/>
      <c r="BK39" s="186"/>
      <c r="BL39" s="186"/>
      <c r="BM39" s="186"/>
      <c r="BN39" s="186"/>
      <c r="BO39" s="199"/>
      <c r="BP39" s="199"/>
      <c r="BQ39" s="196">
        <v>33</v>
      </c>
      <c r="BR39" s="197"/>
      <c r="BS39" s="727"/>
      <c r="BT39" s="728"/>
      <c r="BU39" s="728"/>
      <c r="BV39" s="728"/>
      <c r="BW39" s="728"/>
      <c r="BX39" s="728"/>
      <c r="BY39" s="728"/>
      <c r="BZ39" s="728"/>
      <c r="CA39" s="728"/>
      <c r="CB39" s="728"/>
      <c r="CC39" s="728"/>
      <c r="CD39" s="728"/>
      <c r="CE39" s="728"/>
      <c r="CF39" s="728"/>
      <c r="CG39" s="729"/>
      <c r="CH39" s="692"/>
      <c r="CI39" s="693"/>
      <c r="CJ39" s="693"/>
      <c r="CK39" s="693"/>
      <c r="CL39" s="694"/>
      <c r="CM39" s="692"/>
      <c r="CN39" s="693"/>
      <c r="CO39" s="693"/>
      <c r="CP39" s="693"/>
      <c r="CQ39" s="694"/>
      <c r="CR39" s="692"/>
      <c r="CS39" s="693"/>
      <c r="CT39" s="693"/>
      <c r="CU39" s="693"/>
      <c r="CV39" s="694"/>
      <c r="CW39" s="692"/>
      <c r="CX39" s="693"/>
      <c r="CY39" s="693"/>
      <c r="CZ39" s="693"/>
      <c r="DA39" s="694"/>
      <c r="DB39" s="692"/>
      <c r="DC39" s="693"/>
      <c r="DD39" s="693"/>
      <c r="DE39" s="693"/>
      <c r="DF39" s="694"/>
      <c r="DG39" s="692"/>
      <c r="DH39" s="693"/>
      <c r="DI39" s="693"/>
      <c r="DJ39" s="693"/>
      <c r="DK39" s="694"/>
      <c r="DL39" s="692"/>
      <c r="DM39" s="693"/>
      <c r="DN39" s="693"/>
      <c r="DO39" s="693"/>
      <c r="DP39" s="694"/>
      <c r="DQ39" s="692"/>
      <c r="DR39" s="693"/>
      <c r="DS39" s="693"/>
      <c r="DT39" s="693"/>
      <c r="DU39" s="694"/>
      <c r="DV39" s="743"/>
      <c r="DW39" s="744"/>
      <c r="DX39" s="744"/>
      <c r="DY39" s="744"/>
      <c r="DZ39" s="745"/>
      <c r="EA39" s="180"/>
    </row>
    <row r="40" spans="1:131" s="181" customFormat="1" ht="26.25" customHeight="1" x14ac:dyDescent="0.15">
      <c r="A40" s="195">
        <v>13</v>
      </c>
      <c r="B40" s="686"/>
      <c r="C40" s="687"/>
      <c r="D40" s="687"/>
      <c r="E40" s="687"/>
      <c r="F40" s="687"/>
      <c r="G40" s="687"/>
      <c r="H40" s="687"/>
      <c r="I40" s="687"/>
      <c r="J40" s="687"/>
      <c r="K40" s="687"/>
      <c r="L40" s="687"/>
      <c r="M40" s="687"/>
      <c r="N40" s="687"/>
      <c r="O40" s="687"/>
      <c r="P40" s="688"/>
      <c r="Q40" s="689"/>
      <c r="R40" s="690"/>
      <c r="S40" s="690"/>
      <c r="T40" s="690"/>
      <c r="U40" s="690"/>
      <c r="V40" s="690"/>
      <c r="W40" s="690"/>
      <c r="X40" s="690"/>
      <c r="Y40" s="690"/>
      <c r="Z40" s="690"/>
      <c r="AA40" s="690"/>
      <c r="AB40" s="690"/>
      <c r="AC40" s="690"/>
      <c r="AD40" s="690"/>
      <c r="AE40" s="691"/>
      <c r="AF40" s="679"/>
      <c r="AG40" s="680"/>
      <c r="AH40" s="680"/>
      <c r="AI40" s="680"/>
      <c r="AJ40" s="681"/>
      <c r="AK40" s="789"/>
      <c r="AL40" s="782"/>
      <c r="AM40" s="782"/>
      <c r="AN40" s="782"/>
      <c r="AO40" s="782"/>
      <c r="AP40" s="782"/>
      <c r="AQ40" s="782"/>
      <c r="AR40" s="782"/>
      <c r="AS40" s="782"/>
      <c r="AT40" s="782"/>
      <c r="AU40" s="782"/>
      <c r="AV40" s="782"/>
      <c r="AW40" s="782"/>
      <c r="AX40" s="782"/>
      <c r="AY40" s="782"/>
      <c r="AZ40" s="782"/>
      <c r="BA40" s="782"/>
      <c r="BB40" s="782"/>
      <c r="BC40" s="782"/>
      <c r="BD40" s="782"/>
      <c r="BE40" s="785"/>
      <c r="BF40" s="785"/>
      <c r="BG40" s="785"/>
      <c r="BH40" s="785"/>
      <c r="BI40" s="786"/>
      <c r="BJ40" s="186"/>
      <c r="BK40" s="186"/>
      <c r="BL40" s="186"/>
      <c r="BM40" s="186"/>
      <c r="BN40" s="186"/>
      <c r="BO40" s="199"/>
      <c r="BP40" s="199"/>
      <c r="BQ40" s="196">
        <v>34</v>
      </c>
      <c r="BR40" s="197"/>
      <c r="BS40" s="727"/>
      <c r="BT40" s="728"/>
      <c r="BU40" s="728"/>
      <c r="BV40" s="728"/>
      <c r="BW40" s="728"/>
      <c r="BX40" s="728"/>
      <c r="BY40" s="728"/>
      <c r="BZ40" s="728"/>
      <c r="CA40" s="728"/>
      <c r="CB40" s="728"/>
      <c r="CC40" s="728"/>
      <c r="CD40" s="728"/>
      <c r="CE40" s="728"/>
      <c r="CF40" s="728"/>
      <c r="CG40" s="729"/>
      <c r="CH40" s="692"/>
      <c r="CI40" s="693"/>
      <c r="CJ40" s="693"/>
      <c r="CK40" s="693"/>
      <c r="CL40" s="694"/>
      <c r="CM40" s="692"/>
      <c r="CN40" s="693"/>
      <c r="CO40" s="693"/>
      <c r="CP40" s="693"/>
      <c r="CQ40" s="694"/>
      <c r="CR40" s="692"/>
      <c r="CS40" s="693"/>
      <c r="CT40" s="693"/>
      <c r="CU40" s="693"/>
      <c r="CV40" s="694"/>
      <c r="CW40" s="692"/>
      <c r="CX40" s="693"/>
      <c r="CY40" s="693"/>
      <c r="CZ40" s="693"/>
      <c r="DA40" s="694"/>
      <c r="DB40" s="692"/>
      <c r="DC40" s="693"/>
      <c r="DD40" s="693"/>
      <c r="DE40" s="693"/>
      <c r="DF40" s="694"/>
      <c r="DG40" s="692"/>
      <c r="DH40" s="693"/>
      <c r="DI40" s="693"/>
      <c r="DJ40" s="693"/>
      <c r="DK40" s="694"/>
      <c r="DL40" s="692"/>
      <c r="DM40" s="693"/>
      <c r="DN40" s="693"/>
      <c r="DO40" s="693"/>
      <c r="DP40" s="694"/>
      <c r="DQ40" s="692"/>
      <c r="DR40" s="693"/>
      <c r="DS40" s="693"/>
      <c r="DT40" s="693"/>
      <c r="DU40" s="694"/>
      <c r="DV40" s="743"/>
      <c r="DW40" s="744"/>
      <c r="DX40" s="744"/>
      <c r="DY40" s="744"/>
      <c r="DZ40" s="745"/>
      <c r="EA40" s="180"/>
    </row>
    <row r="41" spans="1:131" s="181" customFormat="1" ht="26.25" customHeight="1" x14ac:dyDescent="0.15">
      <c r="A41" s="195">
        <v>14</v>
      </c>
      <c r="B41" s="686"/>
      <c r="C41" s="687"/>
      <c r="D41" s="687"/>
      <c r="E41" s="687"/>
      <c r="F41" s="687"/>
      <c r="G41" s="687"/>
      <c r="H41" s="687"/>
      <c r="I41" s="687"/>
      <c r="J41" s="687"/>
      <c r="K41" s="687"/>
      <c r="L41" s="687"/>
      <c r="M41" s="687"/>
      <c r="N41" s="687"/>
      <c r="O41" s="687"/>
      <c r="P41" s="688"/>
      <c r="Q41" s="689"/>
      <c r="R41" s="690"/>
      <c r="S41" s="690"/>
      <c r="T41" s="690"/>
      <c r="U41" s="690"/>
      <c r="V41" s="690"/>
      <c r="W41" s="690"/>
      <c r="X41" s="690"/>
      <c r="Y41" s="690"/>
      <c r="Z41" s="690"/>
      <c r="AA41" s="690"/>
      <c r="AB41" s="690"/>
      <c r="AC41" s="690"/>
      <c r="AD41" s="690"/>
      <c r="AE41" s="691"/>
      <c r="AF41" s="679"/>
      <c r="AG41" s="680"/>
      <c r="AH41" s="680"/>
      <c r="AI41" s="680"/>
      <c r="AJ41" s="681"/>
      <c r="AK41" s="789"/>
      <c r="AL41" s="782"/>
      <c r="AM41" s="782"/>
      <c r="AN41" s="782"/>
      <c r="AO41" s="782"/>
      <c r="AP41" s="782"/>
      <c r="AQ41" s="782"/>
      <c r="AR41" s="782"/>
      <c r="AS41" s="782"/>
      <c r="AT41" s="782"/>
      <c r="AU41" s="782"/>
      <c r="AV41" s="782"/>
      <c r="AW41" s="782"/>
      <c r="AX41" s="782"/>
      <c r="AY41" s="782"/>
      <c r="AZ41" s="782"/>
      <c r="BA41" s="782"/>
      <c r="BB41" s="782"/>
      <c r="BC41" s="782"/>
      <c r="BD41" s="782"/>
      <c r="BE41" s="785"/>
      <c r="BF41" s="785"/>
      <c r="BG41" s="785"/>
      <c r="BH41" s="785"/>
      <c r="BI41" s="786"/>
      <c r="BJ41" s="186"/>
      <c r="BK41" s="186"/>
      <c r="BL41" s="186"/>
      <c r="BM41" s="186"/>
      <c r="BN41" s="186"/>
      <c r="BO41" s="199"/>
      <c r="BP41" s="199"/>
      <c r="BQ41" s="196">
        <v>35</v>
      </c>
      <c r="BR41" s="197"/>
      <c r="BS41" s="727"/>
      <c r="BT41" s="728"/>
      <c r="BU41" s="728"/>
      <c r="BV41" s="728"/>
      <c r="BW41" s="728"/>
      <c r="BX41" s="728"/>
      <c r="BY41" s="728"/>
      <c r="BZ41" s="728"/>
      <c r="CA41" s="728"/>
      <c r="CB41" s="728"/>
      <c r="CC41" s="728"/>
      <c r="CD41" s="728"/>
      <c r="CE41" s="728"/>
      <c r="CF41" s="728"/>
      <c r="CG41" s="729"/>
      <c r="CH41" s="692"/>
      <c r="CI41" s="693"/>
      <c r="CJ41" s="693"/>
      <c r="CK41" s="693"/>
      <c r="CL41" s="694"/>
      <c r="CM41" s="692"/>
      <c r="CN41" s="693"/>
      <c r="CO41" s="693"/>
      <c r="CP41" s="693"/>
      <c r="CQ41" s="694"/>
      <c r="CR41" s="692"/>
      <c r="CS41" s="693"/>
      <c r="CT41" s="693"/>
      <c r="CU41" s="693"/>
      <c r="CV41" s="694"/>
      <c r="CW41" s="692"/>
      <c r="CX41" s="693"/>
      <c r="CY41" s="693"/>
      <c r="CZ41" s="693"/>
      <c r="DA41" s="694"/>
      <c r="DB41" s="692"/>
      <c r="DC41" s="693"/>
      <c r="DD41" s="693"/>
      <c r="DE41" s="693"/>
      <c r="DF41" s="694"/>
      <c r="DG41" s="692"/>
      <c r="DH41" s="693"/>
      <c r="DI41" s="693"/>
      <c r="DJ41" s="693"/>
      <c r="DK41" s="694"/>
      <c r="DL41" s="692"/>
      <c r="DM41" s="693"/>
      <c r="DN41" s="693"/>
      <c r="DO41" s="693"/>
      <c r="DP41" s="694"/>
      <c r="DQ41" s="692"/>
      <c r="DR41" s="693"/>
      <c r="DS41" s="693"/>
      <c r="DT41" s="693"/>
      <c r="DU41" s="694"/>
      <c r="DV41" s="743"/>
      <c r="DW41" s="744"/>
      <c r="DX41" s="744"/>
      <c r="DY41" s="744"/>
      <c r="DZ41" s="745"/>
      <c r="EA41" s="180"/>
    </row>
    <row r="42" spans="1:131" s="181" customFormat="1" ht="26.25" customHeight="1" x14ac:dyDescent="0.15">
      <c r="A42" s="195">
        <v>15</v>
      </c>
      <c r="B42" s="686"/>
      <c r="C42" s="687"/>
      <c r="D42" s="687"/>
      <c r="E42" s="687"/>
      <c r="F42" s="687"/>
      <c r="G42" s="687"/>
      <c r="H42" s="687"/>
      <c r="I42" s="687"/>
      <c r="J42" s="687"/>
      <c r="K42" s="687"/>
      <c r="L42" s="687"/>
      <c r="M42" s="687"/>
      <c r="N42" s="687"/>
      <c r="O42" s="687"/>
      <c r="P42" s="688"/>
      <c r="Q42" s="689"/>
      <c r="R42" s="690"/>
      <c r="S42" s="690"/>
      <c r="T42" s="690"/>
      <c r="U42" s="690"/>
      <c r="V42" s="690"/>
      <c r="W42" s="690"/>
      <c r="X42" s="690"/>
      <c r="Y42" s="690"/>
      <c r="Z42" s="690"/>
      <c r="AA42" s="690"/>
      <c r="AB42" s="690"/>
      <c r="AC42" s="690"/>
      <c r="AD42" s="690"/>
      <c r="AE42" s="691"/>
      <c r="AF42" s="679"/>
      <c r="AG42" s="680"/>
      <c r="AH42" s="680"/>
      <c r="AI42" s="680"/>
      <c r="AJ42" s="681"/>
      <c r="AK42" s="789"/>
      <c r="AL42" s="782"/>
      <c r="AM42" s="782"/>
      <c r="AN42" s="782"/>
      <c r="AO42" s="782"/>
      <c r="AP42" s="782"/>
      <c r="AQ42" s="782"/>
      <c r="AR42" s="782"/>
      <c r="AS42" s="782"/>
      <c r="AT42" s="782"/>
      <c r="AU42" s="782"/>
      <c r="AV42" s="782"/>
      <c r="AW42" s="782"/>
      <c r="AX42" s="782"/>
      <c r="AY42" s="782"/>
      <c r="AZ42" s="782"/>
      <c r="BA42" s="782"/>
      <c r="BB42" s="782"/>
      <c r="BC42" s="782"/>
      <c r="BD42" s="782"/>
      <c r="BE42" s="785"/>
      <c r="BF42" s="785"/>
      <c r="BG42" s="785"/>
      <c r="BH42" s="785"/>
      <c r="BI42" s="786"/>
      <c r="BJ42" s="186"/>
      <c r="BK42" s="186"/>
      <c r="BL42" s="186"/>
      <c r="BM42" s="186"/>
      <c r="BN42" s="186"/>
      <c r="BO42" s="199"/>
      <c r="BP42" s="199"/>
      <c r="BQ42" s="196">
        <v>36</v>
      </c>
      <c r="BR42" s="197"/>
      <c r="BS42" s="727"/>
      <c r="BT42" s="728"/>
      <c r="BU42" s="728"/>
      <c r="BV42" s="728"/>
      <c r="BW42" s="728"/>
      <c r="BX42" s="728"/>
      <c r="BY42" s="728"/>
      <c r="BZ42" s="728"/>
      <c r="CA42" s="728"/>
      <c r="CB42" s="728"/>
      <c r="CC42" s="728"/>
      <c r="CD42" s="728"/>
      <c r="CE42" s="728"/>
      <c r="CF42" s="728"/>
      <c r="CG42" s="729"/>
      <c r="CH42" s="692"/>
      <c r="CI42" s="693"/>
      <c r="CJ42" s="693"/>
      <c r="CK42" s="693"/>
      <c r="CL42" s="694"/>
      <c r="CM42" s="692"/>
      <c r="CN42" s="693"/>
      <c r="CO42" s="693"/>
      <c r="CP42" s="693"/>
      <c r="CQ42" s="694"/>
      <c r="CR42" s="692"/>
      <c r="CS42" s="693"/>
      <c r="CT42" s="693"/>
      <c r="CU42" s="693"/>
      <c r="CV42" s="694"/>
      <c r="CW42" s="692"/>
      <c r="CX42" s="693"/>
      <c r="CY42" s="693"/>
      <c r="CZ42" s="693"/>
      <c r="DA42" s="694"/>
      <c r="DB42" s="692"/>
      <c r="DC42" s="693"/>
      <c r="DD42" s="693"/>
      <c r="DE42" s="693"/>
      <c r="DF42" s="694"/>
      <c r="DG42" s="692"/>
      <c r="DH42" s="693"/>
      <c r="DI42" s="693"/>
      <c r="DJ42" s="693"/>
      <c r="DK42" s="694"/>
      <c r="DL42" s="692"/>
      <c r="DM42" s="693"/>
      <c r="DN42" s="693"/>
      <c r="DO42" s="693"/>
      <c r="DP42" s="694"/>
      <c r="DQ42" s="692"/>
      <c r="DR42" s="693"/>
      <c r="DS42" s="693"/>
      <c r="DT42" s="693"/>
      <c r="DU42" s="694"/>
      <c r="DV42" s="743"/>
      <c r="DW42" s="744"/>
      <c r="DX42" s="744"/>
      <c r="DY42" s="744"/>
      <c r="DZ42" s="745"/>
      <c r="EA42" s="180"/>
    </row>
    <row r="43" spans="1:131" s="181" customFormat="1" ht="26.25" customHeight="1" x14ac:dyDescent="0.15">
      <c r="A43" s="195">
        <v>16</v>
      </c>
      <c r="B43" s="686"/>
      <c r="C43" s="687"/>
      <c r="D43" s="687"/>
      <c r="E43" s="687"/>
      <c r="F43" s="687"/>
      <c r="G43" s="687"/>
      <c r="H43" s="687"/>
      <c r="I43" s="687"/>
      <c r="J43" s="687"/>
      <c r="K43" s="687"/>
      <c r="L43" s="687"/>
      <c r="M43" s="687"/>
      <c r="N43" s="687"/>
      <c r="O43" s="687"/>
      <c r="P43" s="688"/>
      <c r="Q43" s="689"/>
      <c r="R43" s="690"/>
      <c r="S43" s="690"/>
      <c r="T43" s="690"/>
      <c r="U43" s="690"/>
      <c r="V43" s="690"/>
      <c r="W43" s="690"/>
      <c r="X43" s="690"/>
      <c r="Y43" s="690"/>
      <c r="Z43" s="690"/>
      <c r="AA43" s="690"/>
      <c r="AB43" s="690"/>
      <c r="AC43" s="690"/>
      <c r="AD43" s="690"/>
      <c r="AE43" s="691"/>
      <c r="AF43" s="679"/>
      <c r="AG43" s="680"/>
      <c r="AH43" s="680"/>
      <c r="AI43" s="680"/>
      <c r="AJ43" s="681"/>
      <c r="AK43" s="789"/>
      <c r="AL43" s="782"/>
      <c r="AM43" s="782"/>
      <c r="AN43" s="782"/>
      <c r="AO43" s="782"/>
      <c r="AP43" s="782"/>
      <c r="AQ43" s="782"/>
      <c r="AR43" s="782"/>
      <c r="AS43" s="782"/>
      <c r="AT43" s="782"/>
      <c r="AU43" s="782"/>
      <c r="AV43" s="782"/>
      <c r="AW43" s="782"/>
      <c r="AX43" s="782"/>
      <c r="AY43" s="782"/>
      <c r="AZ43" s="782"/>
      <c r="BA43" s="782"/>
      <c r="BB43" s="782"/>
      <c r="BC43" s="782"/>
      <c r="BD43" s="782"/>
      <c r="BE43" s="785"/>
      <c r="BF43" s="785"/>
      <c r="BG43" s="785"/>
      <c r="BH43" s="785"/>
      <c r="BI43" s="786"/>
      <c r="BJ43" s="186"/>
      <c r="BK43" s="186"/>
      <c r="BL43" s="186"/>
      <c r="BM43" s="186"/>
      <c r="BN43" s="186"/>
      <c r="BO43" s="199"/>
      <c r="BP43" s="199"/>
      <c r="BQ43" s="196">
        <v>37</v>
      </c>
      <c r="BR43" s="197"/>
      <c r="BS43" s="727"/>
      <c r="BT43" s="728"/>
      <c r="BU43" s="728"/>
      <c r="BV43" s="728"/>
      <c r="BW43" s="728"/>
      <c r="BX43" s="728"/>
      <c r="BY43" s="728"/>
      <c r="BZ43" s="728"/>
      <c r="CA43" s="728"/>
      <c r="CB43" s="728"/>
      <c r="CC43" s="728"/>
      <c r="CD43" s="728"/>
      <c r="CE43" s="728"/>
      <c r="CF43" s="728"/>
      <c r="CG43" s="729"/>
      <c r="CH43" s="692"/>
      <c r="CI43" s="693"/>
      <c r="CJ43" s="693"/>
      <c r="CK43" s="693"/>
      <c r="CL43" s="694"/>
      <c r="CM43" s="692"/>
      <c r="CN43" s="693"/>
      <c r="CO43" s="693"/>
      <c r="CP43" s="693"/>
      <c r="CQ43" s="694"/>
      <c r="CR43" s="692"/>
      <c r="CS43" s="693"/>
      <c r="CT43" s="693"/>
      <c r="CU43" s="693"/>
      <c r="CV43" s="694"/>
      <c r="CW43" s="692"/>
      <c r="CX43" s="693"/>
      <c r="CY43" s="693"/>
      <c r="CZ43" s="693"/>
      <c r="DA43" s="694"/>
      <c r="DB43" s="692"/>
      <c r="DC43" s="693"/>
      <c r="DD43" s="693"/>
      <c r="DE43" s="693"/>
      <c r="DF43" s="694"/>
      <c r="DG43" s="692"/>
      <c r="DH43" s="693"/>
      <c r="DI43" s="693"/>
      <c r="DJ43" s="693"/>
      <c r="DK43" s="694"/>
      <c r="DL43" s="692"/>
      <c r="DM43" s="693"/>
      <c r="DN43" s="693"/>
      <c r="DO43" s="693"/>
      <c r="DP43" s="694"/>
      <c r="DQ43" s="692"/>
      <c r="DR43" s="693"/>
      <c r="DS43" s="693"/>
      <c r="DT43" s="693"/>
      <c r="DU43" s="694"/>
      <c r="DV43" s="743"/>
      <c r="DW43" s="744"/>
      <c r="DX43" s="744"/>
      <c r="DY43" s="744"/>
      <c r="DZ43" s="745"/>
      <c r="EA43" s="180"/>
    </row>
    <row r="44" spans="1:131" s="181" customFormat="1" ht="26.25" customHeight="1" x14ac:dyDescent="0.15">
      <c r="A44" s="195">
        <v>17</v>
      </c>
      <c r="B44" s="686"/>
      <c r="C44" s="687"/>
      <c r="D44" s="687"/>
      <c r="E44" s="687"/>
      <c r="F44" s="687"/>
      <c r="G44" s="687"/>
      <c r="H44" s="687"/>
      <c r="I44" s="687"/>
      <c r="J44" s="687"/>
      <c r="K44" s="687"/>
      <c r="L44" s="687"/>
      <c r="M44" s="687"/>
      <c r="N44" s="687"/>
      <c r="O44" s="687"/>
      <c r="P44" s="688"/>
      <c r="Q44" s="689"/>
      <c r="R44" s="690"/>
      <c r="S44" s="690"/>
      <c r="T44" s="690"/>
      <c r="U44" s="690"/>
      <c r="V44" s="690"/>
      <c r="W44" s="690"/>
      <c r="X44" s="690"/>
      <c r="Y44" s="690"/>
      <c r="Z44" s="690"/>
      <c r="AA44" s="690"/>
      <c r="AB44" s="690"/>
      <c r="AC44" s="690"/>
      <c r="AD44" s="690"/>
      <c r="AE44" s="691"/>
      <c r="AF44" s="679"/>
      <c r="AG44" s="680"/>
      <c r="AH44" s="680"/>
      <c r="AI44" s="680"/>
      <c r="AJ44" s="681"/>
      <c r="AK44" s="789"/>
      <c r="AL44" s="782"/>
      <c r="AM44" s="782"/>
      <c r="AN44" s="782"/>
      <c r="AO44" s="782"/>
      <c r="AP44" s="782"/>
      <c r="AQ44" s="782"/>
      <c r="AR44" s="782"/>
      <c r="AS44" s="782"/>
      <c r="AT44" s="782"/>
      <c r="AU44" s="782"/>
      <c r="AV44" s="782"/>
      <c r="AW44" s="782"/>
      <c r="AX44" s="782"/>
      <c r="AY44" s="782"/>
      <c r="AZ44" s="782"/>
      <c r="BA44" s="782"/>
      <c r="BB44" s="782"/>
      <c r="BC44" s="782"/>
      <c r="BD44" s="782"/>
      <c r="BE44" s="785"/>
      <c r="BF44" s="785"/>
      <c r="BG44" s="785"/>
      <c r="BH44" s="785"/>
      <c r="BI44" s="786"/>
      <c r="BJ44" s="186"/>
      <c r="BK44" s="186"/>
      <c r="BL44" s="186"/>
      <c r="BM44" s="186"/>
      <c r="BN44" s="186"/>
      <c r="BO44" s="199"/>
      <c r="BP44" s="199"/>
      <c r="BQ44" s="196">
        <v>38</v>
      </c>
      <c r="BR44" s="197"/>
      <c r="BS44" s="727"/>
      <c r="BT44" s="728"/>
      <c r="BU44" s="728"/>
      <c r="BV44" s="728"/>
      <c r="BW44" s="728"/>
      <c r="BX44" s="728"/>
      <c r="BY44" s="728"/>
      <c r="BZ44" s="728"/>
      <c r="CA44" s="728"/>
      <c r="CB44" s="728"/>
      <c r="CC44" s="728"/>
      <c r="CD44" s="728"/>
      <c r="CE44" s="728"/>
      <c r="CF44" s="728"/>
      <c r="CG44" s="729"/>
      <c r="CH44" s="692"/>
      <c r="CI44" s="693"/>
      <c r="CJ44" s="693"/>
      <c r="CK44" s="693"/>
      <c r="CL44" s="694"/>
      <c r="CM44" s="692"/>
      <c r="CN44" s="693"/>
      <c r="CO44" s="693"/>
      <c r="CP44" s="693"/>
      <c r="CQ44" s="694"/>
      <c r="CR44" s="692"/>
      <c r="CS44" s="693"/>
      <c r="CT44" s="693"/>
      <c r="CU44" s="693"/>
      <c r="CV44" s="694"/>
      <c r="CW44" s="692"/>
      <c r="CX44" s="693"/>
      <c r="CY44" s="693"/>
      <c r="CZ44" s="693"/>
      <c r="DA44" s="694"/>
      <c r="DB44" s="692"/>
      <c r="DC44" s="693"/>
      <c r="DD44" s="693"/>
      <c r="DE44" s="693"/>
      <c r="DF44" s="694"/>
      <c r="DG44" s="692"/>
      <c r="DH44" s="693"/>
      <c r="DI44" s="693"/>
      <c r="DJ44" s="693"/>
      <c r="DK44" s="694"/>
      <c r="DL44" s="692"/>
      <c r="DM44" s="693"/>
      <c r="DN44" s="693"/>
      <c r="DO44" s="693"/>
      <c r="DP44" s="694"/>
      <c r="DQ44" s="692"/>
      <c r="DR44" s="693"/>
      <c r="DS44" s="693"/>
      <c r="DT44" s="693"/>
      <c r="DU44" s="694"/>
      <c r="DV44" s="743"/>
      <c r="DW44" s="744"/>
      <c r="DX44" s="744"/>
      <c r="DY44" s="744"/>
      <c r="DZ44" s="745"/>
      <c r="EA44" s="180"/>
    </row>
    <row r="45" spans="1:131" s="181" customFormat="1" ht="26.25" customHeight="1" x14ac:dyDescent="0.15">
      <c r="A45" s="195">
        <v>18</v>
      </c>
      <c r="B45" s="686"/>
      <c r="C45" s="687"/>
      <c r="D45" s="687"/>
      <c r="E45" s="687"/>
      <c r="F45" s="687"/>
      <c r="G45" s="687"/>
      <c r="H45" s="687"/>
      <c r="I45" s="687"/>
      <c r="J45" s="687"/>
      <c r="K45" s="687"/>
      <c r="L45" s="687"/>
      <c r="M45" s="687"/>
      <c r="N45" s="687"/>
      <c r="O45" s="687"/>
      <c r="P45" s="688"/>
      <c r="Q45" s="689"/>
      <c r="R45" s="690"/>
      <c r="S45" s="690"/>
      <c r="T45" s="690"/>
      <c r="U45" s="690"/>
      <c r="V45" s="690"/>
      <c r="W45" s="690"/>
      <c r="X45" s="690"/>
      <c r="Y45" s="690"/>
      <c r="Z45" s="690"/>
      <c r="AA45" s="690"/>
      <c r="AB45" s="690"/>
      <c r="AC45" s="690"/>
      <c r="AD45" s="690"/>
      <c r="AE45" s="691"/>
      <c r="AF45" s="679"/>
      <c r="AG45" s="680"/>
      <c r="AH45" s="680"/>
      <c r="AI45" s="680"/>
      <c r="AJ45" s="681"/>
      <c r="AK45" s="789"/>
      <c r="AL45" s="782"/>
      <c r="AM45" s="782"/>
      <c r="AN45" s="782"/>
      <c r="AO45" s="782"/>
      <c r="AP45" s="782"/>
      <c r="AQ45" s="782"/>
      <c r="AR45" s="782"/>
      <c r="AS45" s="782"/>
      <c r="AT45" s="782"/>
      <c r="AU45" s="782"/>
      <c r="AV45" s="782"/>
      <c r="AW45" s="782"/>
      <c r="AX45" s="782"/>
      <c r="AY45" s="782"/>
      <c r="AZ45" s="782"/>
      <c r="BA45" s="782"/>
      <c r="BB45" s="782"/>
      <c r="BC45" s="782"/>
      <c r="BD45" s="782"/>
      <c r="BE45" s="785"/>
      <c r="BF45" s="785"/>
      <c r="BG45" s="785"/>
      <c r="BH45" s="785"/>
      <c r="BI45" s="786"/>
      <c r="BJ45" s="186"/>
      <c r="BK45" s="186"/>
      <c r="BL45" s="186"/>
      <c r="BM45" s="186"/>
      <c r="BN45" s="186"/>
      <c r="BO45" s="199"/>
      <c r="BP45" s="199"/>
      <c r="BQ45" s="196">
        <v>39</v>
      </c>
      <c r="BR45" s="197"/>
      <c r="BS45" s="727"/>
      <c r="BT45" s="728"/>
      <c r="BU45" s="728"/>
      <c r="BV45" s="728"/>
      <c r="BW45" s="728"/>
      <c r="BX45" s="728"/>
      <c r="BY45" s="728"/>
      <c r="BZ45" s="728"/>
      <c r="CA45" s="728"/>
      <c r="CB45" s="728"/>
      <c r="CC45" s="728"/>
      <c r="CD45" s="728"/>
      <c r="CE45" s="728"/>
      <c r="CF45" s="728"/>
      <c r="CG45" s="729"/>
      <c r="CH45" s="692"/>
      <c r="CI45" s="693"/>
      <c r="CJ45" s="693"/>
      <c r="CK45" s="693"/>
      <c r="CL45" s="694"/>
      <c r="CM45" s="692"/>
      <c r="CN45" s="693"/>
      <c r="CO45" s="693"/>
      <c r="CP45" s="693"/>
      <c r="CQ45" s="694"/>
      <c r="CR45" s="692"/>
      <c r="CS45" s="693"/>
      <c r="CT45" s="693"/>
      <c r="CU45" s="693"/>
      <c r="CV45" s="694"/>
      <c r="CW45" s="692"/>
      <c r="CX45" s="693"/>
      <c r="CY45" s="693"/>
      <c r="CZ45" s="693"/>
      <c r="DA45" s="694"/>
      <c r="DB45" s="692"/>
      <c r="DC45" s="693"/>
      <c r="DD45" s="693"/>
      <c r="DE45" s="693"/>
      <c r="DF45" s="694"/>
      <c r="DG45" s="692"/>
      <c r="DH45" s="693"/>
      <c r="DI45" s="693"/>
      <c r="DJ45" s="693"/>
      <c r="DK45" s="694"/>
      <c r="DL45" s="692"/>
      <c r="DM45" s="693"/>
      <c r="DN45" s="693"/>
      <c r="DO45" s="693"/>
      <c r="DP45" s="694"/>
      <c r="DQ45" s="692"/>
      <c r="DR45" s="693"/>
      <c r="DS45" s="693"/>
      <c r="DT45" s="693"/>
      <c r="DU45" s="694"/>
      <c r="DV45" s="743"/>
      <c r="DW45" s="744"/>
      <c r="DX45" s="744"/>
      <c r="DY45" s="744"/>
      <c r="DZ45" s="745"/>
      <c r="EA45" s="180"/>
    </row>
    <row r="46" spans="1:131" s="181" customFormat="1" ht="26.25" customHeight="1" x14ac:dyDescent="0.15">
      <c r="A46" s="195">
        <v>19</v>
      </c>
      <c r="B46" s="686"/>
      <c r="C46" s="687"/>
      <c r="D46" s="687"/>
      <c r="E46" s="687"/>
      <c r="F46" s="687"/>
      <c r="G46" s="687"/>
      <c r="H46" s="687"/>
      <c r="I46" s="687"/>
      <c r="J46" s="687"/>
      <c r="K46" s="687"/>
      <c r="L46" s="687"/>
      <c r="M46" s="687"/>
      <c r="N46" s="687"/>
      <c r="O46" s="687"/>
      <c r="P46" s="688"/>
      <c r="Q46" s="689"/>
      <c r="R46" s="690"/>
      <c r="S46" s="690"/>
      <c r="T46" s="690"/>
      <c r="U46" s="690"/>
      <c r="V46" s="690"/>
      <c r="W46" s="690"/>
      <c r="X46" s="690"/>
      <c r="Y46" s="690"/>
      <c r="Z46" s="690"/>
      <c r="AA46" s="690"/>
      <c r="AB46" s="690"/>
      <c r="AC46" s="690"/>
      <c r="AD46" s="690"/>
      <c r="AE46" s="691"/>
      <c r="AF46" s="679"/>
      <c r="AG46" s="680"/>
      <c r="AH46" s="680"/>
      <c r="AI46" s="680"/>
      <c r="AJ46" s="681"/>
      <c r="AK46" s="789"/>
      <c r="AL46" s="782"/>
      <c r="AM46" s="782"/>
      <c r="AN46" s="782"/>
      <c r="AO46" s="782"/>
      <c r="AP46" s="782"/>
      <c r="AQ46" s="782"/>
      <c r="AR46" s="782"/>
      <c r="AS46" s="782"/>
      <c r="AT46" s="782"/>
      <c r="AU46" s="782"/>
      <c r="AV46" s="782"/>
      <c r="AW46" s="782"/>
      <c r="AX46" s="782"/>
      <c r="AY46" s="782"/>
      <c r="AZ46" s="782"/>
      <c r="BA46" s="782"/>
      <c r="BB46" s="782"/>
      <c r="BC46" s="782"/>
      <c r="BD46" s="782"/>
      <c r="BE46" s="785"/>
      <c r="BF46" s="785"/>
      <c r="BG46" s="785"/>
      <c r="BH46" s="785"/>
      <c r="BI46" s="786"/>
      <c r="BJ46" s="186"/>
      <c r="BK46" s="186"/>
      <c r="BL46" s="186"/>
      <c r="BM46" s="186"/>
      <c r="BN46" s="186"/>
      <c r="BO46" s="199"/>
      <c r="BP46" s="199"/>
      <c r="BQ46" s="196">
        <v>40</v>
      </c>
      <c r="BR46" s="197"/>
      <c r="BS46" s="727"/>
      <c r="BT46" s="728"/>
      <c r="BU46" s="728"/>
      <c r="BV46" s="728"/>
      <c r="BW46" s="728"/>
      <c r="BX46" s="728"/>
      <c r="BY46" s="728"/>
      <c r="BZ46" s="728"/>
      <c r="CA46" s="728"/>
      <c r="CB46" s="728"/>
      <c r="CC46" s="728"/>
      <c r="CD46" s="728"/>
      <c r="CE46" s="728"/>
      <c r="CF46" s="728"/>
      <c r="CG46" s="729"/>
      <c r="CH46" s="692"/>
      <c r="CI46" s="693"/>
      <c r="CJ46" s="693"/>
      <c r="CK46" s="693"/>
      <c r="CL46" s="694"/>
      <c r="CM46" s="692"/>
      <c r="CN46" s="693"/>
      <c r="CO46" s="693"/>
      <c r="CP46" s="693"/>
      <c r="CQ46" s="694"/>
      <c r="CR46" s="692"/>
      <c r="CS46" s="693"/>
      <c r="CT46" s="693"/>
      <c r="CU46" s="693"/>
      <c r="CV46" s="694"/>
      <c r="CW46" s="692"/>
      <c r="CX46" s="693"/>
      <c r="CY46" s="693"/>
      <c r="CZ46" s="693"/>
      <c r="DA46" s="694"/>
      <c r="DB46" s="692"/>
      <c r="DC46" s="693"/>
      <c r="DD46" s="693"/>
      <c r="DE46" s="693"/>
      <c r="DF46" s="694"/>
      <c r="DG46" s="692"/>
      <c r="DH46" s="693"/>
      <c r="DI46" s="693"/>
      <c r="DJ46" s="693"/>
      <c r="DK46" s="694"/>
      <c r="DL46" s="692"/>
      <c r="DM46" s="693"/>
      <c r="DN46" s="693"/>
      <c r="DO46" s="693"/>
      <c r="DP46" s="694"/>
      <c r="DQ46" s="692"/>
      <c r="DR46" s="693"/>
      <c r="DS46" s="693"/>
      <c r="DT46" s="693"/>
      <c r="DU46" s="694"/>
      <c r="DV46" s="743"/>
      <c r="DW46" s="744"/>
      <c r="DX46" s="744"/>
      <c r="DY46" s="744"/>
      <c r="DZ46" s="745"/>
      <c r="EA46" s="180"/>
    </row>
    <row r="47" spans="1:131" s="181" customFormat="1" ht="26.25" customHeight="1" x14ac:dyDescent="0.15">
      <c r="A47" s="195">
        <v>20</v>
      </c>
      <c r="B47" s="686"/>
      <c r="C47" s="687"/>
      <c r="D47" s="687"/>
      <c r="E47" s="687"/>
      <c r="F47" s="687"/>
      <c r="G47" s="687"/>
      <c r="H47" s="687"/>
      <c r="I47" s="687"/>
      <c r="J47" s="687"/>
      <c r="K47" s="687"/>
      <c r="L47" s="687"/>
      <c r="M47" s="687"/>
      <c r="N47" s="687"/>
      <c r="O47" s="687"/>
      <c r="P47" s="688"/>
      <c r="Q47" s="689"/>
      <c r="R47" s="690"/>
      <c r="S47" s="690"/>
      <c r="T47" s="690"/>
      <c r="U47" s="690"/>
      <c r="V47" s="690"/>
      <c r="W47" s="690"/>
      <c r="X47" s="690"/>
      <c r="Y47" s="690"/>
      <c r="Z47" s="690"/>
      <c r="AA47" s="690"/>
      <c r="AB47" s="690"/>
      <c r="AC47" s="690"/>
      <c r="AD47" s="690"/>
      <c r="AE47" s="691"/>
      <c r="AF47" s="679"/>
      <c r="AG47" s="680"/>
      <c r="AH47" s="680"/>
      <c r="AI47" s="680"/>
      <c r="AJ47" s="681"/>
      <c r="AK47" s="789"/>
      <c r="AL47" s="782"/>
      <c r="AM47" s="782"/>
      <c r="AN47" s="782"/>
      <c r="AO47" s="782"/>
      <c r="AP47" s="782"/>
      <c r="AQ47" s="782"/>
      <c r="AR47" s="782"/>
      <c r="AS47" s="782"/>
      <c r="AT47" s="782"/>
      <c r="AU47" s="782"/>
      <c r="AV47" s="782"/>
      <c r="AW47" s="782"/>
      <c r="AX47" s="782"/>
      <c r="AY47" s="782"/>
      <c r="AZ47" s="782"/>
      <c r="BA47" s="782"/>
      <c r="BB47" s="782"/>
      <c r="BC47" s="782"/>
      <c r="BD47" s="782"/>
      <c r="BE47" s="785"/>
      <c r="BF47" s="785"/>
      <c r="BG47" s="785"/>
      <c r="BH47" s="785"/>
      <c r="BI47" s="786"/>
      <c r="BJ47" s="186"/>
      <c r="BK47" s="186"/>
      <c r="BL47" s="186"/>
      <c r="BM47" s="186"/>
      <c r="BN47" s="186"/>
      <c r="BO47" s="199"/>
      <c r="BP47" s="199"/>
      <c r="BQ47" s="196">
        <v>41</v>
      </c>
      <c r="BR47" s="197"/>
      <c r="BS47" s="727"/>
      <c r="BT47" s="728"/>
      <c r="BU47" s="728"/>
      <c r="BV47" s="728"/>
      <c r="BW47" s="728"/>
      <c r="BX47" s="728"/>
      <c r="BY47" s="728"/>
      <c r="BZ47" s="728"/>
      <c r="CA47" s="728"/>
      <c r="CB47" s="728"/>
      <c r="CC47" s="728"/>
      <c r="CD47" s="728"/>
      <c r="CE47" s="728"/>
      <c r="CF47" s="728"/>
      <c r="CG47" s="729"/>
      <c r="CH47" s="692"/>
      <c r="CI47" s="693"/>
      <c r="CJ47" s="693"/>
      <c r="CK47" s="693"/>
      <c r="CL47" s="694"/>
      <c r="CM47" s="692"/>
      <c r="CN47" s="693"/>
      <c r="CO47" s="693"/>
      <c r="CP47" s="693"/>
      <c r="CQ47" s="694"/>
      <c r="CR47" s="692"/>
      <c r="CS47" s="693"/>
      <c r="CT47" s="693"/>
      <c r="CU47" s="693"/>
      <c r="CV47" s="694"/>
      <c r="CW47" s="692"/>
      <c r="CX47" s="693"/>
      <c r="CY47" s="693"/>
      <c r="CZ47" s="693"/>
      <c r="DA47" s="694"/>
      <c r="DB47" s="692"/>
      <c r="DC47" s="693"/>
      <c r="DD47" s="693"/>
      <c r="DE47" s="693"/>
      <c r="DF47" s="694"/>
      <c r="DG47" s="692"/>
      <c r="DH47" s="693"/>
      <c r="DI47" s="693"/>
      <c r="DJ47" s="693"/>
      <c r="DK47" s="694"/>
      <c r="DL47" s="692"/>
      <c r="DM47" s="693"/>
      <c r="DN47" s="693"/>
      <c r="DO47" s="693"/>
      <c r="DP47" s="694"/>
      <c r="DQ47" s="692"/>
      <c r="DR47" s="693"/>
      <c r="DS47" s="693"/>
      <c r="DT47" s="693"/>
      <c r="DU47" s="694"/>
      <c r="DV47" s="743"/>
      <c r="DW47" s="744"/>
      <c r="DX47" s="744"/>
      <c r="DY47" s="744"/>
      <c r="DZ47" s="745"/>
      <c r="EA47" s="180"/>
    </row>
    <row r="48" spans="1:131" s="181" customFormat="1" ht="26.25" customHeight="1" x14ac:dyDescent="0.15">
      <c r="A48" s="195">
        <v>21</v>
      </c>
      <c r="B48" s="686"/>
      <c r="C48" s="687"/>
      <c r="D48" s="687"/>
      <c r="E48" s="687"/>
      <c r="F48" s="687"/>
      <c r="G48" s="687"/>
      <c r="H48" s="687"/>
      <c r="I48" s="687"/>
      <c r="J48" s="687"/>
      <c r="K48" s="687"/>
      <c r="L48" s="687"/>
      <c r="M48" s="687"/>
      <c r="N48" s="687"/>
      <c r="O48" s="687"/>
      <c r="P48" s="688"/>
      <c r="Q48" s="689"/>
      <c r="R48" s="690"/>
      <c r="S48" s="690"/>
      <c r="T48" s="690"/>
      <c r="U48" s="690"/>
      <c r="V48" s="690"/>
      <c r="W48" s="690"/>
      <c r="X48" s="690"/>
      <c r="Y48" s="690"/>
      <c r="Z48" s="690"/>
      <c r="AA48" s="690"/>
      <c r="AB48" s="690"/>
      <c r="AC48" s="690"/>
      <c r="AD48" s="690"/>
      <c r="AE48" s="691"/>
      <c r="AF48" s="679"/>
      <c r="AG48" s="680"/>
      <c r="AH48" s="680"/>
      <c r="AI48" s="680"/>
      <c r="AJ48" s="681"/>
      <c r="AK48" s="789"/>
      <c r="AL48" s="782"/>
      <c r="AM48" s="782"/>
      <c r="AN48" s="782"/>
      <c r="AO48" s="782"/>
      <c r="AP48" s="782"/>
      <c r="AQ48" s="782"/>
      <c r="AR48" s="782"/>
      <c r="AS48" s="782"/>
      <c r="AT48" s="782"/>
      <c r="AU48" s="782"/>
      <c r="AV48" s="782"/>
      <c r="AW48" s="782"/>
      <c r="AX48" s="782"/>
      <c r="AY48" s="782"/>
      <c r="AZ48" s="782"/>
      <c r="BA48" s="782"/>
      <c r="BB48" s="782"/>
      <c r="BC48" s="782"/>
      <c r="BD48" s="782"/>
      <c r="BE48" s="785"/>
      <c r="BF48" s="785"/>
      <c r="BG48" s="785"/>
      <c r="BH48" s="785"/>
      <c r="BI48" s="786"/>
      <c r="BJ48" s="186"/>
      <c r="BK48" s="186"/>
      <c r="BL48" s="186"/>
      <c r="BM48" s="186"/>
      <c r="BN48" s="186"/>
      <c r="BO48" s="199"/>
      <c r="BP48" s="199"/>
      <c r="BQ48" s="196">
        <v>42</v>
      </c>
      <c r="BR48" s="197"/>
      <c r="BS48" s="727"/>
      <c r="BT48" s="728"/>
      <c r="BU48" s="728"/>
      <c r="BV48" s="728"/>
      <c r="BW48" s="728"/>
      <c r="BX48" s="728"/>
      <c r="BY48" s="728"/>
      <c r="BZ48" s="728"/>
      <c r="CA48" s="728"/>
      <c r="CB48" s="728"/>
      <c r="CC48" s="728"/>
      <c r="CD48" s="728"/>
      <c r="CE48" s="728"/>
      <c r="CF48" s="728"/>
      <c r="CG48" s="729"/>
      <c r="CH48" s="692"/>
      <c r="CI48" s="693"/>
      <c r="CJ48" s="693"/>
      <c r="CK48" s="693"/>
      <c r="CL48" s="694"/>
      <c r="CM48" s="692"/>
      <c r="CN48" s="693"/>
      <c r="CO48" s="693"/>
      <c r="CP48" s="693"/>
      <c r="CQ48" s="694"/>
      <c r="CR48" s="692"/>
      <c r="CS48" s="693"/>
      <c r="CT48" s="693"/>
      <c r="CU48" s="693"/>
      <c r="CV48" s="694"/>
      <c r="CW48" s="692"/>
      <c r="CX48" s="693"/>
      <c r="CY48" s="693"/>
      <c r="CZ48" s="693"/>
      <c r="DA48" s="694"/>
      <c r="DB48" s="692"/>
      <c r="DC48" s="693"/>
      <c r="DD48" s="693"/>
      <c r="DE48" s="693"/>
      <c r="DF48" s="694"/>
      <c r="DG48" s="692"/>
      <c r="DH48" s="693"/>
      <c r="DI48" s="693"/>
      <c r="DJ48" s="693"/>
      <c r="DK48" s="694"/>
      <c r="DL48" s="692"/>
      <c r="DM48" s="693"/>
      <c r="DN48" s="693"/>
      <c r="DO48" s="693"/>
      <c r="DP48" s="694"/>
      <c r="DQ48" s="692"/>
      <c r="DR48" s="693"/>
      <c r="DS48" s="693"/>
      <c r="DT48" s="693"/>
      <c r="DU48" s="694"/>
      <c r="DV48" s="743"/>
      <c r="DW48" s="744"/>
      <c r="DX48" s="744"/>
      <c r="DY48" s="744"/>
      <c r="DZ48" s="745"/>
      <c r="EA48" s="180"/>
    </row>
    <row r="49" spans="1:131" s="181" customFormat="1" ht="26.25" customHeight="1" x14ac:dyDescent="0.15">
      <c r="A49" s="195">
        <v>22</v>
      </c>
      <c r="B49" s="686"/>
      <c r="C49" s="687"/>
      <c r="D49" s="687"/>
      <c r="E49" s="687"/>
      <c r="F49" s="687"/>
      <c r="G49" s="687"/>
      <c r="H49" s="687"/>
      <c r="I49" s="687"/>
      <c r="J49" s="687"/>
      <c r="K49" s="687"/>
      <c r="L49" s="687"/>
      <c r="M49" s="687"/>
      <c r="N49" s="687"/>
      <c r="O49" s="687"/>
      <c r="P49" s="688"/>
      <c r="Q49" s="689"/>
      <c r="R49" s="690"/>
      <c r="S49" s="690"/>
      <c r="T49" s="690"/>
      <c r="U49" s="690"/>
      <c r="V49" s="690"/>
      <c r="W49" s="690"/>
      <c r="X49" s="690"/>
      <c r="Y49" s="690"/>
      <c r="Z49" s="690"/>
      <c r="AA49" s="690"/>
      <c r="AB49" s="690"/>
      <c r="AC49" s="690"/>
      <c r="AD49" s="690"/>
      <c r="AE49" s="691"/>
      <c r="AF49" s="679"/>
      <c r="AG49" s="680"/>
      <c r="AH49" s="680"/>
      <c r="AI49" s="680"/>
      <c r="AJ49" s="681"/>
      <c r="AK49" s="789"/>
      <c r="AL49" s="782"/>
      <c r="AM49" s="782"/>
      <c r="AN49" s="782"/>
      <c r="AO49" s="782"/>
      <c r="AP49" s="782"/>
      <c r="AQ49" s="782"/>
      <c r="AR49" s="782"/>
      <c r="AS49" s="782"/>
      <c r="AT49" s="782"/>
      <c r="AU49" s="782"/>
      <c r="AV49" s="782"/>
      <c r="AW49" s="782"/>
      <c r="AX49" s="782"/>
      <c r="AY49" s="782"/>
      <c r="AZ49" s="782"/>
      <c r="BA49" s="782"/>
      <c r="BB49" s="782"/>
      <c r="BC49" s="782"/>
      <c r="BD49" s="782"/>
      <c r="BE49" s="785"/>
      <c r="BF49" s="785"/>
      <c r="BG49" s="785"/>
      <c r="BH49" s="785"/>
      <c r="BI49" s="786"/>
      <c r="BJ49" s="186"/>
      <c r="BK49" s="186"/>
      <c r="BL49" s="186"/>
      <c r="BM49" s="186"/>
      <c r="BN49" s="186"/>
      <c r="BO49" s="199"/>
      <c r="BP49" s="199"/>
      <c r="BQ49" s="196">
        <v>43</v>
      </c>
      <c r="BR49" s="197"/>
      <c r="BS49" s="727"/>
      <c r="BT49" s="728"/>
      <c r="BU49" s="728"/>
      <c r="BV49" s="728"/>
      <c r="BW49" s="728"/>
      <c r="BX49" s="728"/>
      <c r="BY49" s="728"/>
      <c r="BZ49" s="728"/>
      <c r="CA49" s="728"/>
      <c r="CB49" s="728"/>
      <c r="CC49" s="728"/>
      <c r="CD49" s="728"/>
      <c r="CE49" s="728"/>
      <c r="CF49" s="728"/>
      <c r="CG49" s="729"/>
      <c r="CH49" s="692"/>
      <c r="CI49" s="693"/>
      <c r="CJ49" s="693"/>
      <c r="CK49" s="693"/>
      <c r="CL49" s="694"/>
      <c r="CM49" s="692"/>
      <c r="CN49" s="693"/>
      <c r="CO49" s="693"/>
      <c r="CP49" s="693"/>
      <c r="CQ49" s="694"/>
      <c r="CR49" s="692"/>
      <c r="CS49" s="693"/>
      <c r="CT49" s="693"/>
      <c r="CU49" s="693"/>
      <c r="CV49" s="694"/>
      <c r="CW49" s="692"/>
      <c r="CX49" s="693"/>
      <c r="CY49" s="693"/>
      <c r="CZ49" s="693"/>
      <c r="DA49" s="694"/>
      <c r="DB49" s="692"/>
      <c r="DC49" s="693"/>
      <c r="DD49" s="693"/>
      <c r="DE49" s="693"/>
      <c r="DF49" s="694"/>
      <c r="DG49" s="692"/>
      <c r="DH49" s="693"/>
      <c r="DI49" s="693"/>
      <c r="DJ49" s="693"/>
      <c r="DK49" s="694"/>
      <c r="DL49" s="692"/>
      <c r="DM49" s="693"/>
      <c r="DN49" s="693"/>
      <c r="DO49" s="693"/>
      <c r="DP49" s="694"/>
      <c r="DQ49" s="692"/>
      <c r="DR49" s="693"/>
      <c r="DS49" s="693"/>
      <c r="DT49" s="693"/>
      <c r="DU49" s="694"/>
      <c r="DV49" s="743"/>
      <c r="DW49" s="744"/>
      <c r="DX49" s="744"/>
      <c r="DY49" s="744"/>
      <c r="DZ49" s="745"/>
      <c r="EA49" s="180"/>
    </row>
    <row r="50" spans="1:131" s="181" customFormat="1" ht="26.25" customHeight="1" x14ac:dyDescent="0.15">
      <c r="A50" s="195">
        <v>23</v>
      </c>
      <c r="B50" s="686"/>
      <c r="C50" s="687"/>
      <c r="D50" s="687"/>
      <c r="E50" s="687"/>
      <c r="F50" s="687"/>
      <c r="G50" s="687"/>
      <c r="H50" s="687"/>
      <c r="I50" s="687"/>
      <c r="J50" s="687"/>
      <c r="K50" s="687"/>
      <c r="L50" s="687"/>
      <c r="M50" s="687"/>
      <c r="N50" s="687"/>
      <c r="O50" s="687"/>
      <c r="P50" s="688"/>
      <c r="Q50" s="793"/>
      <c r="R50" s="790"/>
      <c r="S50" s="790"/>
      <c r="T50" s="790"/>
      <c r="U50" s="790"/>
      <c r="V50" s="790"/>
      <c r="W50" s="790"/>
      <c r="X50" s="790"/>
      <c r="Y50" s="790"/>
      <c r="Z50" s="790"/>
      <c r="AA50" s="790"/>
      <c r="AB50" s="790"/>
      <c r="AC50" s="790"/>
      <c r="AD50" s="790"/>
      <c r="AE50" s="792"/>
      <c r="AF50" s="679"/>
      <c r="AG50" s="680"/>
      <c r="AH50" s="680"/>
      <c r="AI50" s="680"/>
      <c r="AJ50" s="681"/>
      <c r="AK50" s="791"/>
      <c r="AL50" s="790"/>
      <c r="AM50" s="790"/>
      <c r="AN50" s="790"/>
      <c r="AO50" s="790"/>
      <c r="AP50" s="790"/>
      <c r="AQ50" s="790"/>
      <c r="AR50" s="790"/>
      <c r="AS50" s="790"/>
      <c r="AT50" s="790"/>
      <c r="AU50" s="790"/>
      <c r="AV50" s="790"/>
      <c r="AW50" s="790"/>
      <c r="AX50" s="790"/>
      <c r="AY50" s="790"/>
      <c r="AZ50" s="790"/>
      <c r="BA50" s="790"/>
      <c r="BB50" s="790"/>
      <c r="BC50" s="790"/>
      <c r="BD50" s="790"/>
      <c r="BE50" s="785"/>
      <c r="BF50" s="785"/>
      <c r="BG50" s="785"/>
      <c r="BH50" s="785"/>
      <c r="BI50" s="786"/>
      <c r="BJ50" s="186"/>
      <c r="BK50" s="186"/>
      <c r="BL50" s="186"/>
      <c r="BM50" s="186"/>
      <c r="BN50" s="186"/>
      <c r="BO50" s="199"/>
      <c r="BP50" s="199"/>
      <c r="BQ50" s="196">
        <v>44</v>
      </c>
      <c r="BR50" s="197"/>
      <c r="BS50" s="727"/>
      <c r="BT50" s="728"/>
      <c r="BU50" s="728"/>
      <c r="BV50" s="728"/>
      <c r="BW50" s="728"/>
      <c r="BX50" s="728"/>
      <c r="BY50" s="728"/>
      <c r="BZ50" s="728"/>
      <c r="CA50" s="728"/>
      <c r="CB50" s="728"/>
      <c r="CC50" s="728"/>
      <c r="CD50" s="728"/>
      <c r="CE50" s="728"/>
      <c r="CF50" s="728"/>
      <c r="CG50" s="729"/>
      <c r="CH50" s="692"/>
      <c r="CI50" s="693"/>
      <c r="CJ50" s="693"/>
      <c r="CK50" s="693"/>
      <c r="CL50" s="694"/>
      <c r="CM50" s="692"/>
      <c r="CN50" s="693"/>
      <c r="CO50" s="693"/>
      <c r="CP50" s="693"/>
      <c r="CQ50" s="694"/>
      <c r="CR50" s="692"/>
      <c r="CS50" s="693"/>
      <c r="CT50" s="693"/>
      <c r="CU50" s="693"/>
      <c r="CV50" s="694"/>
      <c r="CW50" s="692"/>
      <c r="CX50" s="693"/>
      <c r="CY50" s="693"/>
      <c r="CZ50" s="693"/>
      <c r="DA50" s="694"/>
      <c r="DB50" s="692"/>
      <c r="DC50" s="693"/>
      <c r="DD50" s="693"/>
      <c r="DE50" s="693"/>
      <c r="DF50" s="694"/>
      <c r="DG50" s="692"/>
      <c r="DH50" s="693"/>
      <c r="DI50" s="693"/>
      <c r="DJ50" s="693"/>
      <c r="DK50" s="694"/>
      <c r="DL50" s="692"/>
      <c r="DM50" s="693"/>
      <c r="DN50" s="693"/>
      <c r="DO50" s="693"/>
      <c r="DP50" s="694"/>
      <c r="DQ50" s="692"/>
      <c r="DR50" s="693"/>
      <c r="DS50" s="693"/>
      <c r="DT50" s="693"/>
      <c r="DU50" s="694"/>
      <c r="DV50" s="743"/>
      <c r="DW50" s="744"/>
      <c r="DX50" s="744"/>
      <c r="DY50" s="744"/>
      <c r="DZ50" s="745"/>
      <c r="EA50" s="180"/>
    </row>
    <row r="51" spans="1:131" s="181" customFormat="1" ht="26.25" customHeight="1" x14ac:dyDescent="0.15">
      <c r="A51" s="195">
        <v>24</v>
      </c>
      <c r="B51" s="686"/>
      <c r="C51" s="687"/>
      <c r="D51" s="687"/>
      <c r="E51" s="687"/>
      <c r="F51" s="687"/>
      <c r="G51" s="687"/>
      <c r="H51" s="687"/>
      <c r="I51" s="687"/>
      <c r="J51" s="687"/>
      <c r="K51" s="687"/>
      <c r="L51" s="687"/>
      <c r="M51" s="687"/>
      <c r="N51" s="687"/>
      <c r="O51" s="687"/>
      <c r="P51" s="688"/>
      <c r="Q51" s="793"/>
      <c r="R51" s="790"/>
      <c r="S51" s="790"/>
      <c r="T51" s="790"/>
      <c r="U51" s="790"/>
      <c r="V51" s="790"/>
      <c r="W51" s="790"/>
      <c r="X51" s="790"/>
      <c r="Y51" s="790"/>
      <c r="Z51" s="790"/>
      <c r="AA51" s="790"/>
      <c r="AB51" s="790"/>
      <c r="AC51" s="790"/>
      <c r="AD51" s="790"/>
      <c r="AE51" s="792"/>
      <c r="AF51" s="679"/>
      <c r="AG51" s="680"/>
      <c r="AH51" s="680"/>
      <c r="AI51" s="680"/>
      <c r="AJ51" s="681"/>
      <c r="AK51" s="791"/>
      <c r="AL51" s="790"/>
      <c r="AM51" s="790"/>
      <c r="AN51" s="790"/>
      <c r="AO51" s="790"/>
      <c r="AP51" s="790"/>
      <c r="AQ51" s="790"/>
      <c r="AR51" s="790"/>
      <c r="AS51" s="790"/>
      <c r="AT51" s="790"/>
      <c r="AU51" s="790"/>
      <c r="AV51" s="790"/>
      <c r="AW51" s="790"/>
      <c r="AX51" s="790"/>
      <c r="AY51" s="790"/>
      <c r="AZ51" s="790"/>
      <c r="BA51" s="790"/>
      <c r="BB51" s="790"/>
      <c r="BC51" s="790"/>
      <c r="BD51" s="790"/>
      <c r="BE51" s="785"/>
      <c r="BF51" s="785"/>
      <c r="BG51" s="785"/>
      <c r="BH51" s="785"/>
      <c r="BI51" s="786"/>
      <c r="BJ51" s="186"/>
      <c r="BK51" s="186"/>
      <c r="BL51" s="186"/>
      <c r="BM51" s="186"/>
      <c r="BN51" s="186"/>
      <c r="BO51" s="199"/>
      <c r="BP51" s="199"/>
      <c r="BQ51" s="196">
        <v>45</v>
      </c>
      <c r="BR51" s="197"/>
      <c r="BS51" s="727"/>
      <c r="BT51" s="728"/>
      <c r="BU51" s="728"/>
      <c r="BV51" s="728"/>
      <c r="BW51" s="728"/>
      <c r="BX51" s="728"/>
      <c r="BY51" s="728"/>
      <c r="BZ51" s="728"/>
      <c r="CA51" s="728"/>
      <c r="CB51" s="728"/>
      <c r="CC51" s="728"/>
      <c r="CD51" s="728"/>
      <c r="CE51" s="728"/>
      <c r="CF51" s="728"/>
      <c r="CG51" s="729"/>
      <c r="CH51" s="692"/>
      <c r="CI51" s="693"/>
      <c r="CJ51" s="693"/>
      <c r="CK51" s="693"/>
      <c r="CL51" s="694"/>
      <c r="CM51" s="692"/>
      <c r="CN51" s="693"/>
      <c r="CO51" s="693"/>
      <c r="CP51" s="693"/>
      <c r="CQ51" s="694"/>
      <c r="CR51" s="692"/>
      <c r="CS51" s="693"/>
      <c r="CT51" s="693"/>
      <c r="CU51" s="693"/>
      <c r="CV51" s="694"/>
      <c r="CW51" s="692"/>
      <c r="CX51" s="693"/>
      <c r="CY51" s="693"/>
      <c r="CZ51" s="693"/>
      <c r="DA51" s="694"/>
      <c r="DB51" s="692"/>
      <c r="DC51" s="693"/>
      <c r="DD51" s="693"/>
      <c r="DE51" s="693"/>
      <c r="DF51" s="694"/>
      <c r="DG51" s="692"/>
      <c r="DH51" s="693"/>
      <c r="DI51" s="693"/>
      <c r="DJ51" s="693"/>
      <c r="DK51" s="694"/>
      <c r="DL51" s="692"/>
      <c r="DM51" s="693"/>
      <c r="DN51" s="693"/>
      <c r="DO51" s="693"/>
      <c r="DP51" s="694"/>
      <c r="DQ51" s="692"/>
      <c r="DR51" s="693"/>
      <c r="DS51" s="693"/>
      <c r="DT51" s="693"/>
      <c r="DU51" s="694"/>
      <c r="DV51" s="743"/>
      <c r="DW51" s="744"/>
      <c r="DX51" s="744"/>
      <c r="DY51" s="744"/>
      <c r="DZ51" s="745"/>
      <c r="EA51" s="180"/>
    </row>
    <row r="52" spans="1:131" s="181" customFormat="1" ht="26.25" customHeight="1" x14ac:dyDescent="0.15">
      <c r="A52" s="195">
        <v>25</v>
      </c>
      <c r="B52" s="686"/>
      <c r="C52" s="687"/>
      <c r="D52" s="687"/>
      <c r="E52" s="687"/>
      <c r="F52" s="687"/>
      <c r="G52" s="687"/>
      <c r="H52" s="687"/>
      <c r="I52" s="687"/>
      <c r="J52" s="687"/>
      <c r="K52" s="687"/>
      <c r="L52" s="687"/>
      <c r="M52" s="687"/>
      <c r="N52" s="687"/>
      <c r="O52" s="687"/>
      <c r="P52" s="688"/>
      <c r="Q52" s="793"/>
      <c r="R52" s="790"/>
      <c r="S52" s="790"/>
      <c r="T52" s="790"/>
      <c r="U52" s="790"/>
      <c r="V52" s="790"/>
      <c r="W52" s="790"/>
      <c r="X52" s="790"/>
      <c r="Y52" s="790"/>
      <c r="Z52" s="790"/>
      <c r="AA52" s="790"/>
      <c r="AB52" s="790"/>
      <c r="AC52" s="790"/>
      <c r="AD52" s="790"/>
      <c r="AE52" s="792"/>
      <c r="AF52" s="679"/>
      <c r="AG52" s="680"/>
      <c r="AH52" s="680"/>
      <c r="AI52" s="680"/>
      <c r="AJ52" s="681"/>
      <c r="AK52" s="791"/>
      <c r="AL52" s="790"/>
      <c r="AM52" s="790"/>
      <c r="AN52" s="790"/>
      <c r="AO52" s="790"/>
      <c r="AP52" s="790"/>
      <c r="AQ52" s="790"/>
      <c r="AR52" s="790"/>
      <c r="AS52" s="790"/>
      <c r="AT52" s="790"/>
      <c r="AU52" s="790"/>
      <c r="AV52" s="790"/>
      <c r="AW52" s="790"/>
      <c r="AX52" s="790"/>
      <c r="AY52" s="790"/>
      <c r="AZ52" s="790"/>
      <c r="BA52" s="790"/>
      <c r="BB52" s="790"/>
      <c r="BC52" s="790"/>
      <c r="BD52" s="790"/>
      <c r="BE52" s="785"/>
      <c r="BF52" s="785"/>
      <c r="BG52" s="785"/>
      <c r="BH52" s="785"/>
      <c r="BI52" s="786"/>
      <c r="BJ52" s="186"/>
      <c r="BK52" s="186"/>
      <c r="BL52" s="186"/>
      <c r="BM52" s="186"/>
      <c r="BN52" s="186"/>
      <c r="BO52" s="199"/>
      <c r="BP52" s="199"/>
      <c r="BQ52" s="196">
        <v>46</v>
      </c>
      <c r="BR52" s="197"/>
      <c r="BS52" s="727"/>
      <c r="BT52" s="728"/>
      <c r="BU52" s="728"/>
      <c r="BV52" s="728"/>
      <c r="BW52" s="728"/>
      <c r="BX52" s="728"/>
      <c r="BY52" s="728"/>
      <c r="BZ52" s="728"/>
      <c r="CA52" s="728"/>
      <c r="CB52" s="728"/>
      <c r="CC52" s="728"/>
      <c r="CD52" s="728"/>
      <c r="CE52" s="728"/>
      <c r="CF52" s="728"/>
      <c r="CG52" s="729"/>
      <c r="CH52" s="692"/>
      <c r="CI52" s="693"/>
      <c r="CJ52" s="693"/>
      <c r="CK52" s="693"/>
      <c r="CL52" s="694"/>
      <c r="CM52" s="692"/>
      <c r="CN52" s="693"/>
      <c r="CO52" s="693"/>
      <c r="CP52" s="693"/>
      <c r="CQ52" s="694"/>
      <c r="CR52" s="692"/>
      <c r="CS52" s="693"/>
      <c r="CT52" s="693"/>
      <c r="CU52" s="693"/>
      <c r="CV52" s="694"/>
      <c r="CW52" s="692"/>
      <c r="CX52" s="693"/>
      <c r="CY52" s="693"/>
      <c r="CZ52" s="693"/>
      <c r="DA52" s="694"/>
      <c r="DB52" s="692"/>
      <c r="DC52" s="693"/>
      <c r="DD52" s="693"/>
      <c r="DE52" s="693"/>
      <c r="DF52" s="694"/>
      <c r="DG52" s="692"/>
      <c r="DH52" s="693"/>
      <c r="DI52" s="693"/>
      <c r="DJ52" s="693"/>
      <c r="DK52" s="694"/>
      <c r="DL52" s="692"/>
      <c r="DM52" s="693"/>
      <c r="DN52" s="693"/>
      <c r="DO52" s="693"/>
      <c r="DP52" s="694"/>
      <c r="DQ52" s="692"/>
      <c r="DR52" s="693"/>
      <c r="DS52" s="693"/>
      <c r="DT52" s="693"/>
      <c r="DU52" s="694"/>
      <c r="DV52" s="743"/>
      <c r="DW52" s="744"/>
      <c r="DX52" s="744"/>
      <c r="DY52" s="744"/>
      <c r="DZ52" s="745"/>
      <c r="EA52" s="180"/>
    </row>
    <row r="53" spans="1:131" s="181" customFormat="1" ht="26.25" customHeight="1" x14ac:dyDescent="0.15">
      <c r="A53" s="195">
        <v>26</v>
      </c>
      <c r="B53" s="686"/>
      <c r="C53" s="687"/>
      <c r="D53" s="687"/>
      <c r="E53" s="687"/>
      <c r="F53" s="687"/>
      <c r="G53" s="687"/>
      <c r="H53" s="687"/>
      <c r="I53" s="687"/>
      <c r="J53" s="687"/>
      <c r="K53" s="687"/>
      <c r="L53" s="687"/>
      <c r="M53" s="687"/>
      <c r="N53" s="687"/>
      <c r="O53" s="687"/>
      <c r="P53" s="688"/>
      <c r="Q53" s="793"/>
      <c r="R53" s="790"/>
      <c r="S53" s="790"/>
      <c r="T53" s="790"/>
      <c r="U53" s="790"/>
      <c r="V53" s="790"/>
      <c r="W53" s="790"/>
      <c r="X53" s="790"/>
      <c r="Y53" s="790"/>
      <c r="Z53" s="790"/>
      <c r="AA53" s="790"/>
      <c r="AB53" s="790"/>
      <c r="AC53" s="790"/>
      <c r="AD53" s="790"/>
      <c r="AE53" s="792"/>
      <c r="AF53" s="679"/>
      <c r="AG53" s="680"/>
      <c r="AH53" s="680"/>
      <c r="AI53" s="680"/>
      <c r="AJ53" s="681"/>
      <c r="AK53" s="791"/>
      <c r="AL53" s="790"/>
      <c r="AM53" s="790"/>
      <c r="AN53" s="790"/>
      <c r="AO53" s="790"/>
      <c r="AP53" s="790"/>
      <c r="AQ53" s="790"/>
      <c r="AR53" s="790"/>
      <c r="AS53" s="790"/>
      <c r="AT53" s="790"/>
      <c r="AU53" s="790"/>
      <c r="AV53" s="790"/>
      <c r="AW53" s="790"/>
      <c r="AX53" s="790"/>
      <c r="AY53" s="790"/>
      <c r="AZ53" s="790"/>
      <c r="BA53" s="790"/>
      <c r="BB53" s="790"/>
      <c r="BC53" s="790"/>
      <c r="BD53" s="790"/>
      <c r="BE53" s="785"/>
      <c r="BF53" s="785"/>
      <c r="BG53" s="785"/>
      <c r="BH53" s="785"/>
      <c r="BI53" s="786"/>
      <c r="BJ53" s="186"/>
      <c r="BK53" s="186"/>
      <c r="BL53" s="186"/>
      <c r="BM53" s="186"/>
      <c r="BN53" s="186"/>
      <c r="BO53" s="199"/>
      <c r="BP53" s="199"/>
      <c r="BQ53" s="196">
        <v>47</v>
      </c>
      <c r="BR53" s="197"/>
      <c r="BS53" s="727"/>
      <c r="BT53" s="728"/>
      <c r="BU53" s="728"/>
      <c r="BV53" s="728"/>
      <c r="BW53" s="728"/>
      <c r="BX53" s="728"/>
      <c r="BY53" s="728"/>
      <c r="BZ53" s="728"/>
      <c r="CA53" s="728"/>
      <c r="CB53" s="728"/>
      <c r="CC53" s="728"/>
      <c r="CD53" s="728"/>
      <c r="CE53" s="728"/>
      <c r="CF53" s="728"/>
      <c r="CG53" s="729"/>
      <c r="CH53" s="692"/>
      <c r="CI53" s="693"/>
      <c r="CJ53" s="693"/>
      <c r="CK53" s="693"/>
      <c r="CL53" s="694"/>
      <c r="CM53" s="692"/>
      <c r="CN53" s="693"/>
      <c r="CO53" s="693"/>
      <c r="CP53" s="693"/>
      <c r="CQ53" s="694"/>
      <c r="CR53" s="692"/>
      <c r="CS53" s="693"/>
      <c r="CT53" s="693"/>
      <c r="CU53" s="693"/>
      <c r="CV53" s="694"/>
      <c r="CW53" s="692"/>
      <c r="CX53" s="693"/>
      <c r="CY53" s="693"/>
      <c r="CZ53" s="693"/>
      <c r="DA53" s="694"/>
      <c r="DB53" s="692"/>
      <c r="DC53" s="693"/>
      <c r="DD53" s="693"/>
      <c r="DE53" s="693"/>
      <c r="DF53" s="694"/>
      <c r="DG53" s="692"/>
      <c r="DH53" s="693"/>
      <c r="DI53" s="693"/>
      <c r="DJ53" s="693"/>
      <c r="DK53" s="694"/>
      <c r="DL53" s="692"/>
      <c r="DM53" s="693"/>
      <c r="DN53" s="693"/>
      <c r="DO53" s="693"/>
      <c r="DP53" s="694"/>
      <c r="DQ53" s="692"/>
      <c r="DR53" s="693"/>
      <c r="DS53" s="693"/>
      <c r="DT53" s="693"/>
      <c r="DU53" s="694"/>
      <c r="DV53" s="743"/>
      <c r="DW53" s="744"/>
      <c r="DX53" s="744"/>
      <c r="DY53" s="744"/>
      <c r="DZ53" s="745"/>
      <c r="EA53" s="180"/>
    </row>
    <row r="54" spans="1:131" s="181" customFormat="1" ht="26.25" customHeight="1" x14ac:dyDescent="0.15">
      <c r="A54" s="195">
        <v>27</v>
      </c>
      <c r="B54" s="686"/>
      <c r="C54" s="687"/>
      <c r="D54" s="687"/>
      <c r="E54" s="687"/>
      <c r="F54" s="687"/>
      <c r="G54" s="687"/>
      <c r="H54" s="687"/>
      <c r="I54" s="687"/>
      <c r="J54" s="687"/>
      <c r="K54" s="687"/>
      <c r="L54" s="687"/>
      <c r="M54" s="687"/>
      <c r="N54" s="687"/>
      <c r="O54" s="687"/>
      <c r="P54" s="688"/>
      <c r="Q54" s="793"/>
      <c r="R54" s="790"/>
      <c r="S54" s="790"/>
      <c r="T54" s="790"/>
      <c r="U54" s="790"/>
      <c r="V54" s="790"/>
      <c r="W54" s="790"/>
      <c r="X54" s="790"/>
      <c r="Y54" s="790"/>
      <c r="Z54" s="790"/>
      <c r="AA54" s="790"/>
      <c r="AB54" s="790"/>
      <c r="AC54" s="790"/>
      <c r="AD54" s="790"/>
      <c r="AE54" s="792"/>
      <c r="AF54" s="679"/>
      <c r="AG54" s="680"/>
      <c r="AH54" s="680"/>
      <c r="AI54" s="680"/>
      <c r="AJ54" s="681"/>
      <c r="AK54" s="791"/>
      <c r="AL54" s="790"/>
      <c r="AM54" s="790"/>
      <c r="AN54" s="790"/>
      <c r="AO54" s="790"/>
      <c r="AP54" s="790"/>
      <c r="AQ54" s="790"/>
      <c r="AR54" s="790"/>
      <c r="AS54" s="790"/>
      <c r="AT54" s="790"/>
      <c r="AU54" s="790"/>
      <c r="AV54" s="790"/>
      <c r="AW54" s="790"/>
      <c r="AX54" s="790"/>
      <c r="AY54" s="790"/>
      <c r="AZ54" s="790"/>
      <c r="BA54" s="790"/>
      <c r="BB54" s="790"/>
      <c r="BC54" s="790"/>
      <c r="BD54" s="790"/>
      <c r="BE54" s="785"/>
      <c r="BF54" s="785"/>
      <c r="BG54" s="785"/>
      <c r="BH54" s="785"/>
      <c r="BI54" s="786"/>
      <c r="BJ54" s="186"/>
      <c r="BK54" s="186"/>
      <c r="BL54" s="186"/>
      <c r="BM54" s="186"/>
      <c r="BN54" s="186"/>
      <c r="BO54" s="199"/>
      <c r="BP54" s="199"/>
      <c r="BQ54" s="196">
        <v>48</v>
      </c>
      <c r="BR54" s="197"/>
      <c r="BS54" s="727"/>
      <c r="BT54" s="728"/>
      <c r="BU54" s="728"/>
      <c r="BV54" s="728"/>
      <c r="BW54" s="728"/>
      <c r="BX54" s="728"/>
      <c r="BY54" s="728"/>
      <c r="BZ54" s="728"/>
      <c r="CA54" s="728"/>
      <c r="CB54" s="728"/>
      <c r="CC54" s="728"/>
      <c r="CD54" s="728"/>
      <c r="CE54" s="728"/>
      <c r="CF54" s="728"/>
      <c r="CG54" s="729"/>
      <c r="CH54" s="692"/>
      <c r="CI54" s="693"/>
      <c r="CJ54" s="693"/>
      <c r="CK54" s="693"/>
      <c r="CL54" s="694"/>
      <c r="CM54" s="692"/>
      <c r="CN54" s="693"/>
      <c r="CO54" s="693"/>
      <c r="CP54" s="693"/>
      <c r="CQ54" s="694"/>
      <c r="CR54" s="692"/>
      <c r="CS54" s="693"/>
      <c r="CT54" s="693"/>
      <c r="CU54" s="693"/>
      <c r="CV54" s="694"/>
      <c r="CW54" s="692"/>
      <c r="CX54" s="693"/>
      <c r="CY54" s="693"/>
      <c r="CZ54" s="693"/>
      <c r="DA54" s="694"/>
      <c r="DB54" s="692"/>
      <c r="DC54" s="693"/>
      <c r="DD54" s="693"/>
      <c r="DE54" s="693"/>
      <c r="DF54" s="694"/>
      <c r="DG54" s="692"/>
      <c r="DH54" s="693"/>
      <c r="DI54" s="693"/>
      <c r="DJ54" s="693"/>
      <c r="DK54" s="694"/>
      <c r="DL54" s="692"/>
      <c r="DM54" s="693"/>
      <c r="DN54" s="693"/>
      <c r="DO54" s="693"/>
      <c r="DP54" s="694"/>
      <c r="DQ54" s="692"/>
      <c r="DR54" s="693"/>
      <c r="DS54" s="693"/>
      <c r="DT54" s="693"/>
      <c r="DU54" s="694"/>
      <c r="DV54" s="743"/>
      <c r="DW54" s="744"/>
      <c r="DX54" s="744"/>
      <c r="DY54" s="744"/>
      <c r="DZ54" s="745"/>
      <c r="EA54" s="180"/>
    </row>
    <row r="55" spans="1:131" s="181" customFormat="1" ht="26.25" customHeight="1" x14ac:dyDescent="0.15">
      <c r="A55" s="195">
        <v>28</v>
      </c>
      <c r="B55" s="686"/>
      <c r="C55" s="687"/>
      <c r="D55" s="687"/>
      <c r="E55" s="687"/>
      <c r="F55" s="687"/>
      <c r="G55" s="687"/>
      <c r="H55" s="687"/>
      <c r="I55" s="687"/>
      <c r="J55" s="687"/>
      <c r="K55" s="687"/>
      <c r="L55" s="687"/>
      <c r="M55" s="687"/>
      <c r="N55" s="687"/>
      <c r="O55" s="687"/>
      <c r="P55" s="688"/>
      <c r="Q55" s="793"/>
      <c r="R55" s="790"/>
      <c r="S55" s="790"/>
      <c r="T55" s="790"/>
      <c r="U55" s="790"/>
      <c r="V55" s="790"/>
      <c r="W55" s="790"/>
      <c r="X55" s="790"/>
      <c r="Y55" s="790"/>
      <c r="Z55" s="790"/>
      <c r="AA55" s="790"/>
      <c r="AB55" s="790"/>
      <c r="AC55" s="790"/>
      <c r="AD55" s="790"/>
      <c r="AE55" s="792"/>
      <c r="AF55" s="679"/>
      <c r="AG55" s="680"/>
      <c r="AH55" s="680"/>
      <c r="AI55" s="680"/>
      <c r="AJ55" s="681"/>
      <c r="AK55" s="791"/>
      <c r="AL55" s="790"/>
      <c r="AM55" s="790"/>
      <c r="AN55" s="790"/>
      <c r="AO55" s="790"/>
      <c r="AP55" s="790"/>
      <c r="AQ55" s="790"/>
      <c r="AR55" s="790"/>
      <c r="AS55" s="790"/>
      <c r="AT55" s="790"/>
      <c r="AU55" s="790"/>
      <c r="AV55" s="790"/>
      <c r="AW55" s="790"/>
      <c r="AX55" s="790"/>
      <c r="AY55" s="790"/>
      <c r="AZ55" s="790"/>
      <c r="BA55" s="790"/>
      <c r="BB55" s="790"/>
      <c r="BC55" s="790"/>
      <c r="BD55" s="790"/>
      <c r="BE55" s="785"/>
      <c r="BF55" s="785"/>
      <c r="BG55" s="785"/>
      <c r="BH55" s="785"/>
      <c r="BI55" s="786"/>
      <c r="BJ55" s="186"/>
      <c r="BK55" s="186"/>
      <c r="BL55" s="186"/>
      <c r="BM55" s="186"/>
      <c r="BN55" s="186"/>
      <c r="BO55" s="199"/>
      <c r="BP55" s="199"/>
      <c r="BQ55" s="196">
        <v>49</v>
      </c>
      <c r="BR55" s="197"/>
      <c r="BS55" s="727"/>
      <c r="BT55" s="728"/>
      <c r="BU55" s="728"/>
      <c r="BV55" s="728"/>
      <c r="BW55" s="728"/>
      <c r="BX55" s="728"/>
      <c r="BY55" s="728"/>
      <c r="BZ55" s="728"/>
      <c r="CA55" s="728"/>
      <c r="CB55" s="728"/>
      <c r="CC55" s="728"/>
      <c r="CD55" s="728"/>
      <c r="CE55" s="728"/>
      <c r="CF55" s="728"/>
      <c r="CG55" s="729"/>
      <c r="CH55" s="692"/>
      <c r="CI55" s="693"/>
      <c r="CJ55" s="693"/>
      <c r="CK55" s="693"/>
      <c r="CL55" s="694"/>
      <c r="CM55" s="692"/>
      <c r="CN55" s="693"/>
      <c r="CO55" s="693"/>
      <c r="CP55" s="693"/>
      <c r="CQ55" s="694"/>
      <c r="CR55" s="692"/>
      <c r="CS55" s="693"/>
      <c r="CT55" s="693"/>
      <c r="CU55" s="693"/>
      <c r="CV55" s="694"/>
      <c r="CW55" s="692"/>
      <c r="CX55" s="693"/>
      <c r="CY55" s="693"/>
      <c r="CZ55" s="693"/>
      <c r="DA55" s="694"/>
      <c r="DB55" s="692"/>
      <c r="DC55" s="693"/>
      <c r="DD55" s="693"/>
      <c r="DE55" s="693"/>
      <c r="DF55" s="694"/>
      <c r="DG55" s="692"/>
      <c r="DH55" s="693"/>
      <c r="DI55" s="693"/>
      <c r="DJ55" s="693"/>
      <c r="DK55" s="694"/>
      <c r="DL55" s="692"/>
      <c r="DM55" s="693"/>
      <c r="DN55" s="693"/>
      <c r="DO55" s="693"/>
      <c r="DP55" s="694"/>
      <c r="DQ55" s="692"/>
      <c r="DR55" s="693"/>
      <c r="DS55" s="693"/>
      <c r="DT55" s="693"/>
      <c r="DU55" s="694"/>
      <c r="DV55" s="743"/>
      <c r="DW55" s="744"/>
      <c r="DX55" s="744"/>
      <c r="DY55" s="744"/>
      <c r="DZ55" s="745"/>
      <c r="EA55" s="180"/>
    </row>
    <row r="56" spans="1:131" s="181" customFormat="1" ht="26.25" customHeight="1" x14ac:dyDescent="0.15">
      <c r="A56" s="195">
        <v>29</v>
      </c>
      <c r="B56" s="686"/>
      <c r="C56" s="687"/>
      <c r="D56" s="687"/>
      <c r="E56" s="687"/>
      <c r="F56" s="687"/>
      <c r="G56" s="687"/>
      <c r="H56" s="687"/>
      <c r="I56" s="687"/>
      <c r="J56" s="687"/>
      <c r="K56" s="687"/>
      <c r="L56" s="687"/>
      <c r="M56" s="687"/>
      <c r="N56" s="687"/>
      <c r="O56" s="687"/>
      <c r="P56" s="688"/>
      <c r="Q56" s="793"/>
      <c r="R56" s="790"/>
      <c r="S56" s="790"/>
      <c r="T56" s="790"/>
      <c r="U56" s="790"/>
      <c r="V56" s="790"/>
      <c r="W56" s="790"/>
      <c r="X56" s="790"/>
      <c r="Y56" s="790"/>
      <c r="Z56" s="790"/>
      <c r="AA56" s="790"/>
      <c r="AB56" s="790"/>
      <c r="AC56" s="790"/>
      <c r="AD56" s="790"/>
      <c r="AE56" s="792"/>
      <c r="AF56" s="679"/>
      <c r="AG56" s="680"/>
      <c r="AH56" s="680"/>
      <c r="AI56" s="680"/>
      <c r="AJ56" s="681"/>
      <c r="AK56" s="791"/>
      <c r="AL56" s="790"/>
      <c r="AM56" s="790"/>
      <c r="AN56" s="790"/>
      <c r="AO56" s="790"/>
      <c r="AP56" s="790"/>
      <c r="AQ56" s="790"/>
      <c r="AR56" s="790"/>
      <c r="AS56" s="790"/>
      <c r="AT56" s="790"/>
      <c r="AU56" s="790"/>
      <c r="AV56" s="790"/>
      <c r="AW56" s="790"/>
      <c r="AX56" s="790"/>
      <c r="AY56" s="790"/>
      <c r="AZ56" s="790"/>
      <c r="BA56" s="790"/>
      <c r="BB56" s="790"/>
      <c r="BC56" s="790"/>
      <c r="BD56" s="790"/>
      <c r="BE56" s="785"/>
      <c r="BF56" s="785"/>
      <c r="BG56" s="785"/>
      <c r="BH56" s="785"/>
      <c r="BI56" s="786"/>
      <c r="BJ56" s="186"/>
      <c r="BK56" s="186"/>
      <c r="BL56" s="186"/>
      <c r="BM56" s="186"/>
      <c r="BN56" s="186"/>
      <c r="BO56" s="199"/>
      <c r="BP56" s="199"/>
      <c r="BQ56" s="196">
        <v>50</v>
      </c>
      <c r="BR56" s="197"/>
      <c r="BS56" s="727"/>
      <c r="BT56" s="728"/>
      <c r="BU56" s="728"/>
      <c r="BV56" s="728"/>
      <c r="BW56" s="728"/>
      <c r="BX56" s="728"/>
      <c r="BY56" s="728"/>
      <c r="BZ56" s="728"/>
      <c r="CA56" s="728"/>
      <c r="CB56" s="728"/>
      <c r="CC56" s="728"/>
      <c r="CD56" s="728"/>
      <c r="CE56" s="728"/>
      <c r="CF56" s="728"/>
      <c r="CG56" s="729"/>
      <c r="CH56" s="692"/>
      <c r="CI56" s="693"/>
      <c r="CJ56" s="693"/>
      <c r="CK56" s="693"/>
      <c r="CL56" s="694"/>
      <c r="CM56" s="692"/>
      <c r="CN56" s="693"/>
      <c r="CO56" s="693"/>
      <c r="CP56" s="693"/>
      <c r="CQ56" s="694"/>
      <c r="CR56" s="692"/>
      <c r="CS56" s="693"/>
      <c r="CT56" s="693"/>
      <c r="CU56" s="693"/>
      <c r="CV56" s="694"/>
      <c r="CW56" s="692"/>
      <c r="CX56" s="693"/>
      <c r="CY56" s="693"/>
      <c r="CZ56" s="693"/>
      <c r="DA56" s="694"/>
      <c r="DB56" s="692"/>
      <c r="DC56" s="693"/>
      <c r="DD56" s="693"/>
      <c r="DE56" s="693"/>
      <c r="DF56" s="694"/>
      <c r="DG56" s="692"/>
      <c r="DH56" s="693"/>
      <c r="DI56" s="693"/>
      <c r="DJ56" s="693"/>
      <c r="DK56" s="694"/>
      <c r="DL56" s="692"/>
      <c r="DM56" s="693"/>
      <c r="DN56" s="693"/>
      <c r="DO56" s="693"/>
      <c r="DP56" s="694"/>
      <c r="DQ56" s="692"/>
      <c r="DR56" s="693"/>
      <c r="DS56" s="693"/>
      <c r="DT56" s="693"/>
      <c r="DU56" s="694"/>
      <c r="DV56" s="743"/>
      <c r="DW56" s="744"/>
      <c r="DX56" s="744"/>
      <c r="DY56" s="744"/>
      <c r="DZ56" s="745"/>
      <c r="EA56" s="180"/>
    </row>
    <row r="57" spans="1:131" s="181" customFormat="1" ht="26.25" customHeight="1" x14ac:dyDescent="0.15">
      <c r="A57" s="195">
        <v>30</v>
      </c>
      <c r="B57" s="686"/>
      <c r="C57" s="687"/>
      <c r="D57" s="687"/>
      <c r="E57" s="687"/>
      <c r="F57" s="687"/>
      <c r="G57" s="687"/>
      <c r="H57" s="687"/>
      <c r="I57" s="687"/>
      <c r="J57" s="687"/>
      <c r="K57" s="687"/>
      <c r="L57" s="687"/>
      <c r="M57" s="687"/>
      <c r="N57" s="687"/>
      <c r="O57" s="687"/>
      <c r="P57" s="688"/>
      <c r="Q57" s="793"/>
      <c r="R57" s="790"/>
      <c r="S57" s="790"/>
      <c r="T57" s="790"/>
      <c r="U57" s="790"/>
      <c r="V57" s="790"/>
      <c r="W57" s="790"/>
      <c r="X57" s="790"/>
      <c r="Y57" s="790"/>
      <c r="Z57" s="790"/>
      <c r="AA57" s="790"/>
      <c r="AB57" s="790"/>
      <c r="AC57" s="790"/>
      <c r="AD57" s="790"/>
      <c r="AE57" s="792"/>
      <c r="AF57" s="679"/>
      <c r="AG57" s="680"/>
      <c r="AH57" s="680"/>
      <c r="AI57" s="680"/>
      <c r="AJ57" s="681"/>
      <c r="AK57" s="791"/>
      <c r="AL57" s="790"/>
      <c r="AM57" s="790"/>
      <c r="AN57" s="790"/>
      <c r="AO57" s="790"/>
      <c r="AP57" s="790"/>
      <c r="AQ57" s="790"/>
      <c r="AR57" s="790"/>
      <c r="AS57" s="790"/>
      <c r="AT57" s="790"/>
      <c r="AU57" s="790"/>
      <c r="AV57" s="790"/>
      <c r="AW57" s="790"/>
      <c r="AX57" s="790"/>
      <c r="AY57" s="790"/>
      <c r="AZ57" s="790"/>
      <c r="BA57" s="790"/>
      <c r="BB57" s="790"/>
      <c r="BC57" s="790"/>
      <c r="BD57" s="790"/>
      <c r="BE57" s="785"/>
      <c r="BF57" s="785"/>
      <c r="BG57" s="785"/>
      <c r="BH57" s="785"/>
      <c r="BI57" s="786"/>
      <c r="BJ57" s="186"/>
      <c r="BK57" s="186"/>
      <c r="BL57" s="186"/>
      <c r="BM57" s="186"/>
      <c r="BN57" s="186"/>
      <c r="BO57" s="199"/>
      <c r="BP57" s="199"/>
      <c r="BQ57" s="196">
        <v>51</v>
      </c>
      <c r="BR57" s="197"/>
      <c r="BS57" s="727"/>
      <c r="BT57" s="728"/>
      <c r="BU57" s="728"/>
      <c r="BV57" s="728"/>
      <c r="BW57" s="728"/>
      <c r="BX57" s="728"/>
      <c r="BY57" s="728"/>
      <c r="BZ57" s="728"/>
      <c r="CA57" s="728"/>
      <c r="CB57" s="728"/>
      <c r="CC57" s="728"/>
      <c r="CD57" s="728"/>
      <c r="CE57" s="728"/>
      <c r="CF57" s="728"/>
      <c r="CG57" s="729"/>
      <c r="CH57" s="692"/>
      <c r="CI57" s="693"/>
      <c r="CJ57" s="693"/>
      <c r="CK57" s="693"/>
      <c r="CL57" s="694"/>
      <c r="CM57" s="692"/>
      <c r="CN57" s="693"/>
      <c r="CO57" s="693"/>
      <c r="CP57" s="693"/>
      <c r="CQ57" s="694"/>
      <c r="CR57" s="692"/>
      <c r="CS57" s="693"/>
      <c r="CT57" s="693"/>
      <c r="CU57" s="693"/>
      <c r="CV57" s="694"/>
      <c r="CW57" s="692"/>
      <c r="CX57" s="693"/>
      <c r="CY57" s="693"/>
      <c r="CZ57" s="693"/>
      <c r="DA57" s="694"/>
      <c r="DB57" s="692"/>
      <c r="DC57" s="693"/>
      <c r="DD57" s="693"/>
      <c r="DE57" s="693"/>
      <c r="DF57" s="694"/>
      <c r="DG57" s="692"/>
      <c r="DH57" s="693"/>
      <c r="DI57" s="693"/>
      <c r="DJ57" s="693"/>
      <c r="DK57" s="694"/>
      <c r="DL57" s="692"/>
      <c r="DM57" s="693"/>
      <c r="DN57" s="693"/>
      <c r="DO57" s="693"/>
      <c r="DP57" s="694"/>
      <c r="DQ57" s="692"/>
      <c r="DR57" s="693"/>
      <c r="DS57" s="693"/>
      <c r="DT57" s="693"/>
      <c r="DU57" s="694"/>
      <c r="DV57" s="743"/>
      <c r="DW57" s="744"/>
      <c r="DX57" s="744"/>
      <c r="DY57" s="744"/>
      <c r="DZ57" s="745"/>
      <c r="EA57" s="180"/>
    </row>
    <row r="58" spans="1:131" s="181" customFormat="1" ht="26.25" customHeight="1" x14ac:dyDescent="0.15">
      <c r="A58" s="195">
        <v>31</v>
      </c>
      <c r="B58" s="686"/>
      <c r="C58" s="687"/>
      <c r="D58" s="687"/>
      <c r="E58" s="687"/>
      <c r="F58" s="687"/>
      <c r="G58" s="687"/>
      <c r="H58" s="687"/>
      <c r="I58" s="687"/>
      <c r="J58" s="687"/>
      <c r="K58" s="687"/>
      <c r="L58" s="687"/>
      <c r="M58" s="687"/>
      <c r="N58" s="687"/>
      <c r="O58" s="687"/>
      <c r="P58" s="688"/>
      <c r="Q58" s="793"/>
      <c r="R58" s="790"/>
      <c r="S58" s="790"/>
      <c r="T58" s="790"/>
      <c r="U58" s="790"/>
      <c r="V58" s="790"/>
      <c r="W58" s="790"/>
      <c r="X58" s="790"/>
      <c r="Y58" s="790"/>
      <c r="Z58" s="790"/>
      <c r="AA58" s="790"/>
      <c r="AB58" s="790"/>
      <c r="AC58" s="790"/>
      <c r="AD58" s="790"/>
      <c r="AE58" s="792"/>
      <c r="AF58" s="679"/>
      <c r="AG58" s="680"/>
      <c r="AH58" s="680"/>
      <c r="AI58" s="680"/>
      <c r="AJ58" s="681"/>
      <c r="AK58" s="791"/>
      <c r="AL58" s="790"/>
      <c r="AM58" s="790"/>
      <c r="AN58" s="790"/>
      <c r="AO58" s="790"/>
      <c r="AP58" s="790"/>
      <c r="AQ58" s="790"/>
      <c r="AR58" s="790"/>
      <c r="AS58" s="790"/>
      <c r="AT58" s="790"/>
      <c r="AU58" s="790"/>
      <c r="AV58" s="790"/>
      <c r="AW58" s="790"/>
      <c r="AX58" s="790"/>
      <c r="AY58" s="790"/>
      <c r="AZ58" s="790"/>
      <c r="BA58" s="790"/>
      <c r="BB58" s="790"/>
      <c r="BC58" s="790"/>
      <c r="BD58" s="790"/>
      <c r="BE58" s="785"/>
      <c r="BF58" s="785"/>
      <c r="BG58" s="785"/>
      <c r="BH58" s="785"/>
      <c r="BI58" s="786"/>
      <c r="BJ58" s="186"/>
      <c r="BK58" s="186"/>
      <c r="BL58" s="186"/>
      <c r="BM58" s="186"/>
      <c r="BN58" s="186"/>
      <c r="BO58" s="199"/>
      <c r="BP58" s="199"/>
      <c r="BQ58" s="196">
        <v>52</v>
      </c>
      <c r="BR58" s="197"/>
      <c r="BS58" s="727"/>
      <c r="BT58" s="728"/>
      <c r="BU58" s="728"/>
      <c r="BV58" s="728"/>
      <c r="BW58" s="728"/>
      <c r="BX58" s="728"/>
      <c r="BY58" s="728"/>
      <c r="BZ58" s="728"/>
      <c r="CA58" s="728"/>
      <c r="CB58" s="728"/>
      <c r="CC58" s="728"/>
      <c r="CD58" s="728"/>
      <c r="CE58" s="728"/>
      <c r="CF58" s="728"/>
      <c r="CG58" s="729"/>
      <c r="CH58" s="692"/>
      <c r="CI58" s="693"/>
      <c r="CJ58" s="693"/>
      <c r="CK58" s="693"/>
      <c r="CL58" s="694"/>
      <c r="CM58" s="692"/>
      <c r="CN58" s="693"/>
      <c r="CO58" s="693"/>
      <c r="CP58" s="693"/>
      <c r="CQ58" s="694"/>
      <c r="CR58" s="692"/>
      <c r="CS58" s="693"/>
      <c r="CT58" s="693"/>
      <c r="CU58" s="693"/>
      <c r="CV58" s="694"/>
      <c r="CW58" s="692"/>
      <c r="CX58" s="693"/>
      <c r="CY58" s="693"/>
      <c r="CZ58" s="693"/>
      <c r="DA58" s="694"/>
      <c r="DB58" s="692"/>
      <c r="DC58" s="693"/>
      <c r="DD58" s="693"/>
      <c r="DE58" s="693"/>
      <c r="DF58" s="694"/>
      <c r="DG58" s="692"/>
      <c r="DH58" s="693"/>
      <c r="DI58" s="693"/>
      <c r="DJ58" s="693"/>
      <c r="DK58" s="694"/>
      <c r="DL58" s="692"/>
      <c r="DM58" s="693"/>
      <c r="DN58" s="693"/>
      <c r="DO58" s="693"/>
      <c r="DP58" s="694"/>
      <c r="DQ58" s="692"/>
      <c r="DR58" s="693"/>
      <c r="DS58" s="693"/>
      <c r="DT58" s="693"/>
      <c r="DU58" s="694"/>
      <c r="DV58" s="743"/>
      <c r="DW58" s="744"/>
      <c r="DX58" s="744"/>
      <c r="DY58" s="744"/>
      <c r="DZ58" s="745"/>
      <c r="EA58" s="180"/>
    </row>
    <row r="59" spans="1:131" s="181" customFormat="1" ht="26.25" customHeight="1" x14ac:dyDescent="0.15">
      <c r="A59" s="195">
        <v>32</v>
      </c>
      <c r="B59" s="686"/>
      <c r="C59" s="687"/>
      <c r="D59" s="687"/>
      <c r="E59" s="687"/>
      <c r="F59" s="687"/>
      <c r="G59" s="687"/>
      <c r="H59" s="687"/>
      <c r="I59" s="687"/>
      <c r="J59" s="687"/>
      <c r="K59" s="687"/>
      <c r="L59" s="687"/>
      <c r="M59" s="687"/>
      <c r="N59" s="687"/>
      <c r="O59" s="687"/>
      <c r="P59" s="688"/>
      <c r="Q59" s="793"/>
      <c r="R59" s="790"/>
      <c r="S59" s="790"/>
      <c r="T59" s="790"/>
      <c r="U59" s="790"/>
      <c r="V59" s="790"/>
      <c r="W59" s="790"/>
      <c r="X59" s="790"/>
      <c r="Y59" s="790"/>
      <c r="Z59" s="790"/>
      <c r="AA59" s="790"/>
      <c r="AB59" s="790"/>
      <c r="AC59" s="790"/>
      <c r="AD59" s="790"/>
      <c r="AE59" s="792"/>
      <c r="AF59" s="679"/>
      <c r="AG59" s="680"/>
      <c r="AH59" s="680"/>
      <c r="AI59" s="680"/>
      <c r="AJ59" s="681"/>
      <c r="AK59" s="791"/>
      <c r="AL59" s="790"/>
      <c r="AM59" s="790"/>
      <c r="AN59" s="790"/>
      <c r="AO59" s="790"/>
      <c r="AP59" s="790"/>
      <c r="AQ59" s="790"/>
      <c r="AR59" s="790"/>
      <c r="AS59" s="790"/>
      <c r="AT59" s="790"/>
      <c r="AU59" s="790"/>
      <c r="AV59" s="790"/>
      <c r="AW59" s="790"/>
      <c r="AX59" s="790"/>
      <c r="AY59" s="790"/>
      <c r="AZ59" s="790"/>
      <c r="BA59" s="790"/>
      <c r="BB59" s="790"/>
      <c r="BC59" s="790"/>
      <c r="BD59" s="790"/>
      <c r="BE59" s="785"/>
      <c r="BF59" s="785"/>
      <c r="BG59" s="785"/>
      <c r="BH59" s="785"/>
      <c r="BI59" s="786"/>
      <c r="BJ59" s="186"/>
      <c r="BK59" s="186"/>
      <c r="BL59" s="186"/>
      <c r="BM59" s="186"/>
      <c r="BN59" s="186"/>
      <c r="BO59" s="199"/>
      <c r="BP59" s="199"/>
      <c r="BQ59" s="196">
        <v>53</v>
      </c>
      <c r="BR59" s="197"/>
      <c r="BS59" s="727"/>
      <c r="BT59" s="728"/>
      <c r="BU59" s="728"/>
      <c r="BV59" s="728"/>
      <c r="BW59" s="728"/>
      <c r="BX59" s="728"/>
      <c r="BY59" s="728"/>
      <c r="BZ59" s="728"/>
      <c r="CA59" s="728"/>
      <c r="CB59" s="728"/>
      <c r="CC59" s="728"/>
      <c r="CD59" s="728"/>
      <c r="CE59" s="728"/>
      <c r="CF59" s="728"/>
      <c r="CG59" s="729"/>
      <c r="CH59" s="692"/>
      <c r="CI59" s="693"/>
      <c r="CJ59" s="693"/>
      <c r="CK59" s="693"/>
      <c r="CL59" s="694"/>
      <c r="CM59" s="692"/>
      <c r="CN59" s="693"/>
      <c r="CO59" s="693"/>
      <c r="CP59" s="693"/>
      <c r="CQ59" s="694"/>
      <c r="CR59" s="692"/>
      <c r="CS59" s="693"/>
      <c r="CT59" s="693"/>
      <c r="CU59" s="693"/>
      <c r="CV59" s="694"/>
      <c r="CW59" s="692"/>
      <c r="CX59" s="693"/>
      <c r="CY59" s="693"/>
      <c r="CZ59" s="693"/>
      <c r="DA59" s="694"/>
      <c r="DB59" s="692"/>
      <c r="DC59" s="693"/>
      <c r="DD59" s="693"/>
      <c r="DE59" s="693"/>
      <c r="DF59" s="694"/>
      <c r="DG59" s="692"/>
      <c r="DH59" s="693"/>
      <c r="DI59" s="693"/>
      <c r="DJ59" s="693"/>
      <c r="DK59" s="694"/>
      <c r="DL59" s="692"/>
      <c r="DM59" s="693"/>
      <c r="DN59" s="693"/>
      <c r="DO59" s="693"/>
      <c r="DP59" s="694"/>
      <c r="DQ59" s="692"/>
      <c r="DR59" s="693"/>
      <c r="DS59" s="693"/>
      <c r="DT59" s="693"/>
      <c r="DU59" s="694"/>
      <c r="DV59" s="743"/>
      <c r="DW59" s="744"/>
      <c r="DX59" s="744"/>
      <c r="DY59" s="744"/>
      <c r="DZ59" s="745"/>
      <c r="EA59" s="180"/>
    </row>
    <row r="60" spans="1:131" s="181" customFormat="1" ht="26.25" customHeight="1" x14ac:dyDescent="0.15">
      <c r="A60" s="195">
        <v>33</v>
      </c>
      <c r="B60" s="686"/>
      <c r="C60" s="687"/>
      <c r="D60" s="687"/>
      <c r="E60" s="687"/>
      <c r="F60" s="687"/>
      <c r="G60" s="687"/>
      <c r="H60" s="687"/>
      <c r="I60" s="687"/>
      <c r="J60" s="687"/>
      <c r="K60" s="687"/>
      <c r="L60" s="687"/>
      <c r="M60" s="687"/>
      <c r="N60" s="687"/>
      <c r="O60" s="687"/>
      <c r="P60" s="688"/>
      <c r="Q60" s="793"/>
      <c r="R60" s="790"/>
      <c r="S60" s="790"/>
      <c r="T60" s="790"/>
      <c r="U60" s="790"/>
      <c r="V60" s="790"/>
      <c r="W60" s="790"/>
      <c r="X60" s="790"/>
      <c r="Y60" s="790"/>
      <c r="Z60" s="790"/>
      <c r="AA60" s="790"/>
      <c r="AB60" s="790"/>
      <c r="AC60" s="790"/>
      <c r="AD60" s="790"/>
      <c r="AE60" s="792"/>
      <c r="AF60" s="679"/>
      <c r="AG60" s="680"/>
      <c r="AH60" s="680"/>
      <c r="AI60" s="680"/>
      <c r="AJ60" s="681"/>
      <c r="AK60" s="791"/>
      <c r="AL60" s="790"/>
      <c r="AM60" s="790"/>
      <c r="AN60" s="790"/>
      <c r="AO60" s="790"/>
      <c r="AP60" s="790"/>
      <c r="AQ60" s="790"/>
      <c r="AR60" s="790"/>
      <c r="AS60" s="790"/>
      <c r="AT60" s="790"/>
      <c r="AU60" s="790"/>
      <c r="AV60" s="790"/>
      <c r="AW60" s="790"/>
      <c r="AX60" s="790"/>
      <c r="AY60" s="790"/>
      <c r="AZ60" s="790"/>
      <c r="BA60" s="790"/>
      <c r="BB60" s="790"/>
      <c r="BC60" s="790"/>
      <c r="BD60" s="790"/>
      <c r="BE60" s="785"/>
      <c r="BF60" s="785"/>
      <c r="BG60" s="785"/>
      <c r="BH60" s="785"/>
      <c r="BI60" s="786"/>
      <c r="BJ60" s="186"/>
      <c r="BK60" s="186"/>
      <c r="BL60" s="186"/>
      <c r="BM60" s="186"/>
      <c r="BN60" s="186"/>
      <c r="BO60" s="199"/>
      <c r="BP60" s="199"/>
      <c r="BQ60" s="196">
        <v>54</v>
      </c>
      <c r="BR60" s="197"/>
      <c r="BS60" s="727"/>
      <c r="BT60" s="728"/>
      <c r="BU60" s="728"/>
      <c r="BV60" s="728"/>
      <c r="BW60" s="728"/>
      <c r="BX60" s="728"/>
      <c r="BY60" s="728"/>
      <c r="BZ60" s="728"/>
      <c r="CA60" s="728"/>
      <c r="CB60" s="728"/>
      <c r="CC60" s="728"/>
      <c r="CD60" s="728"/>
      <c r="CE60" s="728"/>
      <c r="CF60" s="728"/>
      <c r="CG60" s="729"/>
      <c r="CH60" s="692"/>
      <c r="CI60" s="693"/>
      <c r="CJ60" s="693"/>
      <c r="CK60" s="693"/>
      <c r="CL60" s="694"/>
      <c r="CM60" s="692"/>
      <c r="CN60" s="693"/>
      <c r="CO60" s="693"/>
      <c r="CP60" s="693"/>
      <c r="CQ60" s="694"/>
      <c r="CR60" s="692"/>
      <c r="CS60" s="693"/>
      <c r="CT60" s="693"/>
      <c r="CU60" s="693"/>
      <c r="CV60" s="694"/>
      <c r="CW60" s="692"/>
      <c r="CX60" s="693"/>
      <c r="CY60" s="693"/>
      <c r="CZ60" s="693"/>
      <c r="DA60" s="694"/>
      <c r="DB60" s="692"/>
      <c r="DC60" s="693"/>
      <c r="DD60" s="693"/>
      <c r="DE60" s="693"/>
      <c r="DF60" s="694"/>
      <c r="DG60" s="692"/>
      <c r="DH60" s="693"/>
      <c r="DI60" s="693"/>
      <c r="DJ60" s="693"/>
      <c r="DK60" s="694"/>
      <c r="DL60" s="692"/>
      <c r="DM60" s="693"/>
      <c r="DN60" s="693"/>
      <c r="DO60" s="693"/>
      <c r="DP60" s="694"/>
      <c r="DQ60" s="692"/>
      <c r="DR60" s="693"/>
      <c r="DS60" s="693"/>
      <c r="DT60" s="693"/>
      <c r="DU60" s="694"/>
      <c r="DV60" s="743"/>
      <c r="DW60" s="744"/>
      <c r="DX60" s="744"/>
      <c r="DY60" s="744"/>
      <c r="DZ60" s="745"/>
      <c r="EA60" s="180"/>
    </row>
    <row r="61" spans="1:131" s="181" customFormat="1" ht="26.25" customHeight="1" thickBot="1" x14ac:dyDescent="0.2">
      <c r="A61" s="195">
        <v>34</v>
      </c>
      <c r="B61" s="686"/>
      <c r="C61" s="687"/>
      <c r="D61" s="687"/>
      <c r="E61" s="687"/>
      <c r="F61" s="687"/>
      <c r="G61" s="687"/>
      <c r="H61" s="687"/>
      <c r="I61" s="687"/>
      <c r="J61" s="687"/>
      <c r="K61" s="687"/>
      <c r="L61" s="687"/>
      <c r="M61" s="687"/>
      <c r="N61" s="687"/>
      <c r="O61" s="687"/>
      <c r="P61" s="688"/>
      <c r="Q61" s="793"/>
      <c r="R61" s="790"/>
      <c r="S61" s="790"/>
      <c r="T61" s="790"/>
      <c r="U61" s="790"/>
      <c r="V61" s="790"/>
      <c r="W61" s="790"/>
      <c r="X61" s="790"/>
      <c r="Y61" s="790"/>
      <c r="Z61" s="790"/>
      <c r="AA61" s="790"/>
      <c r="AB61" s="790"/>
      <c r="AC61" s="790"/>
      <c r="AD61" s="790"/>
      <c r="AE61" s="792"/>
      <c r="AF61" s="679"/>
      <c r="AG61" s="680"/>
      <c r="AH61" s="680"/>
      <c r="AI61" s="680"/>
      <c r="AJ61" s="681"/>
      <c r="AK61" s="791"/>
      <c r="AL61" s="790"/>
      <c r="AM61" s="790"/>
      <c r="AN61" s="790"/>
      <c r="AO61" s="790"/>
      <c r="AP61" s="790"/>
      <c r="AQ61" s="790"/>
      <c r="AR61" s="790"/>
      <c r="AS61" s="790"/>
      <c r="AT61" s="790"/>
      <c r="AU61" s="790"/>
      <c r="AV61" s="790"/>
      <c r="AW61" s="790"/>
      <c r="AX61" s="790"/>
      <c r="AY61" s="790"/>
      <c r="AZ61" s="790"/>
      <c r="BA61" s="790"/>
      <c r="BB61" s="790"/>
      <c r="BC61" s="790"/>
      <c r="BD61" s="790"/>
      <c r="BE61" s="785"/>
      <c r="BF61" s="785"/>
      <c r="BG61" s="785"/>
      <c r="BH61" s="785"/>
      <c r="BI61" s="786"/>
      <c r="BJ61" s="186"/>
      <c r="BK61" s="186"/>
      <c r="BL61" s="186"/>
      <c r="BM61" s="186"/>
      <c r="BN61" s="186"/>
      <c r="BO61" s="199"/>
      <c r="BP61" s="199"/>
      <c r="BQ61" s="196">
        <v>55</v>
      </c>
      <c r="BR61" s="197"/>
      <c r="BS61" s="727"/>
      <c r="BT61" s="728"/>
      <c r="BU61" s="728"/>
      <c r="BV61" s="728"/>
      <c r="BW61" s="728"/>
      <c r="BX61" s="728"/>
      <c r="BY61" s="728"/>
      <c r="BZ61" s="728"/>
      <c r="CA61" s="728"/>
      <c r="CB61" s="728"/>
      <c r="CC61" s="728"/>
      <c r="CD61" s="728"/>
      <c r="CE61" s="728"/>
      <c r="CF61" s="728"/>
      <c r="CG61" s="729"/>
      <c r="CH61" s="692"/>
      <c r="CI61" s="693"/>
      <c r="CJ61" s="693"/>
      <c r="CK61" s="693"/>
      <c r="CL61" s="694"/>
      <c r="CM61" s="692"/>
      <c r="CN61" s="693"/>
      <c r="CO61" s="693"/>
      <c r="CP61" s="693"/>
      <c r="CQ61" s="694"/>
      <c r="CR61" s="692"/>
      <c r="CS61" s="693"/>
      <c r="CT61" s="693"/>
      <c r="CU61" s="693"/>
      <c r="CV61" s="694"/>
      <c r="CW61" s="692"/>
      <c r="CX61" s="693"/>
      <c r="CY61" s="693"/>
      <c r="CZ61" s="693"/>
      <c r="DA61" s="694"/>
      <c r="DB61" s="692"/>
      <c r="DC61" s="693"/>
      <c r="DD61" s="693"/>
      <c r="DE61" s="693"/>
      <c r="DF61" s="694"/>
      <c r="DG61" s="692"/>
      <c r="DH61" s="693"/>
      <c r="DI61" s="693"/>
      <c r="DJ61" s="693"/>
      <c r="DK61" s="694"/>
      <c r="DL61" s="692"/>
      <c r="DM61" s="693"/>
      <c r="DN61" s="693"/>
      <c r="DO61" s="693"/>
      <c r="DP61" s="694"/>
      <c r="DQ61" s="692"/>
      <c r="DR61" s="693"/>
      <c r="DS61" s="693"/>
      <c r="DT61" s="693"/>
      <c r="DU61" s="694"/>
      <c r="DV61" s="743"/>
      <c r="DW61" s="744"/>
      <c r="DX61" s="744"/>
      <c r="DY61" s="744"/>
      <c r="DZ61" s="745"/>
      <c r="EA61" s="180"/>
    </row>
    <row r="62" spans="1:131" s="181" customFormat="1" ht="26.25" customHeight="1" x14ac:dyDescent="0.15">
      <c r="A62" s="195">
        <v>35</v>
      </c>
      <c r="B62" s="686"/>
      <c r="C62" s="687"/>
      <c r="D62" s="687"/>
      <c r="E62" s="687"/>
      <c r="F62" s="687"/>
      <c r="G62" s="687"/>
      <c r="H62" s="687"/>
      <c r="I62" s="687"/>
      <c r="J62" s="687"/>
      <c r="K62" s="687"/>
      <c r="L62" s="687"/>
      <c r="M62" s="687"/>
      <c r="N62" s="687"/>
      <c r="O62" s="687"/>
      <c r="P62" s="688"/>
      <c r="Q62" s="793"/>
      <c r="R62" s="790"/>
      <c r="S62" s="790"/>
      <c r="T62" s="790"/>
      <c r="U62" s="790"/>
      <c r="V62" s="790"/>
      <c r="W62" s="790"/>
      <c r="X62" s="790"/>
      <c r="Y62" s="790"/>
      <c r="Z62" s="790"/>
      <c r="AA62" s="790"/>
      <c r="AB62" s="790"/>
      <c r="AC62" s="790"/>
      <c r="AD62" s="790"/>
      <c r="AE62" s="792"/>
      <c r="AF62" s="679"/>
      <c r="AG62" s="680"/>
      <c r="AH62" s="680"/>
      <c r="AI62" s="680"/>
      <c r="AJ62" s="681"/>
      <c r="AK62" s="791"/>
      <c r="AL62" s="790"/>
      <c r="AM62" s="790"/>
      <c r="AN62" s="790"/>
      <c r="AO62" s="790"/>
      <c r="AP62" s="790"/>
      <c r="AQ62" s="790"/>
      <c r="AR62" s="790"/>
      <c r="AS62" s="790"/>
      <c r="AT62" s="790"/>
      <c r="AU62" s="790"/>
      <c r="AV62" s="790"/>
      <c r="AW62" s="790"/>
      <c r="AX62" s="790"/>
      <c r="AY62" s="790"/>
      <c r="AZ62" s="790"/>
      <c r="BA62" s="790"/>
      <c r="BB62" s="790"/>
      <c r="BC62" s="790"/>
      <c r="BD62" s="790"/>
      <c r="BE62" s="785"/>
      <c r="BF62" s="785"/>
      <c r="BG62" s="785"/>
      <c r="BH62" s="785"/>
      <c r="BI62" s="786"/>
      <c r="BJ62" s="803" t="s">
        <v>498</v>
      </c>
      <c r="BK62" s="750"/>
      <c r="BL62" s="750"/>
      <c r="BM62" s="750"/>
      <c r="BN62" s="751"/>
      <c r="BO62" s="199"/>
      <c r="BP62" s="199"/>
      <c r="BQ62" s="196">
        <v>56</v>
      </c>
      <c r="BR62" s="197"/>
      <c r="BS62" s="727"/>
      <c r="BT62" s="728"/>
      <c r="BU62" s="728"/>
      <c r="BV62" s="728"/>
      <c r="BW62" s="728"/>
      <c r="BX62" s="728"/>
      <c r="BY62" s="728"/>
      <c r="BZ62" s="728"/>
      <c r="CA62" s="728"/>
      <c r="CB62" s="728"/>
      <c r="CC62" s="728"/>
      <c r="CD62" s="728"/>
      <c r="CE62" s="728"/>
      <c r="CF62" s="728"/>
      <c r="CG62" s="729"/>
      <c r="CH62" s="692"/>
      <c r="CI62" s="693"/>
      <c r="CJ62" s="693"/>
      <c r="CK62" s="693"/>
      <c r="CL62" s="694"/>
      <c r="CM62" s="692"/>
      <c r="CN62" s="693"/>
      <c r="CO62" s="693"/>
      <c r="CP62" s="693"/>
      <c r="CQ62" s="694"/>
      <c r="CR62" s="692"/>
      <c r="CS62" s="693"/>
      <c r="CT62" s="693"/>
      <c r="CU62" s="693"/>
      <c r="CV62" s="694"/>
      <c r="CW62" s="692"/>
      <c r="CX62" s="693"/>
      <c r="CY62" s="693"/>
      <c r="CZ62" s="693"/>
      <c r="DA62" s="694"/>
      <c r="DB62" s="692"/>
      <c r="DC62" s="693"/>
      <c r="DD62" s="693"/>
      <c r="DE62" s="693"/>
      <c r="DF62" s="694"/>
      <c r="DG62" s="692"/>
      <c r="DH62" s="693"/>
      <c r="DI62" s="693"/>
      <c r="DJ62" s="693"/>
      <c r="DK62" s="694"/>
      <c r="DL62" s="692"/>
      <c r="DM62" s="693"/>
      <c r="DN62" s="693"/>
      <c r="DO62" s="693"/>
      <c r="DP62" s="694"/>
      <c r="DQ62" s="692"/>
      <c r="DR62" s="693"/>
      <c r="DS62" s="693"/>
      <c r="DT62" s="693"/>
      <c r="DU62" s="694"/>
      <c r="DV62" s="743"/>
      <c r="DW62" s="744"/>
      <c r="DX62" s="744"/>
      <c r="DY62" s="744"/>
      <c r="DZ62" s="745"/>
      <c r="EA62" s="180"/>
    </row>
    <row r="63" spans="1:131" s="181" customFormat="1" ht="26.25" customHeight="1" thickBot="1" x14ac:dyDescent="0.2">
      <c r="A63" s="198" t="s">
        <v>477</v>
      </c>
      <c r="B63" s="757" t="s">
        <v>499</v>
      </c>
      <c r="C63" s="758"/>
      <c r="D63" s="758"/>
      <c r="E63" s="758"/>
      <c r="F63" s="758"/>
      <c r="G63" s="758"/>
      <c r="H63" s="758"/>
      <c r="I63" s="758"/>
      <c r="J63" s="758"/>
      <c r="K63" s="758"/>
      <c r="L63" s="758"/>
      <c r="M63" s="758"/>
      <c r="N63" s="758"/>
      <c r="O63" s="758"/>
      <c r="P63" s="759"/>
      <c r="Q63" s="799"/>
      <c r="R63" s="794"/>
      <c r="S63" s="794"/>
      <c r="T63" s="794"/>
      <c r="U63" s="794"/>
      <c r="V63" s="794"/>
      <c r="W63" s="794"/>
      <c r="X63" s="794"/>
      <c r="Y63" s="794"/>
      <c r="Z63" s="794"/>
      <c r="AA63" s="794"/>
      <c r="AB63" s="794"/>
      <c r="AC63" s="794"/>
      <c r="AD63" s="794"/>
      <c r="AE63" s="795"/>
      <c r="AF63" s="796">
        <v>-230</v>
      </c>
      <c r="AG63" s="797"/>
      <c r="AH63" s="797"/>
      <c r="AI63" s="797"/>
      <c r="AJ63" s="798"/>
      <c r="AK63" s="806"/>
      <c r="AL63" s="794"/>
      <c r="AM63" s="794"/>
      <c r="AN63" s="794"/>
      <c r="AO63" s="794"/>
      <c r="AP63" s="797">
        <v>13896</v>
      </c>
      <c r="AQ63" s="797"/>
      <c r="AR63" s="797"/>
      <c r="AS63" s="797"/>
      <c r="AT63" s="797"/>
      <c r="AU63" s="797">
        <v>5386</v>
      </c>
      <c r="AV63" s="797"/>
      <c r="AW63" s="797"/>
      <c r="AX63" s="797"/>
      <c r="AY63" s="797"/>
      <c r="AZ63" s="794"/>
      <c r="BA63" s="794"/>
      <c r="BB63" s="794"/>
      <c r="BC63" s="794"/>
      <c r="BD63" s="794"/>
      <c r="BE63" s="804"/>
      <c r="BF63" s="804"/>
      <c r="BG63" s="804"/>
      <c r="BH63" s="804"/>
      <c r="BI63" s="805"/>
      <c r="BJ63" s="800">
        <v>-230</v>
      </c>
      <c r="BK63" s="801"/>
      <c r="BL63" s="801"/>
      <c r="BM63" s="801"/>
      <c r="BN63" s="802"/>
      <c r="BO63" s="199"/>
      <c r="BP63" s="199"/>
      <c r="BQ63" s="196">
        <v>57</v>
      </c>
      <c r="BR63" s="197"/>
      <c r="BS63" s="727"/>
      <c r="BT63" s="728"/>
      <c r="BU63" s="728"/>
      <c r="BV63" s="728"/>
      <c r="BW63" s="728"/>
      <c r="BX63" s="728"/>
      <c r="BY63" s="728"/>
      <c r="BZ63" s="728"/>
      <c r="CA63" s="728"/>
      <c r="CB63" s="728"/>
      <c r="CC63" s="728"/>
      <c r="CD63" s="728"/>
      <c r="CE63" s="728"/>
      <c r="CF63" s="728"/>
      <c r="CG63" s="729"/>
      <c r="CH63" s="692"/>
      <c r="CI63" s="693"/>
      <c r="CJ63" s="693"/>
      <c r="CK63" s="693"/>
      <c r="CL63" s="694"/>
      <c r="CM63" s="692"/>
      <c r="CN63" s="693"/>
      <c r="CO63" s="693"/>
      <c r="CP63" s="693"/>
      <c r="CQ63" s="694"/>
      <c r="CR63" s="692"/>
      <c r="CS63" s="693"/>
      <c r="CT63" s="693"/>
      <c r="CU63" s="693"/>
      <c r="CV63" s="694"/>
      <c r="CW63" s="692"/>
      <c r="CX63" s="693"/>
      <c r="CY63" s="693"/>
      <c r="CZ63" s="693"/>
      <c r="DA63" s="694"/>
      <c r="DB63" s="692"/>
      <c r="DC63" s="693"/>
      <c r="DD63" s="693"/>
      <c r="DE63" s="693"/>
      <c r="DF63" s="694"/>
      <c r="DG63" s="692"/>
      <c r="DH63" s="693"/>
      <c r="DI63" s="693"/>
      <c r="DJ63" s="693"/>
      <c r="DK63" s="694"/>
      <c r="DL63" s="692"/>
      <c r="DM63" s="693"/>
      <c r="DN63" s="693"/>
      <c r="DO63" s="693"/>
      <c r="DP63" s="694"/>
      <c r="DQ63" s="692"/>
      <c r="DR63" s="693"/>
      <c r="DS63" s="693"/>
      <c r="DT63" s="693"/>
      <c r="DU63" s="694"/>
      <c r="DV63" s="743"/>
      <c r="DW63" s="744"/>
      <c r="DX63" s="744"/>
      <c r="DY63" s="744"/>
      <c r="DZ63" s="745"/>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27"/>
      <c r="BT64" s="728"/>
      <c r="BU64" s="728"/>
      <c r="BV64" s="728"/>
      <c r="BW64" s="728"/>
      <c r="BX64" s="728"/>
      <c r="BY64" s="728"/>
      <c r="BZ64" s="728"/>
      <c r="CA64" s="728"/>
      <c r="CB64" s="728"/>
      <c r="CC64" s="728"/>
      <c r="CD64" s="728"/>
      <c r="CE64" s="728"/>
      <c r="CF64" s="728"/>
      <c r="CG64" s="729"/>
      <c r="CH64" s="692"/>
      <c r="CI64" s="693"/>
      <c r="CJ64" s="693"/>
      <c r="CK64" s="693"/>
      <c r="CL64" s="694"/>
      <c r="CM64" s="692"/>
      <c r="CN64" s="693"/>
      <c r="CO64" s="693"/>
      <c r="CP64" s="693"/>
      <c r="CQ64" s="694"/>
      <c r="CR64" s="692"/>
      <c r="CS64" s="693"/>
      <c r="CT64" s="693"/>
      <c r="CU64" s="693"/>
      <c r="CV64" s="694"/>
      <c r="CW64" s="692"/>
      <c r="CX64" s="693"/>
      <c r="CY64" s="693"/>
      <c r="CZ64" s="693"/>
      <c r="DA64" s="694"/>
      <c r="DB64" s="692"/>
      <c r="DC64" s="693"/>
      <c r="DD64" s="693"/>
      <c r="DE64" s="693"/>
      <c r="DF64" s="694"/>
      <c r="DG64" s="692"/>
      <c r="DH64" s="693"/>
      <c r="DI64" s="693"/>
      <c r="DJ64" s="693"/>
      <c r="DK64" s="694"/>
      <c r="DL64" s="692"/>
      <c r="DM64" s="693"/>
      <c r="DN64" s="693"/>
      <c r="DO64" s="693"/>
      <c r="DP64" s="694"/>
      <c r="DQ64" s="692"/>
      <c r="DR64" s="693"/>
      <c r="DS64" s="693"/>
      <c r="DT64" s="693"/>
      <c r="DU64" s="694"/>
      <c r="DV64" s="743"/>
      <c r="DW64" s="744"/>
      <c r="DX64" s="744"/>
      <c r="DY64" s="744"/>
      <c r="DZ64" s="745"/>
      <c r="EA64" s="180"/>
    </row>
    <row r="65" spans="1:131" s="181" customFormat="1" ht="26.25" customHeight="1" thickBot="1" x14ac:dyDescent="0.2">
      <c r="A65" s="186" t="s">
        <v>500</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27"/>
      <c r="BT65" s="728"/>
      <c r="BU65" s="728"/>
      <c r="BV65" s="728"/>
      <c r="BW65" s="728"/>
      <c r="BX65" s="728"/>
      <c r="BY65" s="728"/>
      <c r="BZ65" s="728"/>
      <c r="CA65" s="728"/>
      <c r="CB65" s="728"/>
      <c r="CC65" s="728"/>
      <c r="CD65" s="728"/>
      <c r="CE65" s="728"/>
      <c r="CF65" s="728"/>
      <c r="CG65" s="729"/>
      <c r="CH65" s="692"/>
      <c r="CI65" s="693"/>
      <c r="CJ65" s="693"/>
      <c r="CK65" s="693"/>
      <c r="CL65" s="694"/>
      <c r="CM65" s="692"/>
      <c r="CN65" s="693"/>
      <c r="CO65" s="693"/>
      <c r="CP65" s="693"/>
      <c r="CQ65" s="694"/>
      <c r="CR65" s="692"/>
      <c r="CS65" s="693"/>
      <c r="CT65" s="693"/>
      <c r="CU65" s="693"/>
      <c r="CV65" s="694"/>
      <c r="CW65" s="692"/>
      <c r="CX65" s="693"/>
      <c r="CY65" s="693"/>
      <c r="CZ65" s="693"/>
      <c r="DA65" s="694"/>
      <c r="DB65" s="692"/>
      <c r="DC65" s="693"/>
      <c r="DD65" s="693"/>
      <c r="DE65" s="693"/>
      <c r="DF65" s="694"/>
      <c r="DG65" s="692"/>
      <c r="DH65" s="693"/>
      <c r="DI65" s="693"/>
      <c r="DJ65" s="693"/>
      <c r="DK65" s="694"/>
      <c r="DL65" s="692"/>
      <c r="DM65" s="693"/>
      <c r="DN65" s="693"/>
      <c r="DO65" s="693"/>
      <c r="DP65" s="694"/>
      <c r="DQ65" s="692"/>
      <c r="DR65" s="693"/>
      <c r="DS65" s="693"/>
      <c r="DT65" s="693"/>
      <c r="DU65" s="694"/>
      <c r="DV65" s="743"/>
      <c r="DW65" s="744"/>
      <c r="DX65" s="744"/>
      <c r="DY65" s="744"/>
      <c r="DZ65" s="745"/>
      <c r="EA65" s="180"/>
    </row>
    <row r="66" spans="1:131" s="181" customFormat="1" ht="26.25" customHeight="1" x14ac:dyDescent="0.15">
      <c r="A66" s="712" t="s">
        <v>501</v>
      </c>
      <c r="B66" s="713"/>
      <c r="C66" s="713"/>
      <c r="D66" s="713"/>
      <c r="E66" s="713"/>
      <c r="F66" s="713"/>
      <c r="G66" s="713"/>
      <c r="H66" s="713"/>
      <c r="I66" s="713"/>
      <c r="J66" s="713"/>
      <c r="K66" s="713"/>
      <c r="L66" s="713"/>
      <c r="M66" s="713"/>
      <c r="N66" s="713"/>
      <c r="O66" s="713"/>
      <c r="P66" s="714"/>
      <c r="Q66" s="695" t="s">
        <v>502</v>
      </c>
      <c r="R66" s="696"/>
      <c r="S66" s="696"/>
      <c r="T66" s="696"/>
      <c r="U66" s="704"/>
      <c r="V66" s="695" t="s">
        <v>503</v>
      </c>
      <c r="W66" s="696"/>
      <c r="X66" s="696"/>
      <c r="Y66" s="696"/>
      <c r="Z66" s="704"/>
      <c r="AA66" s="695" t="s">
        <v>504</v>
      </c>
      <c r="AB66" s="696"/>
      <c r="AC66" s="696"/>
      <c r="AD66" s="696"/>
      <c r="AE66" s="704"/>
      <c r="AF66" s="808" t="s">
        <v>505</v>
      </c>
      <c r="AG66" s="768"/>
      <c r="AH66" s="768"/>
      <c r="AI66" s="768"/>
      <c r="AJ66" s="809"/>
      <c r="AK66" s="695" t="s">
        <v>506</v>
      </c>
      <c r="AL66" s="713"/>
      <c r="AM66" s="713"/>
      <c r="AN66" s="713"/>
      <c r="AO66" s="714"/>
      <c r="AP66" s="695" t="s">
        <v>507</v>
      </c>
      <c r="AQ66" s="696"/>
      <c r="AR66" s="696"/>
      <c r="AS66" s="696"/>
      <c r="AT66" s="704"/>
      <c r="AU66" s="695" t="s">
        <v>508</v>
      </c>
      <c r="AV66" s="696"/>
      <c r="AW66" s="696"/>
      <c r="AX66" s="696"/>
      <c r="AY66" s="704"/>
      <c r="AZ66" s="695" t="s">
        <v>464</v>
      </c>
      <c r="BA66" s="696"/>
      <c r="BB66" s="696"/>
      <c r="BC66" s="696"/>
      <c r="BD66" s="697"/>
      <c r="BE66" s="199"/>
      <c r="BF66" s="199"/>
      <c r="BG66" s="199"/>
      <c r="BH66" s="199"/>
      <c r="BI66" s="199"/>
      <c r="BJ66" s="199"/>
      <c r="BK66" s="199"/>
      <c r="BL66" s="199"/>
      <c r="BM66" s="199"/>
      <c r="BN66" s="199"/>
      <c r="BO66" s="199"/>
      <c r="BP66" s="199"/>
      <c r="BQ66" s="196">
        <v>60</v>
      </c>
      <c r="BR66" s="201"/>
      <c r="BS66" s="670"/>
      <c r="BT66" s="671"/>
      <c r="BU66" s="671"/>
      <c r="BV66" s="671"/>
      <c r="BW66" s="671"/>
      <c r="BX66" s="671"/>
      <c r="BY66" s="671"/>
      <c r="BZ66" s="671"/>
      <c r="CA66" s="671"/>
      <c r="CB66" s="671"/>
      <c r="CC66" s="671"/>
      <c r="CD66" s="671"/>
      <c r="CE66" s="671"/>
      <c r="CF66" s="671"/>
      <c r="CG66" s="672"/>
      <c r="CH66" s="673"/>
      <c r="CI66" s="674"/>
      <c r="CJ66" s="674"/>
      <c r="CK66" s="674"/>
      <c r="CL66" s="675"/>
      <c r="CM66" s="673"/>
      <c r="CN66" s="674"/>
      <c r="CO66" s="674"/>
      <c r="CP66" s="674"/>
      <c r="CQ66" s="675"/>
      <c r="CR66" s="673"/>
      <c r="CS66" s="674"/>
      <c r="CT66" s="674"/>
      <c r="CU66" s="674"/>
      <c r="CV66" s="675"/>
      <c r="CW66" s="673"/>
      <c r="CX66" s="674"/>
      <c r="CY66" s="674"/>
      <c r="CZ66" s="674"/>
      <c r="DA66" s="675"/>
      <c r="DB66" s="673"/>
      <c r="DC66" s="674"/>
      <c r="DD66" s="674"/>
      <c r="DE66" s="674"/>
      <c r="DF66" s="675"/>
      <c r="DG66" s="673"/>
      <c r="DH66" s="674"/>
      <c r="DI66" s="674"/>
      <c r="DJ66" s="674"/>
      <c r="DK66" s="675"/>
      <c r="DL66" s="673"/>
      <c r="DM66" s="674"/>
      <c r="DN66" s="674"/>
      <c r="DO66" s="674"/>
      <c r="DP66" s="675"/>
      <c r="DQ66" s="673"/>
      <c r="DR66" s="674"/>
      <c r="DS66" s="674"/>
      <c r="DT66" s="674"/>
      <c r="DU66" s="675"/>
      <c r="DV66" s="667"/>
      <c r="DW66" s="668"/>
      <c r="DX66" s="668"/>
      <c r="DY66" s="668"/>
      <c r="DZ66" s="669"/>
      <c r="EA66" s="180"/>
    </row>
    <row r="67" spans="1:131" s="181" customFormat="1" ht="26.25" customHeight="1" thickBot="1" x14ac:dyDescent="0.2">
      <c r="A67" s="715"/>
      <c r="B67" s="716"/>
      <c r="C67" s="716"/>
      <c r="D67" s="716"/>
      <c r="E67" s="716"/>
      <c r="F67" s="716"/>
      <c r="G67" s="716"/>
      <c r="H67" s="716"/>
      <c r="I67" s="716"/>
      <c r="J67" s="716"/>
      <c r="K67" s="716"/>
      <c r="L67" s="716"/>
      <c r="M67" s="716"/>
      <c r="N67" s="716"/>
      <c r="O67" s="716"/>
      <c r="P67" s="717"/>
      <c r="Q67" s="698"/>
      <c r="R67" s="699"/>
      <c r="S67" s="699"/>
      <c r="T67" s="699"/>
      <c r="U67" s="705"/>
      <c r="V67" s="698"/>
      <c r="W67" s="699"/>
      <c r="X67" s="699"/>
      <c r="Y67" s="699"/>
      <c r="Z67" s="705"/>
      <c r="AA67" s="698"/>
      <c r="AB67" s="699"/>
      <c r="AC67" s="699"/>
      <c r="AD67" s="699"/>
      <c r="AE67" s="705"/>
      <c r="AF67" s="810"/>
      <c r="AG67" s="771"/>
      <c r="AH67" s="771"/>
      <c r="AI67" s="771"/>
      <c r="AJ67" s="811"/>
      <c r="AK67" s="812"/>
      <c r="AL67" s="716"/>
      <c r="AM67" s="716"/>
      <c r="AN67" s="716"/>
      <c r="AO67" s="717"/>
      <c r="AP67" s="698"/>
      <c r="AQ67" s="699"/>
      <c r="AR67" s="699"/>
      <c r="AS67" s="699"/>
      <c r="AT67" s="705"/>
      <c r="AU67" s="698"/>
      <c r="AV67" s="699"/>
      <c r="AW67" s="699"/>
      <c r="AX67" s="699"/>
      <c r="AY67" s="705"/>
      <c r="AZ67" s="698"/>
      <c r="BA67" s="699"/>
      <c r="BB67" s="699"/>
      <c r="BC67" s="699"/>
      <c r="BD67" s="700"/>
      <c r="BE67" s="199"/>
      <c r="BF67" s="199"/>
      <c r="BG67" s="199"/>
      <c r="BH67" s="199"/>
      <c r="BI67" s="199"/>
      <c r="BJ67" s="199"/>
      <c r="BK67" s="199"/>
      <c r="BL67" s="199"/>
      <c r="BM67" s="199"/>
      <c r="BN67" s="199"/>
      <c r="BO67" s="199"/>
      <c r="BP67" s="199"/>
      <c r="BQ67" s="196">
        <v>61</v>
      </c>
      <c r="BR67" s="201"/>
      <c r="BS67" s="670"/>
      <c r="BT67" s="671"/>
      <c r="BU67" s="671"/>
      <c r="BV67" s="671"/>
      <c r="BW67" s="671"/>
      <c r="BX67" s="671"/>
      <c r="BY67" s="671"/>
      <c r="BZ67" s="671"/>
      <c r="CA67" s="671"/>
      <c r="CB67" s="671"/>
      <c r="CC67" s="671"/>
      <c r="CD67" s="671"/>
      <c r="CE67" s="671"/>
      <c r="CF67" s="671"/>
      <c r="CG67" s="672"/>
      <c r="CH67" s="673"/>
      <c r="CI67" s="674"/>
      <c r="CJ67" s="674"/>
      <c r="CK67" s="674"/>
      <c r="CL67" s="675"/>
      <c r="CM67" s="673"/>
      <c r="CN67" s="674"/>
      <c r="CO67" s="674"/>
      <c r="CP67" s="674"/>
      <c r="CQ67" s="675"/>
      <c r="CR67" s="673"/>
      <c r="CS67" s="674"/>
      <c r="CT67" s="674"/>
      <c r="CU67" s="674"/>
      <c r="CV67" s="675"/>
      <c r="CW67" s="673"/>
      <c r="CX67" s="674"/>
      <c r="CY67" s="674"/>
      <c r="CZ67" s="674"/>
      <c r="DA67" s="675"/>
      <c r="DB67" s="673"/>
      <c r="DC67" s="674"/>
      <c r="DD67" s="674"/>
      <c r="DE67" s="674"/>
      <c r="DF67" s="675"/>
      <c r="DG67" s="673"/>
      <c r="DH67" s="674"/>
      <c r="DI67" s="674"/>
      <c r="DJ67" s="674"/>
      <c r="DK67" s="675"/>
      <c r="DL67" s="673"/>
      <c r="DM67" s="674"/>
      <c r="DN67" s="674"/>
      <c r="DO67" s="674"/>
      <c r="DP67" s="675"/>
      <c r="DQ67" s="673"/>
      <c r="DR67" s="674"/>
      <c r="DS67" s="674"/>
      <c r="DT67" s="674"/>
      <c r="DU67" s="675"/>
      <c r="DV67" s="667"/>
      <c r="DW67" s="668"/>
      <c r="DX67" s="668"/>
      <c r="DY67" s="668"/>
      <c r="DZ67" s="669"/>
      <c r="EA67" s="180"/>
    </row>
    <row r="68" spans="1:131" s="181" customFormat="1" ht="26.25" customHeight="1" thickTop="1" x14ac:dyDescent="0.15">
      <c r="A68" s="192">
        <v>1</v>
      </c>
      <c r="B68" s="813" t="s">
        <v>585</v>
      </c>
      <c r="C68" s="814"/>
      <c r="D68" s="814"/>
      <c r="E68" s="814"/>
      <c r="F68" s="814"/>
      <c r="G68" s="814"/>
      <c r="H68" s="814"/>
      <c r="I68" s="814"/>
      <c r="J68" s="814"/>
      <c r="K68" s="814"/>
      <c r="L68" s="814"/>
      <c r="M68" s="814"/>
      <c r="N68" s="814"/>
      <c r="O68" s="814"/>
      <c r="P68" s="815"/>
      <c r="Q68" s="816">
        <v>6</v>
      </c>
      <c r="R68" s="807"/>
      <c r="S68" s="807"/>
      <c r="T68" s="807"/>
      <c r="U68" s="807"/>
      <c r="V68" s="807">
        <v>5</v>
      </c>
      <c r="W68" s="807"/>
      <c r="X68" s="807"/>
      <c r="Y68" s="807"/>
      <c r="Z68" s="807"/>
      <c r="AA68" s="807">
        <v>0</v>
      </c>
      <c r="AB68" s="807"/>
      <c r="AC68" s="807"/>
      <c r="AD68" s="807"/>
      <c r="AE68" s="807"/>
      <c r="AF68" s="807">
        <v>0</v>
      </c>
      <c r="AG68" s="807"/>
      <c r="AH68" s="807"/>
      <c r="AI68" s="807"/>
      <c r="AJ68" s="807"/>
      <c r="AK68" s="807"/>
      <c r="AL68" s="807"/>
      <c r="AM68" s="807"/>
      <c r="AN68" s="807"/>
      <c r="AO68" s="807"/>
      <c r="AP68" s="807">
        <v>0</v>
      </c>
      <c r="AQ68" s="807"/>
      <c r="AR68" s="807"/>
      <c r="AS68" s="807"/>
      <c r="AT68" s="807"/>
      <c r="AU68" s="807"/>
      <c r="AV68" s="807"/>
      <c r="AW68" s="807"/>
      <c r="AX68" s="807"/>
      <c r="AY68" s="807"/>
      <c r="AZ68" s="821"/>
      <c r="BA68" s="821"/>
      <c r="BB68" s="821"/>
      <c r="BC68" s="821"/>
      <c r="BD68" s="822"/>
      <c r="BE68" s="199"/>
      <c r="BF68" s="199"/>
      <c r="BG68" s="199"/>
      <c r="BH68" s="199"/>
      <c r="BI68" s="199"/>
      <c r="BJ68" s="199"/>
      <c r="BK68" s="199"/>
      <c r="BL68" s="199"/>
      <c r="BM68" s="199"/>
      <c r="BN68" s="199"/>
      <c r="BO68" s="199"/>
      <c r="BP68" s="199"/>
      <c r="BQ68" s="196">
        <v>62</v>
      </c>
      <c r="BR68" s="201"/>
      <c r="BS68" s="670"/>
      <c r="BT68" s="671"/>
      <c r="BU68" s="671"/>
      <c r="BV68" s="671"/>
      <c r="BW68" s="671"/>
      <c r="BX68" s="671"/>
      <c r="BY68" s="671"/>
      <c r="BZ68" s="671"/>
      <c r="CA68" s="671"/>
      <c r="CB68" s="671"/>
      <c r="CC68" s="671"/>
      <c r="CD68" s="671"/>
      <c r="CE68" s="671"/>
      <c r="CF68" s="671"/>
      <c r="CG68" s="672"/>
      <c r="CH68" s="673"/>
      <c r="CI68" s="674"/>
      <c r="CJ68" s="674"/>
      <c r="CK68" s="674"/>
      <c r="CL68" s="675"/>
      <c r="CM68" s="673"/>
      <c r="CN68" s="674"/>
      <c r="CO68" s="674"/>
      <c r="CP68" s="674"/>
      <c r="CQ68" s="675"/>
      <c r="CR68" s="673"/>
      <c r="CS68" s="674"/>
      <c r="CT68" s="674"/>
      <c r="CU68" s="674"/>
      <c r="CV68" s="675"/>
      <c r="CW68" s="673"/>
      <c r="CX68" s="674"/>
      <c r="CY68" s="674"/>
      <c r="CZ68" s="674"/>
      <c r="DA68" s="675"/>
      <c r="DB68" s="673"/>
      <c r="DC68" s="674"/>
      <c r="DD68" s="674"/>
      <c r="DE68" s="674"/>
      <c r="DF68" s="675"/>
      <c r="DG68" s="673"/>
      <c r="DH68" s="674"/>
      <c r="DI68" s="674"/>
      <c r="DJ68" s="674"/>
      <c r="DK68" s="675"/>
      <c r="DL68" s="673"/>
      <c r="DM68" s="674"/>
      <c r="DN68" s="674"/>
      <c r="DO68" s="674"/>
      <c r="DP68" s="675"/>
      <c r="DQ68" s="673"/>
      <c r="DR68" s="674"/>
      <c r="DS68" s="674"/>
      <c r="DT68" s="674"/>
      <c r="DU68" s="675"/>
      <c r="DV68" s="667"/>
      <c r="DW68" s="668"/>
      <c r="DX68" s="668"/>
      <c r="DY68" s="668"/>
      <c r="DZ68" s="669"/>
      <c r="EA68" s="180"/>
    </row>
    <row r="69" spans="1:131" s="181" customFormat="1" ht="26.25" customHeight="1" x14ac:dyDescent="0.15">
      <c r="A69" s="195">
        <v>2</v>
      </c>
      <c r="B69" s="817" t="s">
        <v>586</v>
      </c>
      <c r="C69" s="818"/>
      <c r="D69" s="818"/>
      <c r="E69" s="818"/>
      <c r="F69" s="818"/>
      <c r="G69" s="818"/>
      <c r="H69" s="818"/>
      <c r="I69" s="818"/>
      <c r="J69" s="818"/>
      <c r="K69" s="818"/>
      <c r="L69" s="818"/>
      <c r="M69" s="818"/>
      <c r="N69" s="818"/>
      <c r="O69" s="818"/>
      <c r="P69" s="819"/>
      <c r="Q69" s="820">
        <v>193</v>
      </c>
      <c r="R69" s="782"/>
      <c r="S69" s="782"/>
      <c r="T69" s="782"/>
      <c r="U69" s="782"/>
      <c r="V69" s="782">
        <v>184</v>
      </c>
      <c r="W69" s="782"/>
      <c r="X69" s="782"/>
      <c r="Y69" s="782"/>
      <c r="Z69" s="782"/>
      <c r="AA69" s="782">
        <v>9</v>
      </c>
      <c r="AB69" s="782"/>
      <c r="AC69" s="782"/>
      <c r="AD69" s="782"/>
      <c r="AE69" s="782"/>
      <c r="AF69" s="782">
        <v>9</v>
      </c>
      <c r="AG69" s="782"/>
      <c r="AH69" s="782"/>
      <c r="AI69" s="782"/>
      <c r="AJ69" s="782"/>
      <c r="AK69" s="782"/>
      <c r="AL69" s="782"/>
      <c r="AM69" s="782"/>
      <c r="AN69" s="782"/>
      <c r="AO69" s="782"/>
      <c r="AP69" s="782">
        <v>30</v>
      </c>
      <c r="AQ69" s="782"/>
      <c r="AR69" s="782"/>
      <c r="AS69" s="782"/>
      <c r="AT69" s="782"/>
      <c r="AU69" s="782">
        <v>15</v>
      </c>
      <c r="AV69" s="782"/>
      <c r="AW69" s="782"/>
      <c r="AX69" s="782"/>
      <c r="AY69" s="782"/>
      <c r="AZ69" s="823"/>
      <c r="BA69" s="823"/>
      <c r="BB69" s="823"/>
      <c r="BC69" s="823"/>
      <c r="BD69" s="824"/>
      <c r="BE69" s="199"/>
      <c r="BF69" s="199"/>
      <c r="BG69" s="199"/>
      <c r="BH69" s="199"/>
      <c r="BI69" s="199"/>
      <c r="BJ69" s="199"/>
      <c r="BK69" s="199"/>
      <c r="BL69" s="199"/>
      <c r="BM69" s="199"/>
      <c r="BN69" s="199"/>
      <c r="BO69" s="199"/>
      <c r="BP69" s="199"/>
      <c r="BQ69" s="196">
        <v>63</v>
      </c>
      <c r="BR69" s="201"/>
      <c r="BS69" s="670"/>
      <c r="BT69" s="671"/>
      <c r="BU69" s="671"/>
      <c r="BV69" s="671"/>
      <c r="BW69" s="671"/>
      <c r="BX69" s="671"/>
      <c r="BY69" s="671"/>
      <c r="BZ69" s="671"/>
      <c r="CA69" s="671"/>
      <c r="CB69" s="671"/>
      <c r="CC69" s="671"/>
      <c r="CD69" s="671"/>
      <c r="CE69" s="671"/>
      <c r="CF69" s="671"/>
      <c r="CG69" s="672"/>
      <c r="CH69" s="673"/>
      <c r="CI69" s="674"/>
      <c r="CJ69" s="674"/>
      <c r="CK69" s="674"/>
      <c r="CL69" s="675"/>
      <c r="CM69" s="673"/>
      <c r="CN69" s="674"/>
      <c r="CO69" s="674"/>
      <c r="CP69" s="674"/>
      <c r="CQ69" s="675"/>
      <c r="CR69" s="673"/>
      <c r="CS69" s="674"/>
      <c r="CT69" s="674"/>
      <c r="CU69" s="674"/>
      <c r="CV69" s="675"/>
      <c r="CW69" s="673"/>
      <c r="CX69" s="674"/>
      <c r="CY69" s="674"/>
      <c r="CZ69" s="674"/>
      <c r="DA69" s="675"/>
      <c r="DB69" s="673"/>
      <c r="DC69" s="674"/>
      <c r="DD69" s="674"/>
      <c r="DE69" s="674"/>
      <c r="DF69" s="675"/>
      <c r="DG69" s="673"/>
      <c r="DH69" s="674"/>
      <c r="DI69" s="674"/>
      <c r="DJ69" s="674"/>
      <c r="DK69" s="675"/>
      <c r="DL69" s="673"/>
      <c r="DM69" s="674"/>
      <c r="DN69" s="674"/>
      <c r="DO69" s="674"/>
      <c r="DP69" s="675"/>
      <c r="DQ69" s="673"/>
      <c r="DR69" s="674"/>
      <c r="DS69" s="674"/>
      <c r="DT69" s="674"/>
      <c r="DU69" s="675"/>
      <c r="DV69" s="667"/>
      <c r="DW69" s="668"/>
      <c r="DX69" s="668"/>
      <c r="DY69" s="668"/>
      <c r="DZ69" s="669"/>
      <c r="EA69" s="180"/>
    </row>
    <row r="70" spans="1:131" s="181" customFormat="1" ht="26.25" customHeight="1" x14ac:dyDescent="0.15">
      <c r="A70" s="195">
        <v>3</v>
      </c>
      <c r="B70" s="817" t="s">
        <v>587</v>
      </c>
      <c r="C70" s="818"/>
      <c r="D70" s="818"/>
      <c r="E70" s="818"/>
      <c r="F70" s="818"/>
      <c r="G70" s="818"/>
      <c r="H70" s="818"/>
      <c r="I70" s="818"/>
      <c r="J70" s="818"/>
      <c r="K70" s="818"/>
      <c r="L70" s="818"/>
      <c r="M70" s="818"/>
      <c r="N70" s="818"/>
      <c r="O70" s="818"/>
      <c r="P70" s="819"/>
      <c r="Q70" s="820">
        <v>2088</v>
      </c>
      <c r="R70" s="782"/>
      <c r="S70" s="782"/>
      <c r="T70" s="782"/>
      <c r="U70" s="782"/>
      <c r="V70" s="782">
        <v>2084</v>
      </c>
      <c r="W70" s="782"/>
      <c r="X70" s="782"/>
      <c r="Y70" s="782"/>
      <c r="Z70" s="782"/>
      <c r="AA70" s="782">
        <v>4</v>
      </c>
      <c r="AB70" s="782"/>
      <c r="AC70" s="782"/>
      <c r="AD70" s="782"/>
      <c r="AE70" s="782"/>
      <c r="AF70" s="782">
        <v>4</v>
      </c>
      <c r="AG70" s="782"/>
      <c r="AH70" s="782"/>
      <c r="AI70" s="782"/>
      <c r="AJ70" s="782"/>
      <c r="AK70" s="782"/>
      <c r="AL70" s="782"/>
      <c r="AM70" s="782"/>
      <c r="AN70" s="782"/>
      <c r="AO70" s="782"/>
      <c r="AP70" s="782">
        <v>5591</v>
      </c>
      <c r="AQ70" s="782"/>
      <c r="AR70" s="782"/>
      <c r="AS70" s="782"/>
      <c r="AT70" s="782"/>
      <c r="AU70" s="782">
        <v>0</v>
      </c>
      <c r="AV70" s="782"/>
      <c r="AW70" s="782"/>
      <c r="AX70" s="782"/>
      <c r="AY70" s="782"/>
      <c r="AZ70" s="823"/>
      <c r="BA70" s="823"/>
      <c r="BB70" s="823"/>
      <c r="BC70" s="823"/>
      <c r="BD70" s="824"/>
      <c r="BE70" s="199"/>
      <c r="BF70" s="199"/>
      <c r="BG70" s="199"/>
      <c r="BH70" s="199"/>
      <c r="BI70" s="199"/>
      <c r="BJ70" s="199"/>
      <c r="BK70" s="199"/>
      <c r="BL70" s="199"/>
      <c r="BM70" s="199"/>
      <c r="BN70" s="199"/>
      <c r="BO70" s="199"/>
      <c r="BP70" s="199"/>
      <c r="BQ70" s="196">
        <v>64</v>
      </c>
      <c r="BR70" s="201"/>
      <c r="BS70" s="670"/>
      <c r="BT70" s="671"/>
      <c r="BU70" s="671"/>
      <c r="BV70" s="671"/>
      <c r="BW70" s="671"/>
      <c r="BX70" s="671"/>
      <c r="BY70" s="671"/>
      <c r="BZ70" s="671"/>
      <c r="CA70" s="671"/>
      <c r="CB70" s="671"/>
      <c r="CC70" s="671"/>
      <c r="CD70" s="671"/>
      <c r="CE70" s="671"/>
      <c r="CF70" s="671"/>
      <c r="CG70" s="672"/>
      <c r="CH70" s="673"/>
      <c r="CI70" s="674"/>
      <c r="CJ70" s="674"/>
      <c r="CK70" s="674"/>
      <c r="CL70" s="675"/>
      <c r="CM70" s="673"/>
      <c r="CN70" s="674"/>
      <c r="CO70" s="674"/>
      <c r="CP70" s="674"/>
      <c r="CQ70" s="675"/>
      <c r="CR70" s="673"/>
      <c r="CS70" s="674"/>
      <c r="CT70" s="674"/>
      <c r="CU70" s="674"/>
      <c r="CV70" s="675"/>
      <c r="CW70" s="673"/>
      <c r="CX70" s="674"/>
      <c r="CY70" s="674"/>
      <c r="CZ70" s="674"/>
      <c r="DA70" s="675"/>
      <c r="DB70" s="673"/>
      <c r="DC70" s="674"/>
      <c r="DD70" s="674"/>
      <c r="DE70" s="674"/>
      <c r="DF70" s="675"/>
      <c r="DG70" s="673"/>
      <c r="DH70" s="674"/>
      <c r="DI70" s="674"/>
      <c r="DJ70" s="674"/>
      <c r="DK70" s="675"/>
      <c r="DL70" s="673"/>
      <c r="DM70" s="674"/>
      <c r="DN70" s="674"/>
      <c r="DO70" s="674"/>
      <c r="DP70" s="675"/>
      <c r="DQ70" s="673"/>
      <c r="DR70" s="674"/>
      <c r="DS70" s="674"/>
      <c r="DT70" s="674"/>
      <c r="DU70" s="675"/>
      <c r="DV70" s="667"/>
      <c r="DW70" s="668"/>
      <c r="DX70" s="668"/>
      <c r="DY70" s="668"/>
      <c r="DZ70" s="669"/>
      <c r="EA70" s="180"/>
    </row>
    <row r="71" spans="1:131" s="181" customFormat="1" ht="26.25" customHeight="1" x14ac:dyDescent="0.15">
      <c r="A71" s="195">
        <v>4</v>
      </c>
      <c r="B71" s="817" t="s">
        <v>588</v>
      </c>
      <c r="C71" s="818"/>
      <c r="D71" s="818"/>
      <c r="E71" s="818"/>
      <c r="F71" s="818"/>
      <c r="G71" s="818"/>
      <c r="H71" s="818"/>
      <c r="I71" s="818"/>
      <c r="J71" s="818"/>
      <c r="K71" s="818"/>
      <c r="L71" s="818"/>
      <c r="M71" s="818"/>
      <c r="N71" s="818"/>
      <c r="O71" s="818"/>
      <c r="P71" s="819"/>
      <c r="Q71" s="820">
        <v>46</v>
      </c>
      <c r="R71" s="782"/>
      <c r="S71" s="782"/>
      <c r="T71" s="782"/>
      <c r="U71" s="782"/>
      <c r="V71" s="782">
        <v>38</v>
      </c>
      <c r="W71" s="782"/>
      <c r="X71" s="782"/>
      <c r="Y71" s="782"/>
      <c r="Z71" s="782"/>
      <c r="AA71" s="782">
        <v>9</v>
      </c>
      <c r="AB71" s="782"/>
      <c r="AC71" s="782"/>
      <c r="AD71" s="782"/>
      <c r="AE71" s="782"/>
      <c r="AF71" s="782">
        <v>9</v>
      </c>
      <c r="AG71" s="782"/>
      <c r="AH71" s="782"/>
      <c r="AI71" s="782"/>
      <c r="AJ71" s="782"/>
      <c r="AK71" s="782"/>
      <c r="AL71" s="782"/>
      <c r="AM71" s="782"/>
      <c r="AN71" s="782"/>
      <c r="AO71" s="782"/>
      <c r="AP71" s="782">
        <v>0</v>
      </c>
      <c r="AQ71" s="782"/>
      <c r="AR71" s="782"/>
      <c r="AS71" s="782"/>
      <c r="AT71" s="782"/>
      <c r="AU71" s="782"/>
      <c r="AV71" s="782"/>
      <c r="AW71" s="782"/>
      <c r="AX71" s="782"/>
      <c r="AY71" s="782"/>
      <c r="AZ71" s="823"/>
      <c r="BA71" s="823"/>
      <c r="BB71" s="823"/>
      <c r="BC71" s="823"/>
      <c r="BD71" s="824"/>
      <c r="BE71" s="199"/>
      <c r="BF71" s="199"/>
      <c r="BG71" s="199"/>
      <c r="BH71" s="199"/>
      <c r="BI71" s="199"/>
      <c r="BJ71" s="199"/>
      <c r="BK71" s="199"/>
      <c r="BL71" s="199"/>
      <c r="BM71" s="199"/>
      <c r="BN71" s="199"/>
      <c r="BO71" s="199"/>
      <c r="BP71" s="199"/>
      <c r="BQ71" s="196">
        <v>65</v>
      </c>
      <c r="BR71" s="201"/>
      <c r="BS71" s="670"/>
      <c r="BT71" s="671"/>
      <c r="BU71" s="671"/>
      <c r="BV71" s="671"/>
      <c r="BW71" s="671"/>
      <c r="BX71" s="671"/>
      <c r="BY71" s="671"/>
      <c r="BZ71" s="671"/>
      <c r="CA71" s="671"/>
      <c r="CB71" s="671"/>
      <c r="CC71" s="671"/>
      <c r="CD71" s="671"/>
      <c r="CE71" s="671"/>
      <c r="CF71" s="671"/>
      <c r="CG71" s="672"/>
      <c r="CH71" s="673"/>
      <c r="CI71" s="674"/>
      <c r="CJ71" s="674"/>
      <c r="CK71" s="674"/>
      <c r="CL71" s="675"/>
      <c r="CM71" s="673"/>
      <c r="CN71" s="674"/>
      <c r="CO71" s="674"/>
      <c r="CP71" s="674"/>
      <c r="CQ71" s="675"/>
      <c r="CR71" s="673"/>
      <c r="CS71" s="674"/>
      <c r="CT71" s="674"/>
      <c r="CU71" s="674"/>
      <c r="CV71" s="675"/>
      <c r="CW71" s="673"/>
      <c r="CX71" s="674"/>
      <c r="CY71" s="674"/>
      <c r="CZ71" s="674"/>
      <c r="DA71" s="675"/>
      <c r="DB71" s="673"/>
      <c r="DC71" s="674"/>
      <c r="DD71" s="674"/>
      <c r="DE71" s="674"/>
      <c r="DF71" s="675"/>
      <c r="DG71" s="673"/>
      <c r="DH71" s="674"/>
      <c r="DI71" s="674"/>
      <c r="DJ71" s="674"/>
      <c r="DK71" s="675"/>
      <c r="DL71" s="673"/>
      <c r="DM71" s="674"/>
      <c r="DN71" s="674"/>
      <c r="DO71" s="674"/>
      <c r="DP71" s="675"/>
      <c r="DQ71" s="673"/>
      <c r="DR71" s="674"/>
      <c r="DS71" s="674"/>
      <c r="DT71" s="674"/>
      <c r="DU71" s="675"/>
      <c r="DV71" s="667"/>
      <c r="DW71" s="668"/>
      <c r="DX71" s="668"/>
      <c r="DY71" s="668"/>
      <c r="DZ71" s="669"/>
      <c r="EA71" s="180"/>
    </row>
    <row r="72" spans="1:131" s="181" customFormat="1" ht="26.25" customHeight="1" x14ac:dyDescent="0.15">
      <c r="A72" s="195">
        <v>5</v>
      </c>
      <c r="B72" s="817" t="s">
        <v>589</v>
      </c>
      <c r="C72" s="818"/>
      <c r="D72" s="818"/>
      <c r="E72" s="818"/>
      <c r="F72" s="818"/>
      <c r="G72" s="818"/>
      <c r="H72" s="818"/>
      <c r="I72" s="818"/>
      <c r="J72" s="818"/>
      <c r="K72" s="818"/>
      <c r="L72" s="818"/>
      <c r="M72" s="818"/>
      <c r="N72" s="818"/>
      <c r="O72" s="818"/>
      <c r="P72" s="819"/>
      <c r="Q72" s="820">
        <v>1540</v>
      </c>
      <c r="R72" s="782"/>
      <c r="S72" s="782"/>
      <c r="T72" s="782"/>
      <c r="U72" s="782"/>
      <c r="V72" s="782">
        <v>1523</v>
      </c>
      <c r="W72" s="782"/>
      <c r="X72" s="782"/>
      <c r="Y72" s="782"/>
      <c r="Z72" s="782"/>
      <c r="AA72" s="782">
        <v>17</v>
      </c>
      <c r="AB72" s="782"/>
      <c r="AC72" s="782"/>
      <c r="AD72" s="782"/>
      <c r="AE72" s="782"/>
      <c r="AF72" s="782">
        <v>16</v>
      </c>
      <c r="AG72" s="782"/>
      <c r="AH72" s="782"/>
      <c r="AI72" s="782"/>
      <c r="AJ72" s="782"/>
      <c r="AK72" s="782"/>
      <c r="AL72" s="782"/>
      <c r="AM72" s="782"/>
      <c r="AN72" s="782"/>
      <c r="AO72" s="782"/>
      <c r="AP72" s="782">
        <v>276</v>
      </c>
      <c r="AQ72" s="782"/>
      <c r="AR72" s="782"/>
      <c r="AS72" s="782"/>
      <c r="AT72" s="782"/>
      <c r="AU72" s="782">
        <v>214</v>
      </c>
      <c r="AV72" s="782"/>
      <c r="AW72" s="782"/>
      <c r="AX72" s="782"/>
      <c r="AY72" s="782"/>
      <c r="AZ72" s="823"/>
      <c r="BA72" s="823"/>
      <c r="BB72" s="823"/>
      <c r="BC72" s="823"/>
      <c r="BD72" s="824"/>
      <c r="BE72" s="199"/>
      <c r="BF72" s="199"/>
      <c r="BG72" s="199"/>
      <c r="BH72" s="199"/>
      <c r="BI72" s="199"/>
      <c r="BJ72" s="199"/>
      <c r="BK72" s="199"/>
      <c r="BL72" s="199"/>
      <c r="BM72" s="199"/>
      <c r="BN72" s="199"/>
      <c r="BO72" s="199"/>
      <c r="BP72" s="199"/>
      <c r="BQ72" s="196">
        <v>66</v>
      </c>
      <c r="BR72" s="201"/>
      <c r="BS72" s="670"/>
      <c r="BT72" s="671"/>
      <c r="BU72" s="671"/>
      <c r="BV72" s="671"/>
      <c r="BW72" s="671"/>
      <c r="BX72" s="671"/>
      <c r="BY72" s="671"/>
      <c r="BZ72" s="671"/>
      <c r="CA72" s="671"/>
      <c r="CB72" s="671"/>
      <c r="CC72" s="671"/>
      <c r="CD72" s="671"/>
      <c r="CE72" s="671"/>
      <c r="CF72" s="671"/>
      <c r="CG72" s="672"/>
      <c r="CH72" s="673"/>
      <c r="CI72" s="674"/>
      <c r="CJ72" s="674"/>
      <c r="CK72" s="674"/>
      <c r="CL72" s="675"/>
      <c r="CM72" s="673"/>
      <c r="CN72" s="674"/>
      <c r="CO72" s="674"/>
      <c r="CP72" s="674"/>
      <c r="CQ72" s="675"/>
      <c r="CR72" s="673"/>
      <c r="CS72" s="674"/>
      <c r="CT72" s="674"/>
      <c r="CU72" s="674"/>
      <c r="CV72" s="675"/>
      <c r="CW72" s="673"/>
      <c r="CX72" s="674"/>
      <c r="CY72" s="674"/>
      <c r="CZ72" s="674"/>
      <c r="DA72" s="675"/>
      <c r="DB72" s="673"/>
      <c r="DC72" s="674"/>
      <c r="DD72" s="674"/>
      <c r="DE72" s="674"/>
      <c r="DF72" s="675"/>
      <c r="DG72" s="673"/>
      <c r="DH72" s="674"/>
      <c r="DI72" s="674"/>
      <c r="DJ72" s="674"/>
      <c r="DK72" s="675"/>
      <c r="DL72" s="673"/>
      <c r="DM72" s="674"/>
      <c r="DN72" s="674"/>
      <c r="DO72" s="674"/>
      <c r="DP72" s="675"/>
      <c r="DQ72" s="673"/>
      <c r="DR72" s="674"/>
      <c r="DS72" s="674"/>
      <c r="DT72" s="674"/>
      <c r="DU72" s="675"/>
      <c r="DV72" s="667"/>
      <c r="DW72" s="668"/>
      <c r="DX72" s="668"/>
      <c r="DY72" s="668"/>
      <c r="DZ72" s="669"/>
      <c r="EA72" s="180"/>
    </row>
    <row r="73" spans="1:131" s="181" customFormat="1" ht="26.25" customHeight="1" x14ac:dyDescent="0.15">
      <c r="A73" s="195">
        <v>6</v>
      </c>
      <c r="B73" s="817" t="s">
        <v>590</v>
      </c>
      <c r="C73" s="818"/>
      <c r="D73" s="818"/>
      <c r="E73" s="818"/>
      <c r="F73" s="818"/>
      <c r="G73" s="818"/>
      <c r="H73" s="818"/>
      <c r="I73" s="818"/>
      <c r="J73" s="818"/>
      <c r="K73" s="818"/>
      <c r="L73" s="818"/>
      <c r="M73" s="818"/>
      <c r="N73" s="818"/>
      <c r="O73" s="818"/>
      <c r="P73" s="819"/>
      <c r="Q73" s="820">
        <v>1458</v>
      </c>
      <c r="R73" s="782"/>
      <c r="S73" s="782"/>
      <c r="T73" s="782"/>
      <c r="U73" s="782"/>
      <c r="V73" s="782">
        <v>1442</v>
      </c>
      <c r="W73" s="782"/>
      <c r="X73" s="782"/>
      <c r="Y73" s="782"/>
      <c r="Z73" s="782"/>
      <c r="AA73" s="782">
        <v>16</v>
      </c>
      <c r="AB73" s="782"/>
      <c r="AC73" s="782"/>
      <c r="AD73" s="782"/>
      <c r="AE73" s="782"/>
      <c r="AF73" s="782">
        <v>16</v>
      </c>
      <c r="AG73" s="782"/>
      <c r="AH73" s="782"/>
      <c r="AI73" s="782"/>
      <c r="AJ73" s="782"/>
      <c r="AK73" s="782"/>
      <c r="AL73" s="782"/>
      <c r="AM73" s="782"/>
      <c r="AN73" s="782"/>
      <c r="AO73" s="782"/>
      <c r="AP73" s="782">
        <v>2626</v>
      </c>
      <c r="AQ73" s="782"/>
      <c r="AR73" s="782"/>
      <c r="AS73" s="782"/>
      <c r="AT73" s="782"/>
      <c r="AU73" s="782">
        <v>574</v>
      </c>
      <c r="AV73" s="782"/>
      <c r="AW73" s="782"/>
      <c r="AX73" s="782"/>
      <c r="AY73" s="782"/>
      <c r="AZ73" s="823"/>
      <c r="BA73" s="823"/>
      <c r="BB73" s="823"/>
      <c r="BC73" s="823"/>
      <c r="BD73" s="824"/>
      <c r="BE73" s="199"/>
      <c r="BF73" s="199"/>
      <c r="BG73" s="199"/>
      <c r="BH73" s="199"/>
      <c r="BI73" s="199"/>
      <c r="BJ73" s="199"/>
      <c r="BK73" s="199"/>
      <c r="BL73" s="199"/>
      <c r="BM73" s="199"/>
      <c r="BN73" s="199"/>
      <c r="BO73" s="199"/>
      <c r="BP73" s="199"/>
      <c r="BQ73" s="196">
        <v>67</v>
      </c>
      <c r="BR73" s="201"/>
      <c r="BS73" s="670"/>
      <c r="BT73" s="671"/>
      <c r="BU73" s="671"/>
      <c r="BV73" s="671"/>
      <c r="BW73" s="671"/>
      <c r="BX73" s="671"/>
      <c r="BY73" s="671"/>
      <c r="BZ73" s="671"/>
      <c r="CA73" s="671"/>
      <c r="CB73" s="671"/>
      <c r="CC73" s="671"/>
      <c r="CD73" s="671"/>
      <c r="CE73" s="671"/>
      <c r="CF73" s="671"/>
      <c r="CG73" s="672"/>
      <c r="CH73" s="673"/>
      <c r="CI73" s="674"/>
      <c r="CJ73" s="674"/>
      <c r="CK73" s="674"/>
      <c r="CL73" s="675"/>
      <c r="CM73" s="673"/>
      <c r="CN73" s="674"/>
      <c r="CO73" s="674"/>
      <c r="CP73" s="674"/>
      <c r="CQ73" s="675"/>
      <c r="CR73" s="673"/>
      <c r="CS73" s="674"/>
      <c r="CT73" s="674"/>
      <c r="CU73" s="674"/>
      <c r="CV73" s="675"/>
      <c r="CW73" s="673"/>
      <c r="CX73" s="674"/>
      <c r="CY73" s="674"/>
      <c r="CZ73" s="674"/>
      <c r="DA73" s="675"/>
      <c r="DB73" s="673"/>
      <c r="DC73" s="674"/>
      <c r="DD73" s="674"/>
      <c r="DE73" s="674"/>
      <c r="DF73" s="675"/>
      <c r="DG73" s="673"/>
      <c r="DH73" s="674"/>
      <c r="DI73" s="674"/>
      <c r="DJ73" s="674"/>
      <c r="DK73" s="675"/>
      <c r="DL73" s="673"/>
      <c r="DM73" s="674"/>
      <c r="DN73" s="674"/>
      <c r="DO73" s="674"/>
      <c r="DP73" s="675"/>
      <c r="DQ73" s="673"/>
      <c r="DR73" s="674"/>
      <c r="DS73" s="674"/>
      <c r="DT73" s="674"/>
      <c r="DU73" s="675"/>
      <c r="DV73" s="667"/>
      <c r="DW73" s="668"/>
      <c r="DX73" s="668"/>
      <c r="DY73" s="668"/>
      <c r="DZ73" s="669"/>
      <c r="EA73" s="180"/>
    </row>
    <row r="74" spans="1:131" s="181" customFormat="1" ht="26.25" customHeight="1" x14ac:dyDescent="0.15">
      <c r="A74" s="195">
        <v>7</v>
      </c>
      <c r="B74" s="817" t="s">
        <v>591</v>
      </c>
      <c r="C74" s="818"/>
      <c r="D74" s="818"/>
      <c r="E74" s="818"/>
      <c r="F74" s="818"/>
      <c r="G74" s="818"/>
      <c r="H74" s="818"/>
      <c r="I74" s="818"/>
      <c r="J74" s="818"/>
      <c r="K74" s="818"/>
      <c r="L74" s="818"/>
      <c r="M74" s="818"/>
      <c r="N74" s="818"/>
      <c r="O74" s="818"/>
      <c r="P74" s="819"/>
      <c r="Q74" s="820">
        <v>639</v>
      </c>
      <c r="R74" s="782"/>
      <c r="S74" s="782"/>
      <c r="T74" s="782"/>
      <c r="U74" s="782"/>
      <c r="V74" s="782">
        <v>618</v>
      </c>
      <c r="W74" s="782"/>
      <c r="X74" s="782"/>
      <c r="Y74" s="782"/>
      <c r="Z74" s="782"/>
      <c r="AA74" s="782">
        <v>21</v>
      </c>
      <c r="AB74" s="782"/>
      <c r="AC74" s="782"/>
      <c r="AD74" s="782"/>
      <c r="AE74" s="782"/>
      <c r="AF74" s="782">
        <v>21</v>
      </c>
      <c r="AG74" s="782"/>
      <c r="AH74" s="782"/>
      <c r="AI74" s="782"/>
      <c r="AJ74" s="782"/>
      <c r="AK74" s="782"/>
      <c r="AL74" s="782"/>
      <c r="AM74" s="782"/>
      <c r="AN74" s="782"/>
      <c r="AO74" s="782"/>
      <c r="AP74" s="782">
        <v>0</v>
      </c>
      <c r="AQ74" s="782"/>
      <c r="AR74" s="782"/>
      <c r="AS74" s="782"/>
      <c r="AT74" s="782"/>
      <c r="AU74" s="782"/>
      <c r="AV74" s="782"/>
      <c r="AW74" s="782"/>
      <c r="AX74" s="782"/>
      <c r="AY74" s="782"/>
      <c r="AZ74" s="823"/>
      <c r="BA74" s="823"/>
      <c r="BB74" s="823"/>
      <c r="BC74" s="823"/>
      <c r="BD74" s="824"/>
      <c r="BE74" s="199"/>
      <c r="BF74" s="199"/>
      <c r="BG74" s="199"/>
      <c r="BH74" s="199"/>
      <c r="BI74" s="199"/>
      <c r="BJ74" s="199"/>
      <c r="BK74" s="199"/>
      <c r="BL74" s="199"/>
      <c r="BM74" s="199"/>
      <c r="BN74" s="199"/>
      <c r="BO74" s="199"/>
      <c r="BP74" s="199"/>
      <c r="BQ74" s="196">
        <v>68</v>
      </c>
      <c r="BR74" s="201"/>
      <c r="BS74" s="670"/>
      <c r="BT74" s="671"/>
      <c r="BU74" s="671"/>
      <c r="BV74" s="671"/>
      <c r="BW74" s="671"/>
      <c r="BX74" s="671"/>
      <c r="BY74" s="671"/>
      <c r="BZ74" s="671"/>
      <c r="CA74" s="671"/>
      <c r="CB74" s="671"/>
      <c r="CC74" s="671"/>
      <c r="CD74" s="671"/>
      <c r="CE74" s="671"/>
      <c r="CF74" s="671"/>
      <c r="CG74" s="672"/>
      <c r="CH74" s="673"/>
      <c r="CI74" s="674"/>
      <c r="CJ74" s="674"/>
      <c r="CK74" s="674"/>
      <c r="CL74" s="675"/>
      <c r="CM74" s="673"/>
      <c r="CN74" s="674"/>
      <c r="CO74" s="674"/>
      <c r="CP74" s="674"/>
      <c r="CQ74" s="675"/>
      <c r="CR74" s="673"/>
      <c r="CS74" s="674"/>
      <c r="CT74" s="674"/>
      <c r="CU74" s="674"/>
      <c r="CV74" s="675"/>
      <c r="CW74" s="673"/>
      <c r="CX74" s="674"/>
      <c r="CY74" s="674"/>
      <c r="CZ74" s="674"/>
      <c r="DA74" s="675"/>
      <c r="DB74" s="673"/>
      <c r="DC74" s="674"/>
      <c r="DD74" s="674"/>
      <c r="DE74" s="674"/>
      <c r="DF74" s="675"/>
      <c r="DG74" s="673"/>
      <c r="DH74" s="674"/>
      <c r="DI74" s="674"/>
      <c r="DJ74" s="674"/>
      <c r="DK74" s="675"/>
      <c r="DL74" s="673"/>
      <c r="DM74" s="674"/>
      <c r="DN74" s="674"/>
      <c r="DO74" s="674"/>
      <c r="DP74" s="675"/>
      <c r="DQ74" s="673"/>
      <c r="DR74" s="674"/>
      <c r="DS74" s="674"/>
      <c r="DT74" s="674"/>
      <c r="DU74" s="675"/>
      <c r="DV74" s="667"/>
      <c r="DW74" s="668"/>
      <c r="DX74" s="668"/>
      <c r="DY74" s="668"/>
      <c r="DZ74" s="669"/>
      <c r="EA74" s="180"/>
    </row>
    <row r="75" spans="1:131" s="181" customFormat="1" ht="26.25" customHeight="1" x14ac:dyDescent="0.15">
      <c r="A75" s="195">
        <v>8</v>
      </c>
      <c r="B75" s="828"/>
      <c r="C75" s="829"/>
      <c r="D75" s="829"/>
      <c r="E75" s="829"/>
      <c r="F75" s="829"/>
      <c r="G75" s="829"/>
      <c r="H75" s="829"/>
      <c r="I75" s="829"/>
      <c r="J75" s="829"/>
      <c r="K75" s="829"/>
      <c r="L75" s="829"/>
      <c r="M75" s="829"/>
      <c r="N75" s="829"/>
      <c r="O75" s="829"/>
      <c r="P75" s="830"/>
      <c r="Q75" s="827"/>
      <c r="R75" s="826"/>
      <c r="S75" s="826"/>
      <c r="T75" s="826"/>
      <c r="U75" s="789"/>
      <c r="V75" s="825"/>
      <c r="W75" s="826"/>
      <c r="X75" s="826"/>
      <c r="Y75" s="826"/>
      <c r="Z75" s="789"/>
      <c r="AA75" s="825"/>
      <c r="AB75" s="826"/>
      <c r="AC75" s="826"/>
      <c r="AD75" s="826"/>
      <c r="AE75" s="789"/>
      <c r="AF75" s="825"/>
      <c r="AG75" s="826"/>
      <c r="AH75" s="826"/>
      <c r="AI75" s="826"/>
      <c r="AJ75" s="789"/>
      <c r="AK75" s="825"/>
      <c r="AL75" s="826"/>
      <c r="AM75" s="826"/>
      <c r="AN75" s="826"/>
      <c r="AO75" s="789"/>
      <c r="AP75" s="825"/>
      <c r="AQ75" s="826"/>
      <c r="AR75" s="826"/>
      <c r="AS75" s="826"/>
      <c r="AT75" s="789"/>
      <c r="AU75" s="825"/>
      <c r="AV75" s="826"/>
      <c r="AW75" s="826"/>
      <c r="AX75" s="826"/>
      <c r="AY75" s="789"/>
      <c r="AZ75" s="823"/>
      <c r="BA75" s="823"/>
      <c r="BB75" s="823"/>
      <c r="BC75" s="823"/>
      <c r="BD75" s="824"/>
      <c r="BE75" s="199"/>
      <c r="BF75" s="199"/>
      <c r="BG75" s="199"/>
      <c r="BH75" s="199"/>
      <c r="BI75" s="199"/>
      <c r="BJ75" s="199"/>
      <c r="BK75" s="199"/>
      <c r="BL75" s="199"/>
      <c r="BM75" s="199"/>
      <c r="BN75" s="199"/>
      <c r="BO75" s="199"/>
      <c r="BP75" s="199"/>
      <c r="BQ75" s="196">
        <v>69</v>
      </c>
      <c r="BR75" s="201"/>
      <c r="BS75" s="670"/>
      <c r="BT75" s="671"/>
      <c r="BU75" s="671"/>
      <c r="BV75" s="671"/>
      <c r="BW75" s="671"/>
      <c r="BX75" s="671"/>
      <c r="BY75" s="671"/>
      <c r="BZ75" s="671"/>
      <c r="CA75" s="671"/>
      <c r="CB75" s="671"/>
      <c r="CC75" s="671"/>
      <c r="CD75" s="671"/>
      <c r="CE75" s="671"/>
      <c r="CF75" s="671"/>
      <c r="CG75" s="672"/>
      <c r="CH75" s="673"/>
      <c r="CI75" s="674"/>
      <c r="CJ75" s="674"/>
      <c r="CK75" s="674"/>
      <c r="CL75" s="675"/>
      <c r="CM75" s="673"/>
      <c r="CN75" s="674"/>
      <c r="CO75" s="674"/>
      <c r="CP75" s="674"/>
      <c r="CQ75" s="675"/>
      <c r="CR75" s="673"/>
      <c r="CS75" s="674"/>
      <c r="CT75" s="674"/>
      <c r="CU75" s="674"/>
      <c r="CV75" s="675"/>
      <c r="CW75" s="673"/>
      <c r="CX75" s="674"/>
      <c r="CY75" s="674"/>
      <c r="CZ75" s="674"/>
      <c r="DA75" s="675"/>
      <c r="DB75" s="673"/>
      <c r="DC75" s="674"/>
      <c r="DD75" s="674"/>
      <c r="DE75" s="674"/>
      <c r="DF75" s="675"/>
      <c r="DG75" s="673"/>
      <c r="DH75" s="674"/>
      <c r="DI75" s="674"/>
      <c r="DJ75" s="674"/>
      <c r="DK75" s="675"/>
      <c r="DL75" s="673"/>
      <c r="DM75" s="674"/>
      <c r="DN75" s="674"/>
      <c r="DO75" s="674"/>
      <c r="DP75" s="675"/>
      <c r="DQ75" s="673"/>
      <c r="DR75" s="674"/>
      <c r="DS75" s="674"/>
      <c r="DT75" s="674"/>
      <c r="DU75" s="675"/>
      <c r="DV75" s="667"/>
      <c r="DW75" s="668"/>
      <c r="DX75" s="668"/>
      <c r="DY75" s="668"/>
      <c r="DZ75" s="669"/>
      <c r="EA75" s="180"/>
    </row>
    <row r="76" spans="1:131" s="181" customFormat="1" ht="26.25" customHeight="1" x14ac:dyDescent="0.15">
      <c r="A76" s="195">
        <v>9</v>
      </c>
      <c r="B76" s="828"/>
      <c r="C76" s="829"/>
      <c r="D76" s="829"/>
      <c r="E76" s="829"/>
      <c r="F76" s="829"/>
      <c r="G76" s="829"/>
      <c r="H76" s="829"/>
      <c r="I76" s="829"/>
      <c r="J76" s="829"/>
      <c r="K76" s="829"/>
      <c r="L76" s="829"/>
      <c r="M76" s="829"/>
      <c r="N76" s="829"/>
      <c r="O76" s="829"/>
      <c r="P76" s="830"/>
      <c r="Q76" s="827"/>
      <c r="R76" s="826"/>
      <c r="S76" s="826"/>
      <c r="T76" s="826"/>
      <c r="U76" s="789"/>
      <c r="V76" s="825"/>
      <c r="W76" s="826"/>
      <c r="X76" s="826"/>
      <c r="Y76" s="826"/>
      <c r="Z76" s="789"/>
      <c r="AA76" s="825"/>
      <c r="AB76" s="826"/>
      <c r="AC76" s="826"/>
      <c r="AD76" s="826"/>
      <c r="AE76" s="789"/>
      <c r="AF76" s="825"/>
      <c r="AG76" s="826"/>
      <c r="AH76" s="826"/>
      <c r="AI76" s="826"/>
      <c r="AJ76" s="789"/>
      <c r="AK76" s="825"/>
      <c r="AL76" s="826"/>
      <c r="AM76" s="826"/>
      <c r="AN76" s="826"/>
      <c r="AO76" s="789"/>
      <c r="AP76" s="825"/>
      <c r="AQ76" s="826"/>
      <c r="AR76" s="826"/>
      <c r="AS76" s="826"/>
      <c r="AT76" s="789"/>
      <c r="AU76" s="825"/>
      <c r="AV76" s="826"/>
      <c r="AW76" s="826"/>
      <c r="AX76" s="826"/>
      <c r="AY76" s="789"/>
      <c r="AZ76" s="823"/>
      <c r="BA76" s="823"/>
      <c r="BB76" s="823"/>
      <c r="BC76" s="823"/>
      <c r="BD76" s="824"/>
      <c r="BE76" s="199"/>
      <c r="BF76" s="199"/>
      <c r="BG76" s="199"/>
      <c r="BH76" s="199"/>
      <c r="BI76" s="199"/>
      <c r="BJ76" s="199"/>
      <c r="BK76" s="199"/>
      <c r="BL76" s="199"/>
      <c r="BM76" s="199"/>
      <c r="BN76" s="199"/>
      <c r="BO76" s="199"/>
      <c r="BP76" s="199"/>
      <c r="BQ76" s="196">
        <v>70</v>
      </c>
      <c r="BR76" s="201"/>
      <c r="BS76" s="670"/>
      <c r="BT76" s="671"/>
      <c r="BU76" s="671"/>
      <c r="BV76" s="671"/>
      <c r="BW76" s="671"/>
      <c r="BX76" s="671"/>
      <c r="BY76" s="671"/>
      <c r="BZ76" s="671"/>
      <c r="CA76" s="671"/>
      <c r="CB76" s="671"/>
      <c r="CC76" s="671"/>
      <c r="CD76" s="671"/>
      <c r="CE76" s="671"/>
      <c r="CF76" s="671"/>
      <c r="CG76" s="672"/>
      <c r="CH76" s="673"/>
      <c r="CI76" s="674"/>
      <c r="CJ76" s="674"/>
      <c r="CK76" s="674"/>
      <c r="CL76" s="675"/>
      <c r="CM76" s="673"/>
      <c r="CN76" s="674"/>
      <c r="CO76" s="674"/>
      <c r="CP76" s="674"/>
      <c r="CQ76" s="675"/>
      <c r="CR76" s="673"/>
      <c r="CS76" s="674"/>
      <c r="CT76" s="674"/>
      <c r="CU76" s="674"/>
      <c r="CV76" s="675"/>
      <c r="CW76" s="673"/>
      <c r="CX76" s="674"/>
      <c r="CY76" s="674"/>
      <c r="CZ76" s="674"/>
      <c r="DA76" s="675"/>
      <c r="DB76" s="673"/>
      <c r="DC76" s="674"/>
      <c r="DD76" s="674"/>
      <c r="DE76" s="674"/>
      <c r="DF76" s="675"/>
      <c r="DG76" s="673"/>
      <c r="DH76" s="674"/>
      <c r="DI76" s="674"/>
      <c r="DJ76" s="674"/>
      <c r="DK76" s="675"/>
      <c r="DL76" s="673"/>
      <c r="DM76" s="674"/>
      <c r="DN76" s="674"/>
      <c r="DO76" s="674"/>
      <c r="DP76" s="675"/>
      <c r="DQ76" s="673"/>
      <c r="DR76" s="674"/>
      <c r="DS76" s="674"/>
      <c r="DT76" s="674"/>
      <c r="DU76" s="675"/>
      <c r="DV76" s="667"/>
      <c r="DW76" s="668"/>
      <c r="DX76" s="668"/>
      <c r="DY76" s="668"/>
      <c r="DZ76" s="669"/>
      <c r="EA76" s="180"/>
    </row>
    <row r="77" spans="1:131" s="181" customFormat="1" ht="26.25" customHeight="1" x14ac:dyDescent="0.15">
      <c r="A77" s="195">
        <v>10</v>
      </c>
      <c r="B77" s="828"/>
      <c r="C77" s="829"/>
      <c r="D77" s="829"/>
      <c r="E77" s="829"/>
      <c r="F77" s="829"/>
      <c r="G77" s="829"/>
      <c r="H77" s="829"/>
      <c r="I77" s="829"/>
      <c r="J77" s="829"/>
      <c r="K77" s="829"/>
      <c r="L77" s="829"/>
      <c r="M77" s="829"/>
      <c r="N77" s="829"/>
      <c r="O77" s="829"/>
      <c r="P77" s="830"/>
      <c r="Q77" s="827"/>
      <c r="R77" s="826"/>
      <c r="S77" s="826"/>
      <c r="T77" s="826"/>
      <c r="U77" s="789"/>
      <c r="V77" s="825"/>
      <c r="W77" s="826"/>
      <c r="X77" s="826"/>
      <c r="Y77" s="826"/>
      <c r="Z77" s="789"/>
      <c r="AA77" s="825"/>
      <c r="AB77" s="826"/>
      <c r="AC77" s="826"/>
      <c r="AD77" s="826"/>
      <c r="AE77" s="789"/>
      <c r="AF77" s="825"/>
      <c r="AG77" s="826"/>
      <c r="AH77" s="826"/>
      <c r="AI77" s="826"/>
      <c r="AJ77" s="789"/>
      <c r="AK77" s="825"/>
      <c r="AL77" s="826"/>
      <c r="AM77" s="826"/>
      <c r="AN77" s="826"/>
      <c r="AO77" s="789"/>
      <c r="AP77" s="825"/>
      <c r="AQ77" s="826"/>
      <c r="AR77" s="826"/>
      <c r="AS77" s="826"/>
      <c r="AT77" s="789"/>
      <c r="AU77" s="825"/>
      <c r="AV77" s="826"/>
      <c r="AW77" s="826"/>
      <c r="AX77" s="826"/>
      <c r="AY77" s="789"/>
      <c r="AZ77" s="823"/>
      <c r="BA77" s="823"/>
      <c r="BB77" s="823"/>
      <c r="BC77" s="823"/>
      <c r="BD77" s="824"/>
      <c r="BE77" s="199"/>
      <c r="BF77" s="199"/>
      <c r="BG77" s="199"/>
      <c r="BH77" s="199"/>
      <c r="BI77" s="199"/>
      <c r="BJ77" s="199"/>
      <c r="BK77" s="199"/>
      <c r="BL77" s="199"/>
      <c r="BM77" s="199"/>
      <c r="BN77" s="199"/>
      <c r="BO77" s="199"/>
      <c r="BP77" s="199"/>
      <c r="BQ77" s="196">
        <v>71</v>
      </c>
      <c r="BR77" s="201"/>
      <c r="BS77" s="670"/>
      <c r="BT77" s="671"/>
      <c r="BU77" s="671"/>
      <c r="BV77" s="671"/>
      <c r="BW77" s="671"/>
      <c r="BX77" s="671"/>
      <c r="BY77" s="671"/>
      <c r="BZ77" s="671"/>
      <c r="CA77" s="671"/>
      <c r="CB77" s="671"/>
      <c r="CC77" s="671"/>
      <c r="CD77" s="671"/>
      <c r="CE77" s="671"/>
      <c r="CF77" s="671"/>
      <c r="CG77" s="672"/>
      <c r="CH77" s="673"/>
      <c r="CI77" s="674"/>
      <c r="CJ77" s="674"/>
      <c r="CK77" s="674"/>
      <c r="CL77" s="675"/>
      <c r="CM77" s="673"/>
      <c r="CN77" s="674"/>
      <c r="CO77" s="674"/>
      <c r="CP77" s="674"/>
      <c r="CQ77" s="675"/>
      <c r="CR77" s="673"/>
      <c r="CS77" s="674"/>
      <c r="CT77" s="674"/>
      <c r="CU77" s="674"/>
      <c r="CV77" s="675"/>
      <c r="CW77" s="673"/>
      <c r="CX77" s="674"/>
      <c r="CY77" s="674"/>
      <c r="CZ77" s="674"/>
      <c r="DA77" s="675"/>
      <c r="DB77" s="673"/>
      <c r="DC77" s="674"/>
      <c r="DD77" s="674"/>
      <c r="DE77" s="674"/>
      <c r="DF77" s="675"/>
      <c r="DG77" s="673"/>
      <c r="DH77" s="674"/>
      <c r="DI77" s="674"/>
      <c r="DJ77" s="674"/>
      <c r="DK77" s="675"/>
      <c r="DL77" s="673"/>
      <c r="DM77" s="674"/>
      <c r="DN77" s="674"/>
      <c r="DO77" s="674"/>
      <c r="DP77" s="675"/>
      <c r="DQ77" s="673"/>
      <c r="DR77" s="674"/>
      <c r="DS77" s="674"/>
      <c r="DT77" s="674"/>
      <c r="DU77" s="675"/>
      <c r="DV77" s="667"/>
      <c r="DW77" s="668"/>
      <c r="DX77" s="668"/>
      <c r="DY77" s="668"/>
      <c r="DZ77" s="669"/>
      <c r="EA77" s="180"/>
    </row>
    <row r="78" spans="1:131" s="181" customFormat="1" ht="26.25" customHeight="1" x14ac:dyDescent="0.15">
      <c r="A78" s="195">
        <v>11</v>
      </c>
      <c r="B78" s="828"/>
      <c r="C78" s="829"/>
      <c r="D78" s="829"/>
      <c r="E78" s="829"/>
      <c r="F78" s="829"/>
      <c r="G78" s="829"/>
      <c r="H78" s="829"/>
      <c r="I78" s="829"/>
      <c r="J78" s="829"/>
      <c r="K78" s="829"/>
      <c r="L78" s="829"/>
      <c r="M78" s="829"/>
      <c r="N78" s="829"/>
      <c r="O78" s="829"/>
      <c r="P78" s="830"/>
      <c r="Q78" s="820"/>
      <c r="R78" s="782"/>
      <c r="S78" s="782"/>
      <c r="T78" s="782"/>
      <c r="U78" s="782"/>
      <c r="V78" s="782"/>
      <c r="W78" s="782"/>
      <c r="X78" s="782"/>
      <c r="Y78" s="782"/>
      <c r="Z78" s="782"/>
      <c r="AA78" s="782"/>
      <c r="AB78" s="782"/>
      <c r="AC78" s="782"/>
      <c r="AD78" s="782"/>
      <c r="AE78" s="782"/>
      <c r="AF78" s="782"/>
      <c r="AG78" s="782"/>
      <c r="AH78" s="782"/>
      <c r="AI78" s="782"/>
      <c r="AJ78" s="782"/>
      <c r="AK78" s="782"/>
      <c r="AL78" s="782"/>
      <c r="AM78" s="782"/>
      <c r="AN78" s="782"/>
      <c r="AO78" s="782"/>
      <c r="AP78" s="782"/>
      <c r="AQ78" s="782"/>
      <c r="AR78" s="782"/>
      <c r="AS78" s="782"/>
      <c r="AT78" s="782"/>
      <c r="AU78" s="782"/>
      <c r="AV78" s="782"/>
      <c r="AW78" s="782"/>
      <c r="AX78" s="782"/>
      <c r="AY78" s="782"/>
      <c r="AZ78" s="823"/>
      <c r="BA78" s="823"/>
      <c r="BB78" s="823"/>
      <c r="BC78" s="823"/>
      <c r="BD78" s="824"/>
      <c r="BE78" s="199"/>
      <c r="BF78" s="199"/>
      <c r="BG78" s="199"/>
      <c r="BH78" s="199"/>
      <c r="BI78" s="199"/>
      <c r="BJ78" s="202"/>
      <c r="BK78" s="202"/>
      <c r="BL78" s="202"/>
      <c r="BM78" s="202"/>
      <c r="BN78" s="202"/>
      <c r="BO78" s="199"/>
      <c r="BP78" s="199"/>
      <c r="BQ78" s="196">
        <v>72</v>
      </c>
      <c r="BR78" s="201"/>
      <c r="BS78" s="670"/>
      <c r="BT78" s="671"/>
      <c r="BU78" s="671"/>
      <c r="BV78" s="671"/>
      <c r="BW78" s="671"/>
      <c r="BX78" s="671"/>
      <c r="BY78" s="671"/>
      <c r="BZ78" s="671"/>
      <c r="CA78" s="671"/>
      <c r="CB78" s="671"/>
      <c r="CC78" s="671"/>
      <c r="CD78" s="671"/>
      <c r="CE78" s="671"/>
      <c r="CF78" s="671"/>
      <c r="CG78" s="672"/>
      <c r="CH78" s="673"/>
      <c r="CI78" s="674"/>
      <c r="CJ78" s="674"/>
      <c r="CK78" s="674"/>
      <c r="CL78" s="675"/>
      <c r="CM78" s="673"/>
      <c r="CN78" s="674"/>
      <c r="CO78" s="674"/>
      <c r="CP78" s="674"/>
      <c r="CQ78" s="675"/>
      <c r="CR78" s="673"/>
      <c r="CS78" s="674"/>
      <c r="CT78" s="674"/>
      <c r="CU78" s="674"/>
      <c r="CV78" s="675"/>
      <c r="CW78" s="673"/>
      <c r="CX78" s="674"/>
      <c r="CY78" s="674"/>
      <c r="CZ78" s="674"/>
      <c r="DA78" s="675"/>
      <c r="DB78" s="673"/>
      <c r="DC78" s="674"/>
      <c r="DD78" s="674"/>
      <c r="DE78" s="674"/>
      <c r="DF78" s="675"/>
      <c r="DG78" s="673"/>
      <c r="DH78" s="674"/>
      <c r="DI78" s="674"/>
      <c r="DJ78" s="674"/>
      <c r="DK78" s="675"/>
      <c r="DL78" s="673"/>
      <c r="DM78" s="674"/>
      <c r="DN78" s="674"/>
      <c r="DO78" s="674"/>
      <c r="DP78" s="675"/>
      <c r="DQ78" s="673"/>
      <c r="DR78" s="674"/>
      <c r="DS78" s="674"/>
      <c r="DT78" s="674"/>
      <c r="DU78" s="675"/>
      <c r="DV78" s="667"/>
      <c r="DW78" s="668"/>
      <c r="DX78" s="668"/>
      <c r="DY78" s="668"/>
      <c r="DZ78" s="669"/>
      <c r="EA78" s="180"/>
    </row>
    <row r="79" spans="1:131" s="181" customFormat="1" ht="26.25" customHeight="1" x14ac:dyDescent="0.15">
      <c r="A79" s="195">
        <v>12</v>
      </c>
      <c r="B79" s="828"/>
      <c r="C79" s="829"/>
      <c r="D79" s="829"/>
      <c r="E79" s="829"/>
      <c r="F79" s="829"/>
      <c r="G79" s="829"/>
      <c r="H79" s="829"/>
      <c r="I79" s="829"/>
      <c r="J79" s="829"/>
      <c r="K79" s="829"/>
      <c r="L79" s="829"/>
      <c r="M79" s="829"/>
      <c r="N79" s="829"/>
      <c r="O79" s="829"/>
      <c r="P79" s="830"/>
      <c r="Q79" s="820"/>
      <c r="R79" s="782"/>
      <c r="S79" s="782"/>
      <c r="T79" s="782"/>
      <c r="U79" s="782"/>
      <c r="V79" s="782"/>
      <c r="W79" s="782"/>
      <c r="X79" s="782"/>
      <c r="Y79" s="782"/>
      <c r="Z79" s="782"/>
      <c r="AA79" s="782"/>
      <c r="AB79" s="782"/>
      <c r="AC79" s="782"/>
      <c r="AD79" s="782"/>
      <c r="AE79" s="782"/>
      <c r="AF79" s="782"/>
      <c r="AG79" s="782"/>
      <c r="AH79" s="782"/>
      <c r="AI79" s="782"/>
      <c r="AJ79" s="782"/>
      <c r="AK79" s="782"/>
      <c r="AL79" s="782"/>
      <c r="AM79" s="782"/>
      <c r="AN79" s="782"/>
      <c r="AO79" s="782"/>
      <c r="AP79" s="782"/>
      <c r="AQ79" s="782"/>
      <c r="AR79" s="782"/>
      <c r="AS79" s="782"/>
      <c r="AT79" s="782"/>
      <c r="AU79" s="782"/>
      <c r="AV79" s="782"/>
      <c r="AW79" s="782"/>
      <c r="AX79" s="782"/>
      <c r="AY79" s="782"/>
      <c r="AZ79" s="823"/>
      <c r="BA79" s="823"/>
      <c r="BB79" s="823"/>
      <c r="BC79" s="823"/>
      <c r="BD79" s="824"/>
      <c r="BE79" s="199"/>
      <c r="BF79" s="199"/>
      <c r="BG79" s="199"/>
      <c r="BH79" s="199"/>
      <c r="BI79" s="199"/>
      <c r="BJ79" s="202"/>
      <c r="BK79" s="202"/>
      <c r="BL79" s="202"/>
      <c r="BM79" s="202"/>
      <c r="BN79" s="202"/>
      <c r="BO79" s="199"/>
      <c r="BP79" s="199"/>
      <c r="BQ79" s="196">
        <v>73</v>
      </c>
      <c r="BR79" s="201"/>
      <c r="BS79" s="670"/>
      <c r="BT79" s="671"/>
      <c r="BU79" s="671"/>
      <c r="BV79" s="671"/>
      <c r="BW79" s="671"/>
      <c r="BX79" s="671"/>
      <c r="BY79" s="671"/>
      <c r="BZ79" s="671"/>
      <c r="CA79" s="671"/>
      <c r="CB79" s="671"/>
      <c r="CC79" s="671"/>
      <c r="CD79" s="671"/>
      <c r="CE79" s="671"/>
      <c r="CF79" s="671"/>
      <c r="CG79" s="672"/>
      <c r="CH79" s="673"/>
      <c r="CI79" s="674"/>
      <c r="CJ79" s="674"/>
      <c r="CK79" s="674"/>
      <c r="CL79" s="675"/>
      <c r="CM79" s="673"/>
      <c r="CN79" s="674"/>
      <c r="CO79" s="674"/>
      <c r="CP79" s="674"/>
      <c r="CQ79" s="675"/>
      <c r="CR79" s="673"/>
      <c r="CS79" s="674"/>
      <c r="CT79" s="674"/>
      <c r="CU79" s="674"/>
      <c r="CV79" s="675"/>
      <c r="CW79" s="673"/>
      <c r="CX79" s="674"/>
      <c r="CY79" s="674"/>
      <c r="CZ79" s="674"/>
      <c r="DA79" s="675"/>
      <c r="DB79" s="673"/>
      <c r="DC79" s="674"/>
      <c r="DD79" s="674"/>
      <c r="DE79" s="674"/>
      <c r="DF79" s="675"/>
      <c r="DG79" s="673"/>
      <c r="DH79" s="674"/>
      <c r="DI79" s="674"/>
      <c r="DJ79" s="674"/>
      <c r="DK79" s="675"/>
      <c r="DL79" s="673"/>
      <c r="DM79" s="674"/>
      <c r="DN79" s="674"/>
      <c r="DO79" s="674"/>
      <c r="DP79" s="675"/>
      <c r="DQ79" s="673"/>
      <c r="DR79" s="674"/>
      <c r="DS79" s="674"/>
      <c r="DT79" s="674"/>
      <c r="DU79" s="675"/>
      <c r="DV79" s="667"/>
      <c r="DW79" s="668"/>
      <c r="DX79" s="668"/>
      <c r="DY79" s="668"/>
      <c r="DZ79" s="669"/>
      <c r="EA79" s="180"/>
    </row>
    <row r="80" spans="1:131" s="181" customFormat="1" ht="26.25" customHeight="1" x14ac:dyDescent="0.15">
      <c r="A80" s="195">
        <v>13</v>
      </c>
      <c r="B80" s="828"/>
      <c r="C80" s="829"/>
      <c r="D80" s="829"/>
      <c r="E80" s="829"/>
      <c r="F80" s="829"/>
      <c r="G80" s="829"/>
      <c r="H80" s="829"/>
      <c r="I80" s="829"/>
      <c r="J80" s="829"/>
      <c r="K80" s="829"/>
      <c r="L80" s="829"/>
      <c r="M80" s="829"/>
      <c r="N80" s="829"/>
      <c r="O80" s="829"/>
      <c r="P80" s="830"/>
      <c r="Q80" s="820"/>
      <c r="R80" s="782"/>
      <c r="S80" s="782"/>
      <c r="T80" s="782"/>
      <c r="U80" s="782"/>
      <c r="V80" s="782"/>
      <c r="W80" s="782"/>
      <c r="X80" s="782"/>
      <c r="Y80" s="782"/>
      <c r="Z80" s="782"/>
      <c r="AA80" s="782"/>
      <c r="AB80" s="782"/>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782"/>
      <c r="AY80" s="782"/>
      <c r="AZ80" s="823"/>
      <c r="BA80" s="823"/>
      <c r="BB80" s="823"/>
      <c r="BC80" s="823"/>
      <c r="BD80" s="824"/>
      <c r="BE80" s="199"/>
      <c r="BF80" s="199"/>
      <c r="BG80" s="199"/>
      <c r="BH80" s="199"/>
      <c r="BI80" s="199"/>
      <c r="BJ80" s="199"/>
      <c r="BK80" s="199"/>
      <c r="BL80" s="199"/>
      <c r="BM80" s="199"/>
      <c r="BN80" s="199"/>
      <c r="BO80" s="199"/>
      <c r="BP80" s="199"/>
      <c r="BQ80" s="196">
        <v>74</v>
      </c>
      <c r="BR80" s="201"/>
      <c r="BS80" s="670"/>
      <c r="BT80" s="671"/>
      <c r="BU80" s="671"/>
      <c r="BV80" s="671"/>
      <c r="BW80" s="671"/>
      <c r="BX80" s="671"/>
      <c r="BY80" s="671"/>
      <c r="BZ80" s="671"/>
      <c r="CA80" s="671"/>
      <c r="CB80" s="671"/>
      <c r="CC80" s="671"/>
      <c r="CD80" s="671"/>
      <c r="CE80" s="671"/>
      <c r="CF80" s="671"/>
      <c r="CG80" s="672"/>
      <c r="CH80" s="673"/>
      <c r="CI80" s="674"/>
      <c r="CJ80" s="674"/>
      <c r="CK80" s="674"/>
      <c r="CL80" s="675"/>
      <c r="CM80" s="673"/>
      <c r="CN80" s="674"/>
      <c r="CO80" s="674"/>
      <c r="CP80" s="674"/>
      <c r="CQ80" s="675"/>
      <c r="CR80" s="673"/>
      <c r="CS80" s="674"/>
      <c r="CT80" s="674"/>
      <c r="CU80" s="674"/>
      <c r="CV80" s="675"/>
      <c r="CW80" s="673"/>
      <c r="CX80" s="674"/>
      <c r="CY80" s="674"/>
      <c r="CZ80" s="674"/>
      <c r="DA80" s="675"/>
      <c r="DB80" s="673"/>
      <c r="DC80" s="674"/>
      <c r="DD80" s="674"/>
      <c r="DE80" s="674"/>
      <c r="DF80" s="675"/>
      <c r="DG80" s="673"/>
      <c r="DH80" s="674"/>
      <c r="DI80" s="674"/>
      <c r="DJ80" s="674"/>
      <c r="DK80" s="675"/>
      <c r="DL80" s="673"/>
      <c r="DM80" s="674"/>
      <c r="DN80" s="674"/>
      <c r="DO80" s="674"/>
      <c r="DP80" s="675"/>
      <c r="DQ80" s="673"/>
      <c r="DR80" s="674"/>
      <c r="DS80" s="674"/>
      <c r="DT80" s="674"/>
      <c r="DU80" s="675"/>
      <c r="DV80" s="667"/>
      <c r="DW80" s="668"/>
      <c r="DX80" s="668"/>
      <c r="DY80" s="668"/>
      <c r="DZ80" s="669"/>
      <c r="EA80" s="180"/>
    </row>
    <row r="81" spans="1:131" s="181" customFormat="1" ht="26.25" customHeight="1" x14ac:dyDescent="0.15">
      <c r="A81" s="195">
        <v>14</v>
      </c>
      <c r="B81" s="828"/>
      <c r="C81" s="829"/>
      <c r="D81" s="829"/>
      <c r="E81" s="829"/>
      <c r="F81" s="829"/>
      <c r="G81" s="829"/>
      <c r="H81" s="829"/>
      <c r="I81" s="829"/>
      <c r="J81" s="829"/>
      <c r="K81" s="829"/>
      <c r="L81" s="829"/>
      <c r="M81" s="829"/>
      <c r="N81" s="829"/>
      <c r="O81" s="829"/>
      <c r="P81" s="830"/>
      <c r="Q81" s="820"/>
      <c r="R81" s="782"/>
      <c r="S81" s="782"/>
      <c r="T81" s="782"/>
      <c r="U81" s="782"/>
      <c r="V81" s="782"/>
      <c r="W81" s="782"/>
      <c r="X81" s="782"/>
      <c r="Y81" s="782"/>
      <c r="Z81" s="782"/>
      <c r="AA81" s="782"/>
      <c r="AB81" s="782"/>
      <c r="AC81" s="782"/>
      <c r="AD81" s="782"/>
      <c r="AE81" s="782"/>
      <c r="AF81" s="782"/>
      <c r="AG81" s="782"/>
      <c r="AH81" s="782"/>
      <c r="AI81" s="782"/>
      <c r="AJ81" s="782"/>
      <c r="AK81" s="782"/>
      <c r="AL81" s="782"/>
      <c r="AM81" s="782"/>
      <c r="AN81" s="782"/>
      <c r="AO81" s="782"/>
      <c r="AP81" s="782"/>
      <c r="AQ81" s="782"/>
      <c r="AR81" s="782"/>
      <c r="AS81" s="782"/>
      <c r="AT81" s="782"/>
      <c r="AU81" s="782"/>
      <c r="AV81" s="782"/>
      <c r="AW81" s="782"/>
      <c r="AX81" s="782"/>
      <c r="AY81" s="782"/>
      <c r="AZ81" s="823"/>
      <c r="BA81" s="823"/>
      <c r="BB81" s="823"/>
      <c r="BC81" s="823"/>
      <c r="BD81" s="824"/>
      <c r="BE81" s="199"/>
      <c r="BF81" s="199"/>
      <c r="BG81" s="199"/>
      <c r="BH81" s="199"/>
      <c r="BI81" s="199"/>
      <c r="BJ81" s="199"/>
      <c r="BK81" s="199"/>
      <c r="BL81" s="199"/>
      <c r="BM81" s="199"/>
      <c r="BN81" s="199"/>
      <c r="BO81" s="199"/>
      <c r="BP81" s="199"/>
      <c r="BQ81" s="196">
        <v>75</v>
      </c>
      <c r="BR81" s="201"/>
      <c r="BS81" s="670"/>
      <c r="BT81" s="671"/>
      <c r="BU81" s="671"/>
      <c r="BV81" s="671"/>
      <c r="BW81" s="671"/>
      <c r="BX81" s="671"/>
      <c r="BY81" s="671"/>
      <c r="BZ81" s="671"/>
      <c r="CA81" s="671"/>
      <c r="CB81" s="671"/>
      <c r="CC81" s="671"/>
      <c r="CD81" s="671"/>
      <c r="CE81" s="671"/>
      <c r="CF81" s="671"/>
      <c r="CG81" s="672"/>
      <c r="CH81" s="673"/>
      <c r="CI81" s="674"/>
      <c r="CJ81" s="674"/>
      <c r="CK81" s="674"/>
      <c r="CL81" s="675"/>
      <c r="CM81" s="673"/>
      <c r="CN81" s="674"/>
      <c r="CO81" s="674"/>
      <c r="CP81" s="674"/>
      <c r="CQ81" s="675"/>
      <c r="CR81" s="673"/>
      <c r="CS81" s="674"/>
      <c r="CT81" s="674"/>
      <c r="CU81" s="674"/>
      <c r="CV81" s="675"/>
      <c r="CW81" s="673"/>
      <c r="CX81" s="674"/>
      <c r="CY81" s="674"/>
      <c r="CZ81" s="674"/>
      <c r="DA81" s="675"/>
      <c r="DB81" s="673"/>
      <c r="DC81" s="674"/>
      <c r="DD81" s="674"/>
      <c r="DE81" s="674"/>
      <c r="DF81" s="675"/>
      <c r="DG81" s="673"/>
      <c r="DH81" s="674"/>
      <c r="DI81" s="674"/>
      <c r="DJ81" s="674"/>
      <c r="DK81" s="675"/>
      <c r="DL81" s="673"/>
      <c r="DM81" s="674"/>
      <c r="DN81" s="674"/>
      <c r="DO81" s="674"/>
      <c r="DP81" s="675"/>
      <c r="DQ81" s="673"/>
      <c r="DR81" s="674"/>
      <c r="DS81" s="674"/>
      <c r="DT81" s="674"/>
      <c r="DU81" s="675"/>
      <c r="DV81" s="667"/>
      <c r="DW81" s="668"/>
      <c r="DX81" s="668"/>
      <c r="DY81" s="668"/>
      <c r="DZ81" s="669"/>
      <c r="EA81" s="180"/>
    </row>
    <row r="82" spans="1:131" s="181" customFormat="1" ht="26.25" customHeight="1" x14ac:dyDescent="0.15">
      <c r="A82" s="195">
        <v>15</v>
      </c>
      <c r="B82" s="828"/>
      <c r="C82" s="829"/>
      <c r="D82" s="829"/>
      <c r="E82" s="829"/>
      <c r="F82" s="829"/>
      <c r="G82" s="829"/>
      <c r="H82" s="829"/>
      <c r="I82" s="829"/>
      <c r="J82" s="829"/>
      <c r="K82" s="829"/>
      <c r="L82" s="829"/>
      <c r="M82" s="829"/>
      <c r="N82" s="829"/>
      <c r="O82" s="829"/>
      <c r="P82" s="830"/>
      <c r="Q82" s="820"/>
      <c r="R82" s="782"/>
      <c r="S82" s="782"/>
      <c r="T82" s="782"/>
      <c r="U82" s="782"/>
      <c r="V82" s="782"/>
      <c r="W82" s="782"/>
      <c r="X82" s="782"/>
      <c r="Y82" s="782"/>
      <c r="Z82" s="782"/>
      <c r="AA82" s="782"/>
      <c r="AB82" s="782"/>
      <c r="AC82" s="782"/>
      <c r="AD82" s="782"/>
      <c r="AE82" s="782"/>
      <c r="AF82" s="782"/>
      <c r="AG82" s="782"/>
      <c r="AH82" s="782"/>
      <c r="AI82" s="782"/>
      <c r="AJ82" s="782"/>
      <c r="AK82" s="782"/>
      <c r="AL82" s="782"/>
      <c r="AM82" s="782"/>
      <c r="AN82" s="782"/>
      <c r="AO82" s="782"/>
      <c r="AP82" s="782"/>
      <c r="AQ82" s="782"/>
      <c r="AR82" s="782"/>
      <c r="AS82" s="782"/>
      <c r="AT82" s="782"/>
      <c r="AU82" s="782"/>
      <c r="AV82" s="782"/>
      <c r="AW82" s="782"/>
      <c r="AX82" s="782"/>
      <c r="AY82" s="782"/>
      <c r="AZ82" s="823"/>
      <c r="BA82" s="823"/>
      <c r="BB82" s="823"/>
      <c r="BC82" s="823"/>
      <c r="BD82" s="824"/>
      <c r="BE82" s="199"/>
      <c r="BF82" s="199"/>
      <c r="BG82" s="199"/>
      <c r="BH82" s="199"/>
      <c r="BI82" s="199"/>
      <c r="BJ82" s="199"/>
      <c r="BK82" s="199"/>
      <c r="BL82" s="199"/>
      <c r="BM82" s="199"/>
      <c r="BN82" s="199"/>
      <c r="BO82" s="199"/>
      <c r="BP82" s="199"/>
      <c r="BQ82" s="196">
        <v>76</v>
      </c>
      <c r="BR82" s="201"/>
      <c r="BS82" s="670"/>
      <c r="BT82" s="671"/>
      <c r="BU82" s="671"/>
      <c r="BV82" s="671"/>
      <c r="BW82" s="671"/>
      <c r="BX82" s="671"/>
      <c r="BY82" s="671"/>
      <c r="BZ82" s="671"/>
      <c r="CA82" s="671"/>
      <c r="CB82" s="671"/>
      <c r="CC82" s="671"/>
      <c r="CD82" s="671"/>
      <c r="CE82" s="671"/>
      <c r="CF82" s="671"/>
      <c r="CG82" s="672"/>
      <c r="CH82" s="673"/>
      <c r="CI82" s="674"/>
      <c r="CJ82" s="674"/>
      <c r="CK82" s="674"/>
      <c r="CL82" s="675"/>
      <c r="CM82" s="673"/>
      <c r="CN82" s="674"/>
      <c r="CO82" s="674"/>
      <c r="CP82" s="674"/>
      <c r="CQ82" s="675"/>
      <c r="CR82" s="673"/>
      <c r="CS82" s="674"/>
      <c r="CT82" s="674"/>
      <c r="CU82" s="674"/>
      <c r="CV82" s="675"/>
      <c r="CW82" s="673"/>
      <c r="CX82" s="674"/>
      <c r="CY82" s="674"/>
      <c r="CZ82" s="674"/>
      <c r="DA82" s="675"/>
      <c r="DB82" s="673"/>
      <c r="DC82" s="674"/>
      <c r="DD82" s="674"/>
      <c r="DE82" s="674"/>
      <c r="DF82" s="675"/>
      <c r="DG82" s="673"/>
      <c r="DH82" s="674"/>
      <c r="DI82" s="674"/>
      <c r="DJ82" s="674"/>
      <c r="DK82" s="675"/>
      <c r="DL82" s="673"/>
      <c r="DM82" s="674"/>
      <c r="DN82" s="674"/>
      <c r="DO82" s="674"/>
      <c r="DP82" s="675"/>
      <c r="DQ82" s="673"/>
      <c r="DR82" s="674"/>
      <c r="DS82" s="674"/>
      <c r="DT82" s="674"/>
      <c r="DU82" s="675"/>
      <c r="DV82" s="667"/>
      <c r="DW82" s="668"/>
      <c r="DX82" s="668"/>
      <c r="DY82" s="668"/>
      <c r="DZ82" s="669"/>
      <c r="EA82" s="180"/>
    </row>
    <row r="83" spans="1:131" s="181" customFormat="1" ht="26.25" customHeight="1" x14ac:dyDescent="0.15">
      <c r="A83" s="195">
        <v>16</v>
      </c>
      <c r="B83" s="828"/>
      <c r="C83" s="829"/>
      <c r="D83" s="829"/>
      <c r="E83" s="829"/>
      <c r="F83" s="829"/>
      <c r="G83" s="829"/>
      <c r="H83" s="829"/>
      <c r="I83" s="829"/>
      <c r="J83" s="829"/>
      <c r="K83" s="829"/>
      <c r="L83" s="829"/>
      <c r="M83" s="829"/>
      <c r="N83" s="829"/>
      <c r="O83" s="829"/>
      <c r="P83" s="830"/>
      <c r="Q83" s="820"/>
      <c r="R83" s="782"/>
      <c r="S83" s="782"/>
      <c r="T83" s="782"/>
      <c r="U83" s="782"/>
      <c r="V83" s="782"/>
      <c r="W83" s="782"/>
      <c r="X83" s="782"/>
      <c r="Y83" s="782"/>
      <c r="Z83" s="782"/>
      <c r="AA83" s="782"/>
      <c r="AB83" s="782"/>
      <c r="AC83" s="782"/>
      <c r="AD83" s="782"/>
      <c r="AE83" s="782"/>
      <c r="AF83" s="782"/>
      <c r="AG83" s="782"/>
      <c r="AH83" s="782"/>
      <c r="AI83" s="782"/>
      <c r="AJ83" s="782"/>
      <c r="AK83" s="782"/>
      <c r="AL83" s="782"/>
      <c r="AM83" s="782"/>
      <c r="AN83" s="782"/>
      <c r="AO83" s="782"/>
      <c r="AP83" s="782"/>
      <c r="AQ83" s="782"/>
      <c r="AR83" s="782"/>
      <c r="AS83" s="782"/>
      <c r="AT83" s="782"/>
      <c r="AU83" s="782"/>
      <c r="AV83" s="782"/>
      <c r="AW83" s="782"/>
      <c r="AX83" s="782"/>
      <c r="AY83" s="782"/>
      <c r="AZ83" s="823"/>
      <c r="BA83" s="823"/>
      <c r="BB83" s="823"/>
      <c r="BC83" s="823"/>
      <c r="BD83" s="824"/>
      <c r="BE83" s="199"/>
      <c r="BF83" s="199"/>
      <c r="BG83" s="199"/>
      <c r="BH83" s="199"/>
      <c r="BI83" s="199"/>
      <c r="BJ83" s="199"/>
      <c r="BK83" s="199"/>
      <c r="BL83" s="199"/>
      <c r="BM83" s="199"/>
      <c r="BN83" s="199"/>
      <c r="BO83" s="199"/>
      <c r="BP83" s="199"/>
      <c r="BQ83" s="196">
        <v>77</v>
      </c>
      <c r="BR83" s="201"/>
      <c r="BS83" s="670"/>
      <c r="BT83" s="671"/>
      <c r="BU83" s="671"/>
      <c r="BV83" s="671"/>
      <c r="BW83" s="671"/>
      <c r="BX83" s="671"/>
      <c r="BY83" s="671"/>
      <c r="BZ83" s="671"/>
      <c r="CA83" s="671"/>
      <c r="CB83" s="671"/>
      <c r="CC83" s="671"/>
      <c r="CD83" s="671"/>
      <c r="CE83" s="671"/>
      <c r="CF83" s="671"/>
      <c r="CG83" s="672"/>
      <c r="CH83" s="673"/>
      <c r="CI83" s="674"/>
      <c r="CJ83" s="674"/>
      <c r="CK83" s="674"/>
      <c r="CL83" s="675"/>
      <c r="CM83" s="673"/>
      <c r="CN83" s="674"/>
      <c r="CO83" s="674"/>
      <c r="CP83" s="674"/>
      <c r="CQ83" s="675"/>
      <c r="CR83" s="673"/>
      <c r="CS83" s="674"/>
      <c r="CT83" s="674"/>
      <c r="CU83" s="674"/>
      <c r="CV83" s="675"/>
      <c r="CW83" s="673"/>
      <c r="CX83" s="674"/>
      <c r="CY83" s="674"/>
      <c r="CZ83" s="674"/>
      <c r="DA83" s="675"/>
      <c r="DB83" s="673"/>
      <c r="DC83" s="674"/>
      <c r="DD83" s="674"/>
      <c r="DE83" s="674"/>
      <c r="DF83" s="675"/>
      <c r="DG83" s="673"/>
      <c r="DH83" s="674"/>
      <c r="DI83" s="674"/>
      <c r="DJ83" s="674"/>
      <c r="DK83" s="675"/>
      <c r="DL83" s="673"/>
      <c r="DM83" s="674"/>
      <c r="DN83" s="674"/>
      <c r="DO83" s="674"/>
      <c r="DP83" s="675"/>
      <c r="DQ83" s="673"/>
      <c r="DR83" s="674"/>
      <c r="DS83" s="674"/>
      <c r="DT83" s="674"/>
      <c r="DU83" s="675"/>
      <c r="DV83" s="667"/>
      <c r="DW83" s="668"/>
      <c r="DX83" s="668"/>
      <c r="DY83" s="668"/>
      <c r="DZ83" s="669"/>
      <c r="EA83" s="180"/>
    </row>
    <row r="84" spans="1:131" s="181" customFormat="1" ht="26.25" customHeight="1" x14ac:dyDescent="0.15">
      <c r="A84" s="195">
        <v>17</v>
      </c>
      <c r="B84" s="828"/>
      <c r="C84" s="829"/>
      <c r="D84" s="829"/>
      <c r="E84" s="829"/>
      <c r="F84" s="829"/>
      <c r="G84" s="829"/>
      <c r="H84" s="829"/>
      <c r="I84" s="829"/>
      <c r="J84" s="829"/>
      <c r="K84" s="829"/>
      <c r="L84" s="829"/>
      <c r="M84" s="829"/>
      <c r="N84" s="829"/>
      <c r="O84" s="829"/>
      <c r="P84" s="830"/>
      <c r="Q84" s="820"/>
      <c r="R84" s="782"/>
      <c r="S84" s="782"/>
      <c r="T84" s="782"/>
      <c r="U84" s="782"/>
      <c r="V84" s="782"/>
      <c r="W84" s="782"/>
      <c r="X84" s="782"/>
      <c r="Y84" s="782"/>
      <c r="Z84" s="782"/>
      <c r="AA84" s="782"/>
      <c r="AB84" s="782"/>
      <c r="AC84" s="782"/>
      <c r="AD84" s="782"/>
      <c r="AE84" s="782"/>
      <c r="AF84" s="782"/>
      <c r="AG84" s="782"/>
      <c r="AH84" s="782"/>
      <c r="AI84" s="782"/>
      <c r="AJ84" s="782"/>
      <c r="AK84" s="782"/>
      <c r="AL84" s="782"/>
      <c r="AM84" s="782"/>
      <c r="AN84" s="782"/>
      <c r="AO84" s="782"/>
      <c r="AP84" s="782"/>
      <c r="AQ84" s="782"/>
      <c r="AR84" s="782"/>
      <c r="AS84" s="782"/>
      <c r="AT84" s="782"/>
      <c r="AU84" s="782"/>
      <c r="AV84" s="782"/>
      <c r="AW84" s="782"/>
      <c r="AX84" s="782"/>
      <c r="AY84" s="782"/>
      <c r="AZ84" s="823"/>
      <c r="BA84" s="823"/>
      <c r="BB84" s="823"/>
      <c r="BC84" s="823"/>
      <c r="BD84" s="824"/>
      <c r="BE84" s="199"/>
      <c r="BF84" s="199"/>
      <c r="BG84" s="199"/>
      <c r="BH84" s="199"/>
      <c r="BI84" s="199"/>
      <c r="BJ84" s="199"/>
      <c r="BK84" s="199"/>
      <c r="BL84" s="199"/>
      <c r="BM84" s="199"/>
      <c r="BN84" s="199"/>
      <c r="BO84" s="199"/>
      <c r="BP84" s="199"/>
      <c r="BQ84" s="196">
        <v>78</v>
      </c>
      <c r="BR84" s="201"/>
      <c r="BS84" s="670"/>
      <c r="BT84" s="671"/>
      <c r="BU84" s="671"/>
      <c r="BV84" s="671"/>
      <c r="BW84" s="671"/>
      <c r="BX84" s="671"/>
      <c r="BY84" s="671"/>
      <c r="BZ84" s="671"/>
      <c r="CA84" s="671"/>
      <c r="CB84" s="671"/>
      <c r="CC84" s="671"/>
      <c r="CD84" s="671"/>
      <c r="CE84" s="671"/>
      <c r="CF84" s="671"/>
      <c r="CG84" s="672"/>
      <c r="CH84" s="673"/>
      <c r="CI84" s="674"/>
      <c r="CJ84" s="674"/>
      <c r="CK84" s="674"/>
      <c r="CL84" s="675"/>
      <c r="CM84" s="673"/>
      <c r="CN84" s="674"/>
      <c r="CO84" s="674"/>
      <c r="CP84" s="674"/>
      <c r="CQ84" s="675"/>
      <c r="CR84" s="673"/>
      <c r="CS84" s="674"/>
      <c r="CT84" s="674"/>
      <c r="CU84" s="674"/>
      <c r="CV84" s="675"/>
      <c r="CW84" s="673"/>
      <c r="CX84" s="674"/>
      <c r="CY84" s="674"/>
      <c r="CZ84" s="674"/>
      <c r="DA84" s="675"/>
      <c r="DB84" s="673"/>
      <c r="DC84" s="674"/>
      <c r="DD84" s="674"/>
      <c r="DE84" s="674"/>
      <c r="DF84" s="675"/>
      <c r="DG84" s="673"/>
      <c r="DH84" s="674"/>
      <c r="DI84" s="674"/>
      <c r="DJ84" s="674"/>
      <c r="DK84" s="675"/>
      <c r="DL84" s="673"/>
      <c r="DM84" s="674"/>
      <c r="DN84" s="674"/>
      <c r="DO84" s="674"/>
      <c r="DP84" s="675"/>
      <c r="DQ84" s="673"/>
      <c r="DR84" s="674"/>
      <c r="DS84" s="674"/>
      <c r="DT84" s="674"/>
      <c r="DU84" s="675"/>
      <c r="DV84" s="667"/>
      <c r="DW84" s="668"/>
      <c r="DX84" s="668"/>
      <c r="DY84" s="668"/>
      <c r="DZ84" s="669"/>
      <c r="EA84" s="180"/>
    </row>
    <row r="85" spans="1:131" s="181" customFormat="1" ht="26.25" customHeight="1" x14ac:dyDescent="0.15">
      <c r="A85" s="195">
        <v>18</v>
      </c>
      <c r="B85" s="828"/>
      <c r="C85" s="829"/>
      <c r="D85" s="829"/>
      <c r="E85" s="829"/>
      <c r="F85" s="829"/>
      <c r="G85" s="829"/>
      <c r="H85" s="829"/>
      <c r="I85" s="829"/>
      <c r="J85" s="829"/>
      <c r="K85" s="829"/>
      <c r="L85" s="829"/>
      <c r="M85" s="829"/>
      <c r="N85" s="829"/>
      <c r="O85" s="829"/>
      <c r="P85" s="830"/>
      <c r="Q85" s="820"/>
      <c r="R85" s="782"/>
      <c r="S85" s="782"/>
      <c r="T85" s="782"/>
      <c r="U85" s="782"/>
      <c r="V85" s="782"/>
      <c r="W85" s="782"/>
      <c r="X85" s="782"/>
      <c r="Y85" s="782"/>
      <c r="Z85" s="782"/>
      <c r="AA85" s="782"/>
      <c r="AB85" s="782"/>
      <c r="AC85" s="782"/>
      <c r="AD85" s="782"/>
      <c r="AE85" s="782"/>
      <c r="AF85" s="782"/>
      <c r="AG85" s="782"/>
      <c r="AH85" s="782"/>
      <c r="AI85" s="782"/>
      <c r="AJ85" s="782"/>
      <c r="AK85" s="782"/>
      <c r="AL85" s="782"/>
      <c r="AM85" s="782"/>
      <c r="AN85" s="782"/>
      <c r="AO85" s="782"/>
      <c r="AP85" s="782"/>
      <c r="AQ85" s="782"/>
      <c r="AR85" s="782"/>
      <c r="AS85" s="782"/>
      <c r="AT85" s="782"/>
      <c r="AU85" s="782"/>
      <c r="AV85" s="782"/>
      <c r="AW85" s="782"/>
      <c r="AX85" s="782"/>
      <c r="AY85" s="782"/>
      <c r="AZ85" s="823"/>
      <c r="BA85" s="823"/>
      <c r="BB85" s="823"/>
      <c r="BC85" s="823"/>
      <c r="BD85" s="824"/>
      <c r="BE85" s="199"/>
      <c r="BF85" s="199"/>
      <c r="BG85" s="199"/>
      <c r="BH85" s="199"/>
      <c r="BI85" s="199"/>
      <c r="BJ85" s="199"/>
      <c r="BK85" s="199"/>
      <c r="BL85" s="199"/>
      <c r="BM85" s="199"/>
      <c r="BN85" s="199"/>
      <c r="BO85" s="199"/>
      <c r="BP85" s="199"/>
      <c r="BQ85" s="196">
        <v>79</v>
      </c>
      <c r="BR85" s="201"/>
      <c r="BS85" s="670"/>
      <c r="BT85" s="671"/>
      <c r="BU85" s="671"/>
      <c r="BV85" s="671"/>
      <c r="BW85" s="671"/>
      <c r="BX85" s="671"/>
      <c r="BY85" s="671"/>
      <c r="BZ85" s="671"/>
      <c r="CA85" s="671"/>
      <c r="CB85" s="671"/>
      <c r="CC85" s="671"/>
      <c r="CD85" s="671"/>
      <c r="CE85" s="671"/>
      <c r="CF85" s="671"/>
      <c r="CG85" s="672"/>
      <c r="CH85" s="673"/>
      <c r="CI85" s="674"/>
      <c r="CJ85" s="674"/>
      <c r="CK85" s="674"/>
      <c r="CL85" s="675"/>
      <c r="CM85" s="673"/>
      <c r="CN85" s="674"/>
      <c r="CO85" s="674"/>
      <c r="CP85" s="674"/>
      <c r="CQ85" s="675"/>
      <c r="CR85" s="673"/>
      <c r="CS85" s="674"/>
      <c r="CT85" s="674"/>
      <c r="CU85" s="674"/>
      <c r="CV85" s="675"/>
      <c r="CW85" s="673"/>
      <c r="CX85" s="674"/>
      <c r="CY85" s="674"/>
      <c r="CZ85" s="674"/>
      <c r="DA85" s="675"/>
      <c r="DB85" s="673"/>
      <c r="DC85" s="674"/>
      <c r="DD85" s="674"/>
      <c r="DE85" s="674"/>
      <c r="DF85" s="675"/>
      <c r="DG85" s="673"/>
      <c r="DH85" s="674"/>
      <c r="DI85" s="674"/>
      <c r="DJ85" s="674"/>
      <c r="DK85" s="675"/>
      <c r="DL85" s="673"/>
      <c r="DM85" s="674"/>
      <c r="DN85" s="674"/>
      <c r="DO85" s="674"/>
      <c r="DP85" s="675"/>
      <c r="DQ85" s="673"/>
      <c r="DR85" s="674"/>
      <c r="DS85" s="674"/>
      <c r="DT85" s="674"/>
      <c r="DU85" s="675"/>
      <c r="DV85" s="667"/>
      <c r="DW85" s="668"/>
      <c r="DX85" s="668"/>
      <c r="DY85" s="668"/>
      <c r="DZ85" s="669"/>
      <c r="EA85" s="180"/>
    </row>
    <row r="86" spans="1:131" s="181" customFormat="1" ht="26.25" customHeight="1" x14ac:dyDescent="0.15">
      <c r="A86" s="195">
        <v>19</v>
      </c>
      <c r="B86" s="828"/>
      <c r="C86" s="829"/>
      <c r="D86" s="829"/>
      <c r="E86" s="829"/>
      <c r="F86" s="829"/>
      <c r="G86" s="829"/>
      <c r="H86" s="829"/>
      <c r="I86" s="829"/>
      <c r="J86" s="829"/>
      <c r="K86" s="829"/>
      <c r="L86" s="829"/>
      <c r="M86" s="829"/>
      <c r="N86" s="829"/>
      <c r="O86" s="829"/>
      <c r="P86" s="830"/>
      <c r="Q86" s="820"/>
      <c r="R86" s="782"/>
      <c r="S86" s="782"/>
      <c r="T86" s="782"/>
      <c r="U86" s="782"/>
      <c r="V86" s="782"/>
      <c r="W86" s="782"/>
      <c r="X86" s="782"/>
      <c r="Y86" s="782"/>
      <c r="Z86" s="782"/>
      <c r="AA86" s="782"/>
      <c r="AB86" s="782"/>
      <c r="AC86" s="782"/>
      <c r="AD86" s="782"/>
      <c r="AE86" s="782"/>
      <c r="AF86" s="782"/>
      <c r="AG86" s="782"/>
      <c r="AH86" s="782"/>
      <c r="AI86" s="782"/>
      <c r="AJ86" s="782"/>
      <c r="AK86" s="782"/>
      <c r="AL86" s="782"/>
      <c r="AM86" s="782"/>
      <c r="AN86" s="782"/>
      <c r="AO86" s="782"/>
      <c r="AP86" s="782"/>
      <c r="AQ86" s="782"/>
      <c r="AR86" s="782"/>
      <c r="AS86" s="782"/>
      <c r="AT86" s="782"/>
      <c r="AU86" s="782"/>
      <c r="AV86" s="782"/>
      <c r="AW86" s="782"/>
      <c r="AX86" s="782"/>
      <c r="AY86" s="782"/>
      <c r="AZ86" s="823"/>
      <c r="BA86" s="823"/>
      <c r="BB86" s="823"/>
      <c r="BC86" s="823"/>
      <c r="BD86" s="824"/>
      <c r="BE86" s="199"/>
      <c r="BF86" s="199"/>
      <c r="BG86" s="199"/>
      <c r="BH86" s="199"/>
      <c r="BI86" s="199"/>
      <c r="BJ86" s="199"/>
      <c r="BK86" s="199"/>
      <c r="BL86" s="199"/>
      <c r="BM86" s="199"/>
      <c r="BN86" s="199"/>
      <c r="BO86" s="199"/>
      <c r="BP86" s="199"/>
      <c r="BQ86" s="196">
        <v>80</v>
      </c>
      <c r="BR86" s="201"/>
      <c r="BS86" s="670"/>
      <c r="BT86" s="671"/>
      <c r="BU86" s="671"/>
      <c r="BV86" s="671"/>
      <c r="BW86" s="671"/>
      <c r="BX86" s="671"/>
      <c r="BY86" s="671"/>
      <c r="BZ86" s="671"/>
      <c r="CA86" s="671"/>
      <c r="CB86" s="671"/>
      <c r="CC86" s="671"/>
      <c r="CD86" s="671"/>
      <c r="CE86" s="671"/>
      <c r="CF86" s="671"/>
      <c r="CG86" s="672"/>
      <c r="CH86" s="673"/>
      <c r="CI86" s="674"/>
      <c r="CJ86" s="674"/>
      <c r="CK86" s="674"/>
      <c r="CL86" s="675"/>
      <c r="CM86" s="673"/>
      <c r="CN86" s="674"/>
      <c r="CO86" s="674"/>
      <c r="CP86" s="674"/>
      <c r="CQ86" s="675"/>
      <c r="CR86" s="673"/>
      <c r="CS86" s="674"/>
      <c r="CT86" s="674"/>
      <c r="CU86" s="674"/>
      <c r="CV86" s="675"/>
      <c r="CW86" s="673"/>
      <c r="CX86" s="674"/>
      <c r="CY86" s="674"/>
      <c r="CZ86" s="674"/>
      <c r="DA86" s="675"/>
      <c r="DB86" s="673"/>
      <c r="DC86" s="674"/>
      <c r="DD86" s="674"/>
      <c r="DE86" s="674"/>
      <c r="DF86" s="675"/>
      <c r="DG86" s="673"/>
      <c r="DH86" s="674"/>
      <c r="DI86" s="674"/>
      <c r="DJ86" s="674"/>
      <c r="DK86" s="675"/>
      <c r="DL86" s="673"/>
      <c r="DM86" s="674"/>
      <c r="DN86" s="674"/>
      <c r="DO86" s="674"/>
      <c r="DP86" s="675"/>
      <c r="DQ86" s="673"/>
      <c r="DR86" s="674"/>
      <c r="DS86" s="674"/>
      <c r="DT86" s="674"/>
      <c r="DU86" s="675"/>
      <c r="DV86" s="667"/>
      <c r="DW86" s="668"/>
      <c r="DX86" s="668"/>
      <c r="DY86" s="668"/>
      <c r="DZ86" s="669"/>
      <c r="EA86" s="180"/>
    </row>
    <row r="87" spans="1:131" s="181" customFormat="1" ht="26.25" customHeight="1" x14ac:dyDescent="0.15">
      <c r="A87" s="203">
        <v>20</v>
      </c>
      <c r="B87" s="840"/>
      <c r="C87" s="841"/>
      <c r="D87" s="841"/>
      <c r="E87" s="841"/>
      <c r="F87" s="841"/>
      <c r="G87" s="841"/>
      <c r="H87" s="841"/>
      <c r="I87" s="841"/>
      <c r="J87" s="841"/>
      <c r="K87" s="841"/>
      <c r="L87" s="841"/>
      <c r="M87" s="841"/>
      <c r="N87" s="841"/>
      <c r="O87" s="841"/>
      <c r="P87" s="842"/>
      <c r="Q87" s="868"/>
      <c r="R87" s="848"/>
      <c r="S87" s="848"/>
      <c r="T87" s="848"/>
      <c r="U87" s="848"/>
      <c r="V87" s="848"/>
      <c r="W87" s="848"/>
      <c r="X87" s="848"/>
      <c r="Y87" s="848"/>
      <c r="Z87" s="848"/>
      <c r="AA87" s="848"/>
      <c r="AB87" s="848"/>
      <c r="AC87" s="848"/>
      <c r="AD87" s="848"/>
      <c r="AE87" s="848"/>
      <c r="AF87" s="848"/>
      <c r="AG87" s="848"/>
      <c r="AH87" s="848"/>
      <c r="AI87" s="848"/>
      <c r="AJ87" s="848"/>
      <c r="AK87" s="848"/>
      <c r="AL87" s="848"/>
      <c r="AM87" s="848"/>
      <c r="AN87" s="848"/>
      <c r="AO87" s="848"/>
      <c r="AP87" s="848"/>
      <c r="AQ87" s="848"/>
      <c r="AR87" s="848"/>
      <c r="AS87" s="848"/>
      <c r="AT87" s="848"/>
      <c r="AU87" s="848"/>
      <c r="AV87" s="848"/>
      <c r="AW87" s="848"/>
      <c r="AX87" s="848"/>
      <c r="AY87" s="848"/>
      <c r="AZ87" s="843"/>
      <c r="BA87" s="843"/>
      <c r="BB87" s="843"/>
      <c r="BC87" s="843"/>
      <c r="BD87" s="844"/>
      <c r="BE87" s="199"/>
      <c r="BF87" s="199"/>
      <c r="BG87" s="199"/>
      <c r="BH87" s="199"/>
      <c r="BI87" s="199"/>
      <c r="BJ87" s="199"/>
      <c r="BK87" s="199"/>
      <c r="BL87" s="199"/>
      <c r="BM87" s="199"/>
      <c r="BN87" s="199"/>
      <c r="BO87" s="199"/>
      <c r="BP87" s="199"/>
      <c r="BQ87" s="196">
        <v>81</v>
      </c>
      <c r="BR87" s="201"/>
      <c r="BS87" s="670"/>
      <c r="BT87" s="671"/>
      <c r="BU87" s="671"/>
      <c r="BV87" s="671"/>
      <c r="BW87" s="671"/>
      <c r="BX87" s="671"/>
      <c r="BY87" s="671"/>
      <c r="BZ87" s="671"/>
      <c r="CA87" s="671"/>
      <c r="CB87" s="671"/>
      <c r="CC87" s="671"/>
      <c r="CD87" s="671"/>
      <c r="CE87" s="671"/>
      <c r="CF87" s="671"/>
      <c r="CG87" s="672"/>
      <c r="CH87" s="673"/>
      <c r="CI87" s="674"/>
      <c r="CJ87" s="674"/>
      <c r="CK87" s="674"/>
      <c r="CL87" s="675"/>
      <c r="CM87" s="673"/>
      <c r="CN87" s="674"/>
      <c r="CO87" s="674"/>
      <c r="CP87" s="674"/>
      <c r="CQ87" s="675"/>
      <c r="CR87" s="673"/>
      <c r="CS87" s="674"/>
      <c r="CT87" s="674"/>
      <c r="CU87" s="674"/>
      <c r="CV87" s="675"/>
      <c r="CW87" s="673"/>
      <c r="CX87" s="674"/>
      <c r="CY87" s="674"/>
      <c r="CZ87" s="674"/>
      <c r="DA87" s="675"/>
      <c r="DB87" s="673"/>
      <c r="DC87" s="674"/>
      <c r="DD87" s="674"/>
      <c r="DE87" s="674"/>
      <c r="DF87" s="675"/>
      <c r="DG87" s="673"/>
      <c r="DH87" s="674"/>
      <c r="DI87" s="674"/>
      <c r="DJ87" s="674"/>
      <c r="DK87" s="675"/>
      <c r="DL87" s="673"/>
      <c r="DM87" s="674"/>
      <c r="DN87" s="674"/>
      <c r="DO87" s="674"/>
      <c r="DP87" s="675"/>
      <c r="DQ87" s="673"/>
      <c r="DR87" s="674"/>
      <c r="DS87" s="674"/>
      <c r="DT87" s="674"/>
      <c r="DU87" s="675"/>
      <c r="DV87" s="667"/>
      <c r="DW87" s="668"/>
      <c r="DX87" s="668"/>
      <c r="DY87" s="668"/>
      <c r="DZ87" s="669"/>
      <c r="EA87" s="180"/>
    </row>
    <row r="88" spans="1:131" s="181" customFormat="1" ht="26.25" customHeight="1" thickBot="1" x14ac:dyDescent="0.2">
      <c r="A88" s="198" t="s">
        <v>477</v>
      </c>
      <c r="B88" s="757" t="s">
        <v>509</v>
      </c>
      <c r="C88" s="758"/>
      <c r="D88" s="758"/>
      <c r="E88" s="758"/>
      <c r="F88" s="758"/>
      <c r="G88" s="758"/>
      <c r="H88" s="758"/>
      <c r="I88" s="758"/>
      <c r="J88" s="758"/>
      <c r="K88" s="758"/>
      <c r="L88" s="758"/>
      <c r="M88" s="758"/>
      <c r="N88" s="758"/>
      <c r="O88" s="758"/>
      <c r="P88" s="759"/>
      <c r="Q88" s="799"/>
      <c r="R88" s="794"/>
      <c r="S88" s="794"/>
      <c r="T88" s="794"/>
      <c r="U88" s="794"/>
      <c r="V88" s="794"/>
      <c r="W88" s="794"/>
      <c r="X88" s="794"/>
      <c r="Y88" s="794"/>
      <c r="Z88" s="794"/>
      <c r="AA88" s="794"/>
      <c r="AB88" s="794"/>
      <c r="AC88" s="794"/>
      <c r="AD88" s="794"/>
      <c r="AE88" s="794"/>
      <c r="AF88" s="797"/>
      <c r="AG88" s="797"/>
      <c r="AH88" s="797"/>
      <c r="AI88" s="797"/>
      <c r="AJ88" s="797"/>
      <c r="AK88" s="794"/>
      <c r="AL88" s="794"/>
      <c r="AM88" s="794"/>
      <c r="AN88" s="794"/>
      <c r="AO88" s="794"/>
      <c r="AP88" s="797"/>
      <c r="AQ88" s="797"/>
      <c r="AR88" s="797"/>
      <c r="AS88" s="797"/>
      <c r="AT88" s="797"/>
      <c r="AU88" s="797"/>
      <c r="AV88" s="797"/>
      <c r="AW88" s="797"/>
      <c r="AX88" s="797"/>
      <c r="AY88" s="797"/>
      <c r="AZ88" s="804"/>
      <c r="BA88" s="804"/>
      <c r="BB88" s="804"/>
      <c r="BC88" s="804"/>
      <c r="BD88" s="805"/>
      <c r="BE88" s="199"/>
      <c r="BF88" s="199"/>
      <c r="BG88" s="199"/>
      <c r="BH88" s="199"/>
      <c r="BI88" s="199"/>
      <c r="BJ88" s="199"/>
      <c r="BK88" s="199"/>
      <c r="BL88" s="199"/>
      <c r="BM88" s="199"/>
      <c r="BN88" s="199"/>
      <c r="BO88" s="199"/>
      <c r="BP88" s="199"/>
      <c r="BQ88" s="196">
        <v>82</v>
      </c>
      <c r="BR88" s="201"/>
      <c r="BS88" s="670"/>
      <c r="BT88" s="671"/>
      <c r="BU88" s="671"/>
      <c r="BV88" s="671"/>
      <c r="BW88" s="671"/>
      <c r="BX88" s="671"/>
      <c r="BY88" s="671"/>
      <c r="BZ88" s="671"/>
      <c r="CA88" s="671"/>
      <c r="CB88" s="671"/>
      <c r="CC88" s="671"/>
      <c r="CD88" s="671"/>
      <c r="CE88" s="671"/>
      <c r="CF88" s="671"/>
      <c r="CG88" s="672"/>
      <c r="CH88" s="673"/>
      <c r="CI88" s="674"/>
      <c r="CJ88" s="674"/>
      <c r="CK88" s="674"/>
      <c r="CL88" s="675"/>
      <c r="CM88" s="673"/>
      <c r="CN88" s="674"/>
      <c r="CO88" s="674"/>
      <c r="CP88" s="674"/>
      <c r="CQ88" s="675"/>
      <c r="CR88" s="673"/>
      <c r="CS88" s="674"/>
      <c r="CT88" s="674"/>
      <c r="CU88" s="674"/>
      <c r="CV88" s="675"/>
      <c r="CW88" s="673"/>
      <c r="CX88" s="674"/>
      <c r="CY88" s="674"/>
      <c r="CZ88" s="674"/>
      <c r="DA88" s="675"/>
      <c r="DB88" s="673"/>
      <c r="DC88" s="674"/>
      <c r="DD88" s="674"/>
      <c r="DE88" s="674"/>
      <c r="DF88" s="675"/>
      <c r="DG88" s="673"/>
      <c r="DH88" s="674"/>
      <c r="DI88" s="674"/>
      <c r="DJ88" s="674"/>
      <c r="DK88" s="675"/>
      <c r="DL88" s="673"/>
      <c r="DM88" s="674"/>
      <c r="DN88" s="674"/>
      <c r="DO88" s="674"/>
      <c r="DP88" s="675"/>
      <c r="DQ88" s="673"/>
      <c r="DR88" s="674"/>
      <c r="DS88" s="674"/>
      <c r="DT88" s="674"/>
      <c r="DU88" s="675"/>
      <c r="DV88" s="667"/>
      <c r="DW88" s="668"/>
      <c r="DX88" s="668"/>
      <c r="DY88" s="668"/>
      <c r="DZ88" s="669"/>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0"/>
      <c r="BT89" s="671"/>
      <c r="BU89" s="671"/>
      <c r="BV89" s="671"/>
      <c r="BW89" s="671"/>
      <c r="BX89" s="671"/>
      <c r="BY89" s="671"/>
      <c r="BZ89" s="671"/>
      <c r="CA89" s="671"/>
      <c r="CB89" s="671"/>
      <c r="CC89" s="671"/>
      <c r="CD89" s="671"/>
      <c r="CE89" s="671"/>
      <c r="CF89" s="671"/>
      <c r="CG89" s="672"/>
      <c r="CH89" s="673"/>
      <c r="CI89" s="674"/>
      <c r="CJ89" s="674"/>
      <c r="CK89" s="674"/>
      <c r="CL89" s="675"/>
      <c r="CM89" s="673"/>
      <c r="CN89" s="674"/>
      <c r="CO89" s="674"/>
      <c r="CP89" s="674"/>
      <c r="CQ89" s="675"/>
      <c r="CR89" s="673"/>
      <c r="CS89" s="674"/>
      <c r="CT89" s="674"/>
      <c r="CU89" s="674"/>
      <c r="CV89" s="675"/>
      <c r="CW89" s="673"/>
      <c r="CX89" s="674"/>
      <c r="CY89" s="674"/>
      <c r="CZ89" s="674"/>
      <c r="DA89" s="675"/>
      <c r="DB89" s="673"/>
      <c r="DC89" s="674"/>
      <c r="DD89" s="674"/>
      <c r="DE89" s="674"/>
      <c r="DF89" s="675"/>
      <c r="DG89" s="673"/>
      <c r="DH89" s="674"/>
      <c r="DI89" s="674"/>
      <c r="DJ89" s="674"/>
      <c r="DK89" s="675"/>
      <c r="DL89" s="673"/>
      <c r="DM89" s="674"/>
      <c r="DN89" s="674"/>
      <c r="DO89" s="674"/>
      <c r="DP89" s="675"/>
      <c r="DQ89" s="673"/>
      <c r="DR89" s="674"/>
      <c r="DS89" s="674"/>
      <c r="DT89" s="674"/>
      <c r="DU89" s="675"/>
      <c r="DV89" s="667"/>
      <c r="DW89" s="668"/>
      <c r="DX89" s="668"/>
      <c r="DY89" s="668"/>
      <c r="DZ89" s="669"/>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0"/>
      <c r="BT90" s="671"/>
      <c r="BU90" s="671"/>
      <c r="BV90" s="671"/>
      <c r="BW90" s="671"/>
      <c r="BX90" s="671"/>
      <c r="BY90" s="671"/>
      <c r="BZ90" s="671"/>
      <c r="CA90" s="671"/>
      <c r="CB90" s="671"/>
      <c r="CC90" s="671"/>
      <c r="CD90" s="671"/>
      <c r="CE90" s="671"/>
      <c r="CF90" s="671"/>
      <c r="CG90" s="672"/>
      <c r="CH90" s="673"/>
      <c r="CI90" s="674"/>
      <c r="CJ90" s="674"/>
      <c r="CK90" s="674"/>
      <c r="CL90" s="675"/>
      <c r="CM90" s="673"/>
      <c r="CN90" s="674"/>
      <c r="CO90" s="674"/>
      <c r="CP90" s="674"/>
      <c r="CQ90" s="675"/>
      <c r="CR90" s="673"/>
      <c r="CS90" s="674"/>
      <c r="CT90" s="674"/>
      <c r="CU90" s="674"/>
      <c r="CV90" s="675"/>
      <c r="CW90" s="673"/>
      <c r="CX90" s="674"/>
      <c r="CY90" s="674"/>
      <c r="CZ90" s="674"/>
      <c r="DA90" s="675"/>
      <c r="DB90" s="673"/>
      <c r="DC90" s="674"/>
      <c r="DD90" s="674"/>
      <c r="DE90" s="674"/>
      <c r="DF90" s="675"/>
      <c r="DG90" s="673"/>
      <c r="DH90" s="674"/>
      <c r="DI90" s="674"/>
      <c r="DJ90" s="674"/>
      <c r="DK90" s="675"/>
      <c r="DL90" s="673"/>
      <c r="DM90" s="674"/>
      <c r="DN90" s="674"/>
      <c r="DO90" s="674"/>
      <c r="DP90" s="675"/>
      <c r="DQ90" s="673"/>
      <c r="DR90" s="674"/>
      <c r="DS90" s="674"/>
      <c r="DT90" s="674"/>
      <c r="DU90" s="675"/>
      <c r="DV90" s="667"/>
      <c r="DW90" s="668"/>
      <c r="DX90" s="668"/>
      <c r="DY90" s="668"/>
      <c r="DZ90" s="669"/>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0"/>
      <c r="BT91" s="671"/>
      <c r="BU91" s="671"/>
      <c r="BV91" s="671"/>
      <c r="BW91" s="671"/>
      <c r="BX91" s="671"/>
      <c r="BY91" s="671"/>
      <c r="BZ91" s="671"/>
      <c r="CA91" s="671"/>
      <c r="CB91" s="671"/>
      <c r="CC91" s="671"/>
      <c r="CD91" s="671"/>
      <c r="CE91" s="671"/>
      <c r="CF91" s="671"/>
      <c r="CG91" s="672"/>
      <c r="CH91" s="673"/>
      <c r="CI91" s="674"/>
      <c r="CJ91" s="674"/>
      <c r="CK91" s="674"/>
      <c r="CL91" s="675"/>
      <c r="CM91" s="673"/>
      <c r="CN91" s="674"/>
      <c r="CO91" s="674"/>
      <c r="CP91" s="674"/>
      <c r="CQ91" s="675"/>
      <c r="CR91" s="673"/>
      <c r="CS91" s="674"/>
      <c r="CT91" s="674"/>
      <c r="CU91" s="674"/>
      <c r="CV91" s="675"/>
      <c r="CW91" s="673"/>
      <c r="CX91" s="674"/>
      <c r="CY91" s="674"/>
      <c r="CZ91" s="674"/>
      <c r="DA91" s="675"/>
      <c r="DB91" s="673"/>
      <c r="DC91" s="674"/>
      <c r="DD91" s="674"/>
      <c r="DE91" s="674"/>
      <c r="DF91" s="675"/>
      <c r="DG91" s="673"/>
      <c r="DH91" s="674"/>
      <c r="DI91" s="674"/>
      <c r="DJ91" s="674"/>
      <c r="DK91" s="675"/>
      <c r="DL91" s="673"/>
      <c r="DM91" s="674"/>
      <c r="DN91" s="674"/>
      <c r="DO91" s="674"/>
      <c r="DP91" s="675"/>
      <c r="DQ91" s="673"/>
      <c r="DR91" s="674"/>
      <c r="DS91" s="674"/>
      <c r="DT91" s="674"/>
      <c r="DU91" s="675"/>
      <c r="DV91" s="667"/>
      <c r="DW91" s="668"/>
      <c r="DX91" s="668"/>
      <c r="DY91" s="668"/>
      <c r="DZ91" s="669"/>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0"/>
      <c r="BT92" s="671"/>
      <c r="BU92" s="671"/>
      <c r="BV92" s="671"/>
      <c r="BW92" s="671"/>
      <c r="BX92" s="671"/>
      <c r="BY92" s="671"/>
      <c r="BZ92" s="671"/>
      <c r="CA92" s="671"/>
      <c r="CB92" s="671"/>
      <c r="CC92" s="671"/>
      <c r="CD92" s="671"/>
      <c r="CE92" s="671"/>
      <c r="CF92" s="671"/>
      <c r="CG92" s="672"/>
      <c r="CH92" s="673"/>
      <c r="CI92" s="674"/>
      <c r="CJ92" s="674"/>
      <c r="CK92" s="674"/>
      <c r="CL92" s="675"/>
      <c r="CM92" s="673"/>
      <c r="CN92" s="674"/>
      <c r="CO92" s="674"/>
      <c r="CP92" s="674"/>
      <c r="CQ92" s="675"/>
      <c r="CR92" s="673"/>
      <c r="CS92" s="674"/>
      <c r="CT92" s="674"/>
      <c r="CU92" s="674"/>
      <c r="CV92" s="675"/>
      <c r="CW92" s="673"/>
      <c r="CX92" s="674"/>
      <c r="CY92" s="674"/>
      <c r="CZ92" s="674"/>
      <c r="DA92" s="675"/>
      <c r="DB92" s="673"/>
      <c r="DC92" s="674"/>
      <c r="DD92" s="674"/>
      <c r="DE92" s="674"/>
      <c r="DF92" s="675"/>
      <c r="DG92" s="673"/>
      <c r="DH92" s="674"/>
      <c r="DI92" s="674"/>
      <c r="DJ92" s="674"/>
      <c r="DK92" s="675"/>
      <c r="DL92" s="673"/>
      <c r="DM92" s="674"/>
      <c r="DN92" s="674"/>
      <c r="DO92" s="674"/>
      <c r="DP92" s="675"/>
      <c r="DQ92" s="673"/>
      <c r="DR92" s="674"/>
      <c r="DS92" s="674"/>
      <c r="DT92" s="674"/>
      <c r="DU92" s="675"/>
      <c r="DV92" s="667"/>
      <c r="DW92" s="668"/>
      <c r="DX92" s="668"/>
      <c r="DY92" s="668"/>
      <c r="DZ92" s="669"/>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0"/>
      <c r="BT93" s="671"/>
      <c r="BU93" s="671"/>
      <c r="BV93" s="671"/>
      <c r="BW93" s="671"/>
      <c r="BX93" s="671"/>
      <c r="BY93" s="671"/>
      <c r="BZ93" s="671"/>
      <c r="CA93" s="671"/>
      <c r="CB93" s="671"/>
      <c r="CC93" s="671"/>
      <c r="CD93" s="671"/>
      <c r="CE93" s="671"/>
      <c r="CF93" s="671"/>
      <c r="CG93" s="672"/>
      <c r="CH93" s="673"/>
      <c r="CI93" s="674"/>
      <c r="CJ93" s="674"/>
      <c r="CK93" s="674"/>
      <c r="CL93" s="675"/>
      <c r="CM93" s="673"/>
      <c r="CN93" s="674"/>
      <c r="CO93" s="674"/>
      <c r="CP93" s="674"/>
      <c r="CQ93" s="675"/>
      <c r="CR93" s="673"/>
      <c r="CS93" s="674"/>
      <c r="CT93" s="674"/>
      <c r="CU93" s="674"/>
      <c r="CV93" s="675"/>
      <c r="CW93" s="673"/>
      <c r="CX93" s="674"/>
      <c r="CY93" s="674"/>
      <c r="CZ93" s="674"/>
      <c r="DA93" s="675"/>
      <c r="DB93" s="673"/>
      <c r="DC93" s="674"/>
      <c r="DD93" s="674"/>
      <c r="DE93" s="674"/>
      <c r="DF93" s="675"/>
      <c r="DG93" s="673"/>
      <c r="DH93" s="674"/>
      <c r="DI93" s="674"/>
      <c r="DJ93" s="674"/>
      <c r="DK93" s="675"/>
      <c r="DL93" s="673"/>
      <c r="DM93" s="674"/>
      <c r="DN93" s="674"/>
      <c r="DO93" s="674"/>
      <c r="DP93" s="675"/>
      <c r="DQ93" s="673"/>
      <c r="DR93" s="674"/>
      <c r="DS93" s="674"/>
      <c r="DT93" s="674"/>
      <c r="DU93" s="675"/>
      <c r="DV93" s="667"/>
      <c r="DW93" s="668"/>
      <c r="DX93" s="668"/>
      <c r="DY93" s="668"/>
      <c r="DZ93" s="669"/>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0"/>
      <c r="BT94" s="671"/>
      <c r="BU94" s="671"/>
      <c r="BV94" s="671"/>
      <c r="BW94" s="671"/>
      <c r="BX94" s="671"/>
      <c r="BY94" s="671"/>
      <c r="BZ94" s="671"/>
      <c r="CA94" s="671"/>
      <c r="CB94" s="671"/>
      <c r="CC94" s="671"/>
      <c r="CD94" s="671"/>
      <c r="CE94" s="671"/>
      <c r="CF94" s="671"/>
      <c r="CG94" s="672"/>
      <c r="CH94" s="673"/>
      <c r="CI94" s="674"/>
      <c r="CJ94" s="674"/>
      <c r="CK94" s="674"/>
      <c r="CL94" s="675"/>
      <c r="CM94" s="673"/>
      <c r="CN94" s="674"/>
      <c r="CO94" s="674"/>
      <c r="CP94" s="674"/>
      <c r="CQ94" s="675"/>
      <c r="CR94" s="673"/>
      <c r="CS94" s="674"/>
      <c r="CT94" s="674"/>
      <c r="CU94" s="674"/>
      <c r="CV94" s="675"/>
      <c r="CW94" s="673"/>
      <c r="CX94" s="674"/>
      <c r="CY94" s="674"/>
      <c r="CZ94" s="674"/>
      <c r="DA94" s="675"/>
      <c r="DB94" s="673"/>
      <c r="DC94" s="674"/>
      <c r="DD94" s="674"/>
      <c r="DE94" s="674"/>
      <c r="DF94" s="675"/>
      <c r="DG94" s="673"/>
      <c r="DH94" s="674"/>
      <c r="DI94" s="674"/>
      <c r="DJ94" s="674"/>
      <c r="DK94" s="675"/>
      <c r="DL94" s="673"/>
      <c r="DM94" s="674"/>
      <c r="DN94" s="674"/>
      <c r="DO94" s="674"/>
      <c r="DP94" s="675"/>
      <c r="DQ94" s="673"/>
      <c r="DR94" s="674"/>
      <c r="DS94" s="674"/>
      <c r="DT94" s="674"/>
      <c r="DU94" s="675"/>
      <c r="DV94" s="667"/>
      <c r="DW94" s="668"/>
      <c r="DX94" s="668"/>
      <c r="DY94" s="668"/>
      <c r="DZ94" s="669"/>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0"/>
      <c r="BT95" s="671"/>
      <c r="BU95" s="671"/>
      <c r="BV95" s="671"/>
      <c r="BW95" s="671"/>
      <c r="BX95" s="671"/>
      <c r="BY95" s="671"/>
      <c r="BZ95" s="671"/>
      <c r="CA95" s="671"/>
      <c r="CB95" s="671"/>
      <c r="CC95" s="671"/>
      <c r="CD95" s="671"/>
      <c r="CE95" s="671"/>
      <c r="CF95" s="671"/>
      <c r="CG95" s="672"/>
      <c r="CH95" s="673"/>
      <c r="CI95" s="674"/>
      <c r="CJ95" s="674"/>
      <c r="CK95" s="674"/>
      <c r="CL95" s="675"/>
      <c r="CM95" s="673"/>
      <c r="CN95" s="674"/>
      <c r="CO95" s="674"/>
      <c r="CP95" s="674"/>
      <c r="CQ95" s="675"/>
      <c r="CR95" s="673"/>
      <c r="CS95" s="674"/>
      <c r="CT95" s="674"/>
      <c r="CU95" s="674"/>
      <c r="CV95" s="675"/>
      <c r="CW95" s="673"/>
      <c r="CX95" s="674"/>
      <c r="CY95" s="674"/>
      <c r="CZ95" s="674"/>
      <c r="DA95" s="675"/>
      <c r="DB95" s="673"/>
      <c r="DC95" s="674"/>
      <c r="DD95" s="674"/>
      <c r="DE95" s="674"/>
      <c r="DF95" s="675"/>
      <c r="DG95" s="673"/>
      <c r="DH95" s="674"/>
      <c r="DI95" s="674"/>
      <c r="DJ95" s="674"/>
      <c r="DK95" s="675"/>
      <c r="DL95" s="673"/>
      <c r="DM95" s="674"/>
      <c r="DN95" s="674"/>
      <c r="DO95" s="674"/>
      <c r="DP95" s="675"/>
      <c r="DQ95" s="673"/>
      <c r="DR95" s="674"/>
      <c r="DS95" s="674"/>
      <c r="DT95" s="674"/>
      <c r="DU95" s="675"/>
      <c r="DV95" s="667"/>
      <c r="DW95" s="668"/>
      <c r="DX95" s="668"/>
      <c r="DY95" s="668"/>
      <c r="DZ95" s="669"/>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0"/>
      <c r="BT96" s="671"/>
      <c r="BU96" s="671"/>
      <c r="BV96" s="671"/>
      <c r="BW96" s="671"/>
      <c r="BX96" s="671"/>
      <c r="BY96" s="671"/>
      <c r="BZ96" s="671"/>
      <c r="CA96" s="671"/>
      <c r="CB96" s="671"/>
      <c r="CC96" s="671"/>
      <c r="CD96" s="671"/>
      <c r="CE96" s="671"/>
      <c r="CF96" s="671"/>
      <c r="CG96" s="672"/>
      <c r="CH96" s="673"/>
      <c r="CI96" s="674"/>
      <c r="CJ96" s="674"/>
      <c r="CK96" s="674"/>
      <c r="CL96" s="675"/>
      <c r="CM96" s="673"/>
      <c r="CN96" s="674"/>
      <c r="CO96" s="674"/>
      <c r="CP96" s="674"/>
      <c r="CQ96" s="675"/>
      <c r="CR96" s="673"/>
      <c r="CS96" s="674"/>
      <c r="CT96" s="674"/>
      <c r="CU96" s="674"/>
      <c r="CV96" s="675"/>
      <c r="CW96" s="673"/>
      <c r="CX96" s="674"/>
      <c r="CY96" s="674"/>
      <c r="CZ96" s="674"/>
      <c r="DA96" s="675"/>
      <c r="DB96" s="673"/>
      <c r="DC96" s="674"/>
      <c r="DD96" s="674"/>
      <c r="DE96" s="674"/>
      <c r="DF96" s="675"/>
      <c r="DG96" s="673"/>
      <c r="DH96" s="674"/>
      <c r="DI96" s="674"/>
      <c r="DJ96" s="674"/>
      <c r="DK96" s="675"/>
      <c r="DL96" s="673"/>
      <c r="DM96" s="674"/>
      <c r="DN96" s="674"/>
      <c r="DO96" s="674"/>
      <c r="DP96" s="675"/>
      <c r="DQ96" s="673"/>
      <c r="DR96" s="674"/>
      <c r="DS96" s="674"/>
      <c r="DT96" s="674"/>
      <c r="DU96" s="675"/>
      <c r="DV96" s="667"/>
      <c r="DW96" s="668"/>
      <c r="DX96" s="668"/>
      <c r="DY96" s="668"/>
      <c r="DZ96" s="669"/>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0"/>
      <c r="BT97" s="671"/>
      <c r="BU97" s="671"/>
      <c r="BV97" s="671"/>
      <c r="BW97" s="671"/>
      <c r="BX97" s="671"/>
      <c r="BY97" s="671"/>
      <c r="BZ97" s="671"/>
      <c r="CA97" s="671"/>
      <c r="CB97" s="671"/>
      <c r="CC97" s="671"/>
      <c r="CD97" s="671"/>
      <c r="CE97" s="671"/>
      <c r="CF97" s="671"/>
      <c r="CG97" s="672"/>
      <c r="CH97" s="673"/>
      <c r="CI97" s="674"/>
      <c r="CJ97" s="674"/>
      <c r="CK97" s="674"/>
      <c r="CL97" s="675"/>
      <c r="CM97" s="673"/>
      <c r="CN97" s="674"/>
      <c r="CO97" s="674"/>
      <c r="CP97" s="674"/>
      <c r="CQ97" s="675"/>
      <c r="CR97" s="673"/>
      <c r="CS97" s="674"/>
      <c r="CT97" s="674"/>
      <c r="CU97" s="674"/>
      <c r="CV97" s="675"/>
      <c r="CW97" s="673"/>
      <c r="CX97" s="674"/>
      <c r="CY97" s="674"/>
      <c r="CZ97" s="674"/>
      <c r="DA97" s="675"/>
      <c r="DB97" s="673"/>
      <c r="DC97" s="674"/>
      <c r="DD97" s="674"/>
      <c r="DE97" s="674"/>
      <c r="DF97" s="675"/>
      <c r="DG97" s="673"/>
      <c r="DH97" s="674"/>
      <c r="DI97" s="674"/>
      <c r="DJ97" s="674"/>
      <c r="DK97" s="675"/>
      <c r="DL97" s="673"/>
      <c r="DM97" s="674"/>
      <c r="DN97" s="674"/>
      <c r="DO97" s="674"/>
      <c r="DP97" s="675"/>
      <c r="DQ97" s="673"/>
      <c r="DR97" s="674"/>
      <c r="DS97" s="674"/>
      <c r="DT97" s="674"/>
      <c r="DU97" s="675"/>
      <c r="DV97" s="667"/>
      <c r="DW97" s="668"/>
      <c r="DX97" s="668"/>
      <c r="DY97" s="668"/>
      <c r="DZ97" s="669"/>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0"/>
      <c r="BT98" s="671"/>
      <c r="BU98" s="671"/>
      <c r="BV98" s="671"/>
      <c r="BW98" s="671"/>
      <c r="BX98" s="671"/>
      <c r="BY98" s="671"/>
      <c r="BZ98" s="671"/>
      <c r="CA98" s="671"/>
      <c r="CB98" s="671"/>
      <c r="CC98" s="671"/>
      <c r="CD98" s="671"/>
      <c r="CE98" s="671"/>
      <c r="CF98" s="671"/>
      <c r="CG98" s="672"/>
      <c r="CH98" s="673"/>
      <c r="CI98" s="674"/>
      <c r="CJ98" s="674"/>
      <c r="CK98" s="674"/>
      <c r="CL98" s="675"/>
      <c r="CM98" s="673"/>
      <c r="CN98" s="674"/>
      <c r="CO98" s="674"/>
      <c r="CP98" s="674"/>
      <c r="CQ98" s="675"/>
      <c r="CR98" s="673"/>
      <c r="CS98" s="674"/>
      <c r="CT98" s="674"/>
      <c r="CU98" s="674"/>
      <c r="CV98" s="675"/>
      <c r="CW98" s="673"/>
      <c r="CX98" s="674"/>
      <c r="CY98" s="674"/>
      <c r="CZ98" s="674"/>
      <c r="DA98" s="675"/>
      <c r="DB98" s="673"/>
      <c r="DC98" s="674"/>
      <c r="DD98" s="674"/>
      <c r="DE98" s="674"/>
      <c r="DF98" s="675"/>
      <c r="DG98" s="673"/>
      <c r="DH98" s="674"/>
      <c r="DI98" s="674"/>
      <c r="DJ98" s="674"/>
      <c r="DK98" s="675"/>
      <c r="DL98" s="673"/>
      <c r="DM98" s="674"/>
      <c r="DN98" s="674"/>
      <c r="DO98" s="674"/>
      <c r="DP98" s="675"/>
      <c r="DQ98" s="673"/>
      <c r="DR98" s="674"/>
      <c r="DS98" s="674"/>
      <c r="DT98" s="674"/>
      <c r="DU98" s="675"/>
      <c r="DV98" s="667"/>
      <c r="DW98" s="668"/>
      <c r="DX98" s="668"/>
      <c r="DY98" s="668"/>
      <c r="DZ98" s="669"/>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0"/>
      <c r="BT99" s="671"/>
      <c r="BU99" s="671"/>
      <c r="BV99" s="671"/>
      <c r="BW99" s="671"/>
      <c r="BX99" s="671"/>
      <c r="BY99" s="671"/>
      <c r="BZ99" s="671"/>
      <c r="CA99" s="671"/>
      <c r="CB99" s="671"/>
      <c r="CC99" s="671"/>
      <c r="CD99" s="671"/>
      <c r="CE99" s="671"/>
      <c r="CF99" s="671"/>
      <c r="CG99" s="672"/>
      <c r="CH99" s="673"/>
      <c r="CI99" s="674"/>
      <c r="CJ99" s="674"/>
      <c r="CK99" s="674"/>
      <c r="CL99" s="675"/>
      <c r="CM99" s="673"/>
      <c r="CN99" s="674"/>
      <c r="CO99" s="674"/>
      <c r="CP99" s="674"/>
      <c r="CQ99" s="675"/>
      <c r="CR99" s="673"/>
      <c r="CS99" s="674"/>
      <c r="CT99" s="674"/>
      <c r="CU99" s="674"/>
      <c r="CV99" s="675"/>
      <c r="CW99" s="673"/>
      <c r="CX99" s="674"/>
      <c r="CY99" s="674"/>
      <c r="CZ99" s="674"/>
      <c r="DA99" s="675"/>
      <c r="DB99" s="673"/>
      <c r="DC99" s="674"/>
      <c r="DD99" s="674"/>
      <c r="DE99" s="674"/>
      <c r="DF99" s="675"/>
      <c r="DG99" s="673"/>
      <c r="DH99" s="674"/>
      <c r="DI99" s="674"/>
      <c r="DJ99" s="674"/>
      <c r="DK99" s="675"/>
      <c r="DL99" s="673"/>
      <c r="DM99" s="674"/>
      <c r="DN99" s="674"/>
      <c r="DO99" s="674"/>
      <c r="DP99" s="675"/>
      <c r="DQ99" s="673"/>
      <c r="DR99" s="674"/>
      <c r="DS99" s="674"/>
      <c r="DT99" s="674"/>
      <c r="DU99" s="675"/>
      <c r="DV99" s="667"/>
      <c r="DW99" s="668"/>
      <c r="DX99" s="668"/>
      <c r="DY99" s="668"/>
      <c r="DZ99" s="669"/>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0"/>
      <c r="BT100" s="671"/>
      <c r="BU100" s="671"/>
      <c r="BV100" s="671"/>
      <c r="BW100" s="671"/>
      <c r="BX100" s="671"/>
      <c r="BY100" s="671"/>
      <c r="BZ100" s="671"/>
      <c r="CA100" s="671"/>
      <c r="CB100" s="671"/>
      <c r="CC100" s="671"/>
      <c r="CD100" s="671"/>
      <c r="CE100" s="671"/>
      <c r="CF100" s="671"/>
      <c r="CG100" s="672"/>
      <c r="CH100" s="673"/>
      <c r="CI100" s="674"/>
      <c r="CJ100" s="674"/>
      <c r="CK100" s="674"/>
      <c r="CL100" s="675"/>
      <c r="CM100" s="673"/>
      <c r="CN100" s="674"/>
      <c r="CO100" s="674"/>
      <c r="CP100" s="674"/>
      <c r="CQ100" s="675"/>
      <c r="CR100" s="673"/>
      <c r="CS100" s="674"/>
      <c r="CT100" s="674"/>
      <c r="CU100" s="674"/>
      <c r="CV100" s="675"/>
      <c r="CW100" s="673"/>
      <c r="CX100" s="674"/>
      <c r="CY100" s="674"/>
      <c r="CZ100" s="674"/>
      <c r="DA100" s="675"/>
      <c r="DB100" s="673"/>
      <c r="DC100" s="674"/>
      <c r="DD100" s="674"/>
      <c r="DE100" s="674"/>
      <c r="DF100" s="675"/>
      <c r="DG100" s="673"/>
      <c r="DH100" s="674"/>
      <c r="DI100" s="674"/>
      <c r="DJ100" s="674"/>
      <c r="DK100" s="675"/>
      <c r="DL100" s="673"/>
      <c r="DM100" s="674"/>
      <c r="DN100" s="674"/>
      <c r="DO100" s="674"/>
      <c r="DP100" s="675"/>
      <c r="DQ100" s="673"/>
      <c r="DR100" s="674"/>
      <c r="DS100" s="674"/>
      <c r="DT100" s="674"/>
      <c r="DU100" s="675"/>
      <c r="DV100" s="667"/>
      <c r="DW100" s="668"/>
      <c r="DX100" s="668"/>
      <c r="DY100" s="668"/>
      <c r="DZ100" s="669"/>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0"/>
      <c r="BT101" s="671"/>
      <c r="BU101" s="671"/>
      <c r="BV101" s="671"/>
      <c r="BW101" s="671"/>
      <c r="BX101" s="671"/>
      <c r="BY101" s="671"/>
      <c r="BZ101" s="671"/>
      <c r="CA101" s="671"/>
      <c r="CB101" s="671"/>
      <c r="CC101" s="671"/>
      <c r="CD101" s="671"/>
      <c r="CE101" s="671"/>
      <c r="CF101" s="671"/>
      <c r="CG101" s="672"/>
      <c r="CH101" s="673"/>
      <c r="CI101" s="674"/>
      <c r="CJ101" s="674"/>
      <c r="CK101" s="674"/>
      <c r="CL101" s="675"/>
      <c r="CM101" s="673"/>
      <c r="CN101" s="674"/>
      <c r="CO101" s="674"/>
      <c r="CP101" s="674"/>
      <c r="CQ101" s="675"/>
      <c r="CR101" s="673"/>
      <c r="CS101" s="674"/>
      <c r="CT101" s="674"/>
      <c r="CU101" s="674"/>
      <c r="CV101" s="675"/>
      <c r="CW101" s="673"/>
      <c r="CX101" s="674"/>
      <c r="CY101" s="674"/>
      <c r="CZ101" s="674"/>
      <c r="DA101" s="675"/>
      <c r="DB101" s="673"/>
      <c r="DC101" s="674"/>
      <c r="DD101" s="674"/>
      <c r="DE101" s="674"/>
      <c r="DF101" s="675"/>
      <c r="DG101" s="673"/>
      <c r="DH101" s="674"/>
      <c r="DI101" s="674"/>
      <c r="DJ101" s="674"/>
      <c r="DK101" s="675"/>
      <c r="DL101" s="673"/>
      <c r="DM101" s="674"/>
      <c r="DN101" s="674"/>
      <c r="DO101" s="674"/>
      <c r="DP101" s="675"/>
      <c r="DQ101" s="673"/>
      <c r="DR101" s="674"/>
      <c r="DS101" s="674"/>
      <c r="DT101" s="674"/>
      <c r="DU101" s="675"/>
      <c r="DV101" s="667"/>
      <c r="DW101" s="668"/>
      <c r="DX101" s="668"/>
      <c r="DY101" s="668"/>
      <c r="DZ101" s="669"/>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477</v>
      </c>
      <c r="BR102" s="757" t="s">
        <v>510</v>
      </c>
      <c r="BS102" s="758"/>
      <c r="BT102" s="758"/>
      <c r="BU102" s="758"/>
      <c r="BV102" s="758"/>
      <c r="BW102" s="758"/>
      <c r="BX102" s="758"/>
      <c r="BY102" s="758"/>
      <c r="BZ102" s="758"/>
      <c r="CA102" s="758"/>
      <c r="CB102" s="758"/>
      <c r="CC102" s="758"/>
      <c r="CD102" s="758"/>
      <c r="CE102" s="758"/>
      <c r="CF102" s="758"/>
      <c r="CG102" s="759"/>
      <c r="CH102" s="833"/>
      <c r="CI102" s="834"/>
      <c r="CJ102" s="834"/>
      <c r="CK102" s="834"/>
      <c r="CL102" s="835"/>
      <c r="CM102" s="833"/>
      <c r="CN102" s="834"/>
      <c r="CO102" s="834"/>
      <c r="CP102" s="834"/>
      <c r="CQ102" s="835"/>
      <c r="CR102" s="831"/>
      <c r="CS102" s="801"/>
      <c r="CT102" s="801"/>
      <c r="CU102" s="801"/>
      <c r="CV102" s="832"/>
      <c r="CW102" s="831"/>
      <c r="CX102" s="801"/>
      <c r="CY102" s="801"/>
      <c r="CZ102" s="801"/>
      <c r="DA102" s="832"/>
      <c r="DB102" s="831"/>
      <c r="DC102" s="801"/>
      <c r="DD102" s="801"/>
      <c r="DE102" s="801"/>
      <c r="DF102" s="832"/>
      <c r="DG102" s="831"/>
      <c r="DH102" s="801"/>
      <c r="DI102" s="801"/>
      <c r="DJ102" s="801"/>
      <c r="DK102" s="832"/>
      <c r="DL102" s="831"/>
      <c r="DM102" s="801"/>
      <c r="DN102" s="801"/>
      <c r="DO102" s="801"/>
      <c r="DP102" s="832"/>
      <c r="DQ102" s="831"/>
      <c r="DR102" s="801"/>
      <c r="DS102" s="801"/>
      <c r="DT102" s="801"/>
      <c r="DU102" s="832"/>
      <c r="DV102" s="836"/>
      <c r="DW102" s="837"/>
      <c r="DX102" s="837"/>
      <c r="DY102" s="837"/>
      <c r="DZ102" s="838"/>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7" t="s">
        <v>511</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39" t="s">
        <v>512</v>
      </c>
      <c r="BR104" s="839"/>
      <c r="BS104" s="839"/>
      <c r="BT104" s="839"/>
      <c r="BU104" s="839"/>
      <c r="BV104" s="839"/>
      <c r="BW104" s="839"/>
      <c r="BX104" s="839"/>
      <c r="BY104" s="839"/>
      <c r="BZ104" s="839"/>
      <c r="CA104" s="839"/>
      <c r="CB104" s="839"/>
      <c r="CC104" s="839"/>
      <c r="CD104" s="839"/>
      <c r="CE104" s="839"/>
      <c r="CF104" s="839"/>
      <c r="CG104" s="839"/>
      <c r="CH104" s="839"/>
      <c r="CI104" s="839"/>
      <c r="CJ104" s="839"/>
      <c r="CK104" s="839"/>
      <c r="CL104" s="839"/>
      <c r="CM104" s="839"/>
      <c r="CN104" s="839"/>
      <c r="CO104" s="839"/>
      <c r="CP104" s="839"/>
      <c r="CQ104" s="839"/>
      <c r="CR104" s="839"/>
      <c r="CS104" s="839"/>
      <c r="CT104" s="839"/>
      <c r="CU104" s="839"/>
      <c r="CV104" s="839"/>
      <c r="CW104" s="839"/>
      <c r="CX104" s="839"/>
      <c r="CY104" s="839"/>
      <c r="CZ104" s="839"/>
      <c r="DA104" s="839"/>
      <c r="DB104" s="839"/>
      <c r="DC104" s="839"/>
      <c r="DD104" s="839"/>
      <c r="DE104" s="839"/>
      <c r="DF104" s="839"/>
      <c r="DG104" s="839"/>
      <c r="DH104" s="839"/>
      <c r="DI104" s="839"/>
      <c r="DJ104" s="839"/>
      <c r="DK104" s="839"/>
      <c r="DL104" s="839"/>
      <c r="DM104" s="839"/>
      <c r="DN104" s="839"/>
      <c r="DO104" s="839"/>
      <c r="DP104" s="839"/>
      <c r="DQ104" s="839"/>
      <c r="DR104" s="839"/>
      <c r="DS104" s="839"/>
      <c r="DT104" s="839"/>
      <c r="DU104" s="839"/>
      <c r="DV104" s="839"/>
      <c r="DW104" s="839"/>
      <c r="DX104" s="839"/>
      <c r="DY104" s="839"/>
      <c r="DZ104" s="839"/>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513</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514</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6" t="s">
        <v>515</v>
      </c>
      <c r="B108" s="857"/>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57"/>
      <c r="AR108" s="857"/>
      <c r="AS108" s="857"/>
      <c r="AT108" s="858"/>
      <c r="AU108" s="856" t="s">
        <v>516</v>
      </c>
      <c r="AV108" s="857"/>
      <c r="AW108" s="857"/>
      <c r="AX108" s="857"/>
      <c r="AY108" s="857"/>
      <c r="AZ108" s="857"/>
      <c r="BA108" s="857"/>
      <c r="BB108" s="857"/>
      <c r="BC108" s="857"/>
      <c r="BD108" s="857"/>
      <c r="BE108" s="857"/>
      <c r="BF108" s="857"/>
      <c r="BG108" s="857"/>
      <c r="BH108" s="857"/>
      <c r="BI108" s="857"/>
      <c r="BJ108" s="857"/>
      <c r="BK108" s="857"/>
      <c r="BL108" s="857"/>
      <c r="BM108" s="857"/>
      <c r="BN108" s="857"/>
      <c r="BO108" s="857"/>
      <c r="BP108" s="857"/>
      <c r="BQ108" s="857"/>
      <c r="BR108" s="857"/>
      <c r="BS108" s="857"/>
      <c r="BT108" s="857"/>
      <c r="BU108" s="857"/>
      <c r="BV108" s="857"/>
      <c r="BW108" s="857"/>
      <c r="BX108" s="857"/>
      <c r="BY108" s="857"/>
      <c r="BZ108" s="857"/>
      <c r="CA108" s="857"/>
      <c r="CB108" s="857"/>
      <c r="CC108" s="857"/>
      <c r="CD108" s="857"/>
      <c r="CE108" s="857"/>
      <c r="CF108" s="857"/>
      <c r="CG108" s="857"/>
      <c r="CH108" s="857"/>
      <c r="CI108" s="857"/>
      <c r="CJ108" s="857"/>
      <c r="CK108" s="857"/>
      <c r="CL108" s="857"/>
      <c r="CM108" s="857"/>
      <c r="CN108" s="857"/>
      <c r="CO108" s="857"/>
      <c r="CP108" s="857"/>
      <c r="CQ108" s="857"/>
      <c r="CR108" s="857"/>
      <c r="CS108" s="857"/>
      <c r="CT108" s="857"/>
      <c r="CU108" s="857"/>
      <c r="CV108" s="857"/>
      <c r="CW108" s="857"/>
      <c r="CX108" s="857"/>
      <c r="CY108" s="857"/>
      <c r="CZ108" s="857"/>
      <c r="DA108" s="857"/>
      <c r="DB108" s="857"/>
      <c r="DC108" s="857"/>
      <c r="DD108" s="857"/>
      <c r="DE108" s="857"/>
      <c r="DF108" s="857"/>
      <c r="DG108" s="857"/>
      <c r="DH108" s="857"/>
      <c r="DI108" s="857"/>
      <c r="DJ108" s="857"/>
      <c r="DK108" s="857"/>
      <c r="DL108" s="857"/>
      <c r="DM108" s="857"/>
      <c r="DN108" s="857"/>
      <c r="DO108" s="857"/>
      <c r="DP108" s="857"/>
      <c r="DQ108" s="857"/>
      <c r="DR108" s="857"/>
      <c r="DS108" s="857"/>
      <c r="DT108" s="857"/>
      <c r="DU108" s="857"/>
      <c r="DV108" s="857"/>
      <c r="DW108" s="857"/>
      <c r="DX108" s="857"/>
      <c r="DY108" s="857"/>
      <c r="DZ108" s="858"/>
    </row>
    <row r="109" spans="1:131" s="180" customFormat="1" ht="26.25" customHeight="1" x14ac:dyDescent="0.15">
      <c r="A109" s="859" t="s">
        <v>517</v>
      </c>
      <c r="B109" s="846"/>
      <c r="C109" s="846"/>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7"/>
      <c r="AA109" s="845" t="s">
        <v>518</v>
      </c>
      <c r="AB109" s="846"/>
      <c r="AC109" s="846"/>
      <c r="AD109" s="846"/>
      <c r="AE109" s="847"/>
      <c r="AF109" s="845" t="s">
        <v>346</v>
      </c>
      <c r="AG109" s="846"/>
      <c r="AH109" s="846"/>
      <c r="AI109" s="846"/>
      <c r="AJ109" s="847"/>
      <c r="AK109" s="845" t="s">
        <v>345</v>
      </c>
      <c r="AL109" s="846"/>
      <c r="AM109" s="846"/>
      <c r="AN109" s="846"/>
      <c r="AO109" s="847"/>
      <c r="AP109" s="845" t="s">
        <v>519</v>
      </c>
      <c r="AQ109" s="846"/>
      <c r="AR109" s="846"/>
      <c r="AS109" s="846"/>
      <c r="AT109" s="867"/>
      <c r="AU109" s="859" t="s">
        <v>517</v>
      </c>
      <c r="AV109" s="846"/>
      <c r="AW109" s="846"/>
      <c r="AX109" s="846"/>
      <c r="AY109" s="846"/>
      <c r="AZ109" s="846"/>
      <c r="BA109" s="846"/>
      <c r="BB109" s="846"/>
      <c r="BC109" s="846"/>
      <c r="BD109" s="846"/>
      <c r="BE109" s="846"/>
      <c r="BF109" s="846"/>
      <c r="BG109" s="846"/>
      <c r="BH109" s="846"/>
      <c r="BI109" s="846"/>
      <c r="BJ109" s="846"/>
      <c r="BK109" s="846"/>
      <c r="BL109" s="846"/>
      <c r="BM109" s="846"/>
      <c r="BN109" s="846"/>
      <c r="BO109" s="846"/>
      <c r="BP109" s="847"/>
      <c r="BQ109" s="845" t="s">
        <v>518</v>
      </c>
      <c r="BR109" s="846"/>
      <c r="BS109" s="846"/>
      <c r="BT109" s="846"/>
      <c r="BU109" s="847"/>
      <c r="BV109" s="845" t="s">
        <v>346</v>
      </c>
      <c r="BW109" s="846"/>
      <c r="BX109" s="846"/>
      <c r="BY109" s="846"/>
      <c r="BZ109" s="847"/>
      <c r="CA109" s="845" t="s">
        <v>345</v>
      </c>
      <c r="CB109" s="846"/>
      <c r="CC109" s="846"/>
      <c r="CD109" s="846"/>
      <c r="CE109" s="847"/>
      <c r="CF109" s="886" t="s">
        <v>519</v>
      </c>
      <c r="CG109" s="886"/>
      <c r="CH109" s="886"/>
      <c r="CI109" s="886"/>
      <c r="CJ109" s="886"/>
      <c r="CK109" s="845" t="s">
        <v>520</v>
      </c>
      <c r="CL109" s="846"/>
      <c r="CM109" s="846"/>
      <c r="CN109" s="846"/>
      <c r="CO109" s="846"/>
      <c r="CP109" s="846"/>
      <c r="CQ109" s="846"/>
      <c r="CR109" s="846"/>
      <c r="CS109" s="846"/>
      <c r="CT109" s="846"/>
      <c r="CU109" s="846"/>
      <c r="CV109" s="846"/>
      <c r="CW109" s="846"/>
      <c r="CX109" s="846"/>
      <c r="CY109" s="846"/>
      <c r="CZ109" s="846"/>
      <c r="DA109" s="846"/>
      <c r="DB109" s="846"/>
      <c r="DC109" s="846"/>
      <c r="DD109" s="846"/>
      <c r="DE109" s="846"/>
      <c r="DF109" s="847"/>
      <c r="DG109" s="845" t="s">
        <v>518</v>
      </c>
      <c r="DH109" s="846"/>
      <c r="DI109" s="846"/>
      <c r="DJ109" s="846"/>
      <c r="DK109" s="847"/>
      <c r="DL109" s="845" t="s">
        <v>346</v>
      </c>
      <c r="DM109" s="846"/>
      <c r="DN109" s="846"/>
      <c r="DO109" s="846"/>
      <c r="DP109" s="847"/>
      <c r="DQ109" s="845" t="s">
        <v>345</v>
      </c>
      <c r="DR109" s="846"/>
      <c r="DS109" s="846"/>
      <c r="DT109" s="846"/>
      <c r="DU109" s="847"/>
      <c r="DV109" s="845" t="s">
        <v>519</v>
      </c>
      <c r="DW109" s="846"/>
      <c r="DX109" s="846"/>
      <c r="DY109" s="846"/>
      <c r="DZ109" s="867"/>
    </row>
    <row r="110" spans="1:131" s="180" customFormat="1" ht="26.25" customHeight="1" x14ac:dyDescent="0.15">
      <c r="A110" s="927" t="s">
        <v>521</v>
      </c>
      <c r="B110" s="883"/>
      <c r="C110" s="883"/>
      <c r="D110" s="883"/>
      <c r="E110" s="883"/>
      <c r="F110" s="883"/>
      <c r="G110" s="883"/>
      <c r="H110" s="883"/>
      <c r="I110" s="883"/>
      <c r="J110" s="883"/>
      <c r="K110" s="883"/>
      <c r="L110" s="883"/>
      <c r="M110" s="883"/>
      <c r="N110" s="883"/>
      <c r="O110" s="883"/>
      <c r="P110" s="883"/>
      <c r="Q110" s="883"/>
      <c r="R110" s="883"/>
      <c r="S110" s="883"/>
      <c r="T110" s="883"/>
      <c r="U110" s="883"/>
      <c r="V110" s="883"/>
      <c r="W110" s="883"/>
      <c r="X110" s="883"/>
      <c r="Y110" s="883"/>
      <c r="Z110" s="884"/>
      <c r="AA110" s="928">
        <v>2298827</v>
      </c>
      <c r="AB110" s="902"/>
      <c r="AC110" s="902"/>
      <c r="AD110" s="902"/>
      <c r="AE110" s="903"/>
      <c r="AF110" s="901">
        <v>2298014</v>
      </c>
      <c r="AG110" s="902"/>
      <c r="AH110" s="902"/>
      <c r="AI110" s="902"/>
      <c r="AJ110" s="903"/>
      <c r="AK110" s="901">
        <v>2324462</v>
      </c>
      <c r="AL110" s="902"/>
      <c r="AM110" s="902"/>
      <c r="AN110" s="902"/>
      <c r="AO110" s="903"/>
      <c r="AP110" s="904">
        <v>22.1</v>
      </c>
      <c r="AQ110" s="905"/>
      <c r="AR110" s="905"/>
      <c r="AS110" s="905"/>
      <c r="AT110" s="906"/>
      <c r="AU110" s="907" t="s">
        <v>153</v>
      </c>
      <c r="AV110" s="908"/>
      <c r="AW110" s="908"/>
      <c r="AX110" s="908"/>
      <c r="AY110" s="909"/>
      <c r="AZ110" s="882" t="s">
        <v>522</v>
      </c>
      <c r="BA110" s="883"/>
      <c r="BB110" s="883"/>
      <c r="BC110" s="883"/>
      <c r="BD110" s="883"/>
      <c r="BE110" s="883"/>
      <c r="BF110" s="883"/>
      <c r="BG110" s="883"/>
      <c r="BH110" s="883"/>
      <c r="BI110" s="883"/>
      <c r="BJ110" s="883"/>
      <c r="BK110" s="883"/>
      <c r="BL110" s="883"/>
      <c r="BM110" s="883"/>
      <c r="BN110" s="883"/>
      <c r="BO110" s="883"/>
      <c r="BP110" s="884"/>
      <c r="BQ110" s="885">
        <v>19560197</v>
      </c>
      <c r="BR110" s="871"/>
      <c r="BS110" s="871"/>
      <c r="BT110" s="871"/>
      <c r="BU110" s="871"/>
      <c r="BV110" s="871">
        <v>19398896</v>
      </c>
      <c r="BW110" s="871"/>
      <c r="BX110" s="871"/>
      <c r="BY110" s="871"/>
      <c r="BZ110" s="871"/>
      <c r="CA110" s="871">
        <v>19629079</v>
      </c>
      <c r="CB110" s="871"/>
      <c r="CC110" s="871"/>
      <c r="CD110" s="871"/>
      <c r="CE110" s="871"/>
      <c r="CF110" s="874">
        <v>186.3</v>
      </c>
      <c r="CG110" s="875"/>
      <c r="CH110" s="875"/>
      <c r="CI110" s="875"/>
      <c r="CJ110" s="875"/>
      <c r="CK110" s="876" t="s">
        <v>523</v>
      </c>
      <c r="CL110" s="877"/>
      <c r="CM110" s="895" t="s">
        <v>524</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885" t="s">
        <v>525</v>
      </c>
      <c r="DH110" s="871"/>
      <c r="DI110" s="871"/>
      <c r="DJ110" s="871"/>
      <c r="DK110" s="871"/>
      <c r="DL110" s="871" t="s">
        <v>525</v>
      </c>
      <c r="DM110" s="871"/>
      <c r="DN110" s="871"/>
      <c r="DO110" s="871"/>
      <c r="DP110" s="871"/>
      <c r="DQ110" s="871" t="s">
        <v>525</v>
      </c>
      <c r="DR110" s="871"/>
      <c r="DS110" s="871"/>
      <c r="DT110" s="871"/>
      <c r="DU110" s="871"/>
      <c r="DV110" s="872" t="s">
        <v>525</v>
      </c>
      <c r="DW110" s="872"/>
      <c r="DX110" s="872"/>
      <c r="DY110" s="872"/>
      <c r="DZ110" s="873"/>
    </row>
    <row r="111" spans="1:131" s="180" customFormat="1" ht="26.25" customHeight="1" x14ac:dyDescent="0.15">
      <c r="A111" s="921" t="s">
        <v>526</v>
      </c>
      <c r="B111" s="922"/>
      <c r="C111" s="854" t="s">
        <v>527</v>
      </c>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855"/>
      <c r="AA111" s="918" t="s">
        <v>528</v>
      </c>
      <c r="AB111" s="899"/>
      <c r="AC111" s="899"/>
      <c r="AD111" s="899"/>
      <c r="AE111" s="900"/>
      <c r="AF111" s="898" t="s">
        <v>528</v>
      </c>
      <c r="AG111" s="899"/>
      <c r="AH111" s="899"/>
      <c r="AI111" s="899"/>
      <c r="AJ111" s="900"/>
      <c r="AK111" s="898" t="s">
        <v>528</v>
      </c>
      <c r="AL111" s="899"/>
      <c r="AM111" s="899"/>
      <c r="AN111" s="899"/>
      <c r="AO111" s="900"/>
      <c r="AP111" s="915" t="s">
        <v>528</v>
      </c>
      <c r="AQ111" s="916"/>
      <c r="AR111" s="916"/>
      <c r="AS111" s="916"/>
      <c r="AT111" s="917"/>
      <c r="AU111" s="910"/>
      <c r="AV111" s="911"/>
      <c r="AW111" s="911"/>
      <c r="AX111" s="911"/>
      <c r="AY111" s="912"/>
      <c r="AZ111" s="853" t="s">
        <v>529</v>
      </c>
      <c r="BA111" s="854"/>
      <c r="BB111" s="854"/>
      <c r="BC111" s="854"/>
      <c r="BD111" s="854"/>
      <c r="BE111" s="854"/>
      <c r="BF111" s="854"/>
      <c r="BG111" s="854"/>
      <c r="BH111" s="854"/>
      <c r="BI111" s="854"/>
      <c r="BJ111" s="854"/>
      <c r="BK111" s="854"/>
      <c r="BL111" s="854"/>
      <c r="BM111" s="854"/>
      <c r="BN111" s="854"/>
      <c r="BO111" s="854"/>
      <c r="BP111" s="855"/>
      <c r="BQ111" s="849">
        <v>329765</v>
      </c>
      <c r="BR111" s="850"/>
      <c r="BS111" s="850"/>
      <c r="BT111" s="850"/>
      <c r="BU111" s="850"/>
      <c r="BV111" s="850">
        <v>247449</v>
      </c>
      <c r="BW111" s="850"/>
      <c r="BX111" s="850"/>
      <c r="BY111" s="850"/>
      <c r="BZ111" s="850"/>
      <c r="CA111" s="850">
        <v>196741</v>
      </c>
      <c r="CB111" s="850"/>
      <c r="CC111" s="850"/>
      <c r="CD111" s="850"/>
      <c r="CE111" s="850"/>
      <c r="CF111" s="851">
        <v>1.9</v>
      </c>
      <c r="CG111" s="852"/>
      <c r="CH111" s="852"/>
      <c r="CI111" s="852"/>
      <c r="CJ111" s="852"/>
      <c r="CK111" s="878"/>
      <c r="CL111" s="879"/>
      <c r="CM111" s="889" t="s">
        <v>530</v>
      </c>
      <c r="CN111" s="890"/>
      <c r="CO111" s="890"/>
      <c r="CP111" s="890"/>
      <c r="CQ111" s="890"/>
      <c r="CR111" s="890"/>
      <c r="CS111" s="890"/>
      <c r="CT111" s="890"/>
      <c r="CU111" s="890"/>
      <c r="CV111" s="890"/>
      <c r="CW111" s="890"/>
      <c r="CX111" s="890"/>
      <c r="CY111" s="890"/>
      <c r="CZ111" s="890"/>
      <c r="DA111" s="890"/>
      <c r="DB111" s="890"/>
      <c r="DC111" s="890"/>
      <c r="DD111" s="890"/>
      <c r="DE111" s="890"/>
      <c r="DF111" s="891"/>
      <c r="DG111" s="849" t="s">
        <v>531</v>
      </c>
      <c r="DH111" s="850"/>
      <c r="DI111" s="850"/>
      <c r="DJ111" s="850"/>
      <c r="DK111" s="850"/>
      <c r="DL111" s="850" t="s">
        <v>531</v>
      </c>
      <c r="DM111" s="850"/>
      <c r="DN111" s="850"/>
      <c r="DO111" s="850"/>
      <c r="DP111" s="850"/>
      <c r="DQ111" s="850" t="s">
        <v>531</v>
      </c>
      <c r="DR111" s="850"/>
      <c r="DS111" s="850"/>
      <c r="DT111" s="850"/>
      <c r="DU111" s="850"/>
      <c r="DV111" s="869" t="s">
        <v>531</v>
      </c>
      <c r="DW111" s="869"/>
      <c r="DX111" s="869"/>
      <c r="DY111" s="869"/>
      <c r="DZ111" s="870"/>
    </row>
    <row r="112" spans="1:131" s="180" customFormat="1" ht="26.25" customHeight="1" x14ac:dyDescent="0.15">
      <c r="A112" s="923"/>
      <c r="B112" s="924"/>
      <c r="C112" s="854" t="s">
        <v>532</v>
      </c>
      <c r="D112" s="854"/>
      <c r="E112" s="854"/>
      <c r="F112" s="854"/>
      <c r="G112" s="854"/>
      <c r="H112" s="854"/>
      <c r="I112" s="854"/>
      <c r="J112" s="854"/>
      <c r="K112" s="854"/>
      <c r="L112" s="854"/>
      <c r="M112" s="854"/>
      <c r="N112" s="854"/>
      <c r="O112" s="854"/>
      <c r="P112" s="854"/>
      <c r="Q112" s="854"/>
      <c r="R112" s="854"/>
      <c r="S112" s="854"/>
      <c r="T112" s="854"/>
      <c r="U112" s="854"/>
      <c r="V112" s="854"/>
      <c r="W112" s="854"/>
      <c r="X112" s="854"/>
      <c r="Y112" s="854"/>
      <c r="Z112" s="855"/>
      <c r="AA112" s="866" t="s">
        <v>533</v>
      </c>
      <c r="AB112" s="861"/>
      <c r="AC112" s="861"/>
      <c r="AD112" s="861"/>
      <c r="AE112" s="862"/>
      <c r="AF112" s="860" t="s">
        <v>533</v>
      </c>
      <c r="AG112" s="861"/>
      <c r="AH112" s="861"/>
      <c r="AI112" s="861"/>
      <c r="AJ112" s="862"/>
      <c r="AK112" s="860" t="s">
        <v>533</v>
      </c>
      <c r="AL112" s="861"/>
      <c r="AM112" s="861"/>
      <c r="AN112" s="861"/>
      <c r="AO112" s="862"/>
      <c r="AP112" s="863" t="s">
        <v>533</v>
      </c>
      <c r="AQ112" s="864"/>
      <c r="AR112" s="864"/>
      <c r="AS112" s="864"/>
      <c r="AT112" s="865"/>
      <c r="AU112" s="910"/>
      <c r="AV112" s="911"/>
      <c r="AW112" s="911"/>
      <c r="AX112" s="911"/>
      <c r="AY112" s="912"/>
      <c r="AZ112" s="853" t="s">
        <v>534</v>
      </c>
      <c r="BA112" s="854"/>
      <c r="BB112" s="854"/>
      <c r="BC112" s="854"/>
      <c r="BD112" s="854"/>
      <c r="BE112" s="854"/>
      <c r="BF112" s="854"/>
      <c r="BG112" s="854"/>
      <c r="BH112" s="854"/>
      <c r="BI112" s="854"/>
      <c r="BJ112" s="854"/>
      <c r="BK112" s="854"/>
      <c r="BL112" s="854"/>
      <c r="BM112" s="854"/>
      <c r="BN112" s="854"/>
      <c r="BO112" s="854"/>
      <c r="BP112" s="855"/>
      <c r="BQ112" s="849">
        <v>5630621</v>
      </c>
      <c r="BR112" s="850"/>
      <c r="BS112" s="850"/>
      <c r="BT112" s="850"/>
      <c r="BU112" s="850"/>
      <c r="BV112" s="850">
        <v>5677296</v>
      </c>
      <c r="BW112" s="850"/>
      <c r="BX112" s="850"/>
      <c r="BY112" s="850"/>
      <c r="BZ112" s="850"/>
      <c r="CA112" s="850">
        <v>5386519</v>
      </c>
      <c r="CB112" s="850"/>
      <c r="CC112" s="850"/>
      <c r="CD112" s="850"/>
      <c r="CE112" s="850"/>
      <c r="CF112" s="851">
        <v>51.1</v>
      </c>
      <c r="CG112" s="852"/>
      <c r="CH112" s="852"/>
      <c r="CI112" s="852"/>
      <c r="CJ112" s="852"/>
      <c r="CK112" s="878"/>
      <c r="CL112" s="879"/>
      <c r="CM112" s="889" t="s">
        <v>535</v>
      </c>
      <c r="CN112" s="890"/>
      <c r="CO112" s="890"/>
      <c r="CP112" s="890"/>
      <c r="CQ112" s="890"/>
      <c r="CR112" s="890"/>
      <c r="CS112" s="890"/>
      <c r="CT112" s="890"/>
      <c r="CU112" s="890"/>
      <c r="CV112" s="890"/>
      <c r="CW112" s="890"/>
      <c r="CX112" s="890"/>
      <c r="CY112" s="890"/>
      <c r="CZ112" s="890"/>
      <c r="DA112" s="890"/>
      <c r="DB112" s="890"/>
      <c r="DC112" s="890"/>
      <c r="DD112" s="890"/>
      <c r="DE112" s="890"/>
      <c r="DF112" s="891"/>
      <c r="DG112" s="849">
        <v>41365</v>
      </c>
      <c r="DH112" s="850"/>
      <c r="DI112" s="850"/>
      <c r="DJ112" s="850"/>
      <c r="DK112" s="850"/>
      <c r="DL112" s="850">
        <v>41365</v>
      </c>
      <c r="DM112" s="850"/>
      <c r="DN112" s="850"/>
      <c r="DO112" s="850"/>
      <c r="DP112" s="850"/>
      <c r="DQ112" s="850">
        <v>41365</v>
      </c>
      <c r="DR112" s="850"/>
      <c r="DS112" s="850"/>
      <c r="DT112" s="850"/>
      <c r="DU112" s="850"/>
      <c r="DV112" s="869">
        <v>0.4</v>
      </c>
      <c r="DW112" s="869"/>
      <c r="DX112" s="869"/>
      <c r="DY112" s="869"/>
      <c r="DZ112" s="870"/>
    </row>
    <row r="113" spans="1:130" s="180" customFormat="1" ht="26.25" customHeight="1" x14ac:dyDescent="0.15">
      <c r="A113" s="923"/>
      <c r="B113" s="924"/>
      <c r="C113" s="854" t="s">
        <v>536</v>
      </c>
      <c r="D113" s="854"/>
      <c r="E113" s="854"/>
      <c r="F113" s="854"/>
      <c r="G113" s="854"/>
      <c r="H113" s="854"/>
      <c r="I113" s="854"/>
      <c r="J113" s="854"/>
      <c r="K113" s="854"/>
      <c r="L113" s="854"/>
      <c r="M113" s="854"/>
      <c r="N113" s="854"/>
      <c r="O113" s="854"/>
      <c r="P113" s="854"/>
      <c r="Q113" s="854"/>
      <c r="R113" s="854"/>
      <c r="S113" s="854"/>
      <c r="T113" s="854"/>
      <c r="U113" s="854"/>
      <c r="V113" s="854"/>
      <c r="W113" s="854"/>
      <c r="X113" s="854"/>
      <c r="Y113" s="854"/>
      <c r="Z113" s="855"/>
      <c r="AA113" s="918">
        <v>460205</v>
      </c>
      <c r="AB113" s="899"/>
      <c r="AC113" s="899"/>
      <c r="AD113" s="899"/>
      <c r="AE113" s="900"/>
      <c r="AF113" s="898">
        <v>426042</v>
      </c>
      <c r="AG113" s="899"/>
      <c r="AH113" s="899"/>
      <c r="AI113" s="899"/>
      <c r="AJ113" s="900"/>
      <c r="AK113" s="898">
        <v>376537</v>
      </c>
      <c r="AL113" s="899"/>
      <c r="AM113" s="899"/>
      <c r="AN113" s="899"/>
      <c r="AO113" s="900"/>
      <c r="AP113" s="915">
        <v>3.6</v>
      </c>
      <c r="AQ113" s="916"/>
      <c r="AR113" s="916"/>
      <c r="AS113" s="916"/>
      <c r="AT113" s="917"/>
      <c r="AU113" s="910"/>
      <c r="AV113" s="911"/>
      <c r="AW113" s="911"/>
      <c r="AX113" s="911"/>
      <c r="AY113" s="912"/>
      <c r="AZ113" s="853" t="s">
        <v>537</v>
      </c>
      <c r="BA113" s="854"/>
      <c r="BB113" s="854"/>
      <c r="BC113" s="854"/>
      <c r="BD113" s="854"/>
      <c r="BE113" s="854"/>
      <c r="BF113" s="854"/>
      <c r="BG113" s="854"/>
      <c r="BH113" s="854"/>
      <c r="BI113" s="854"/>
      <c r="BJ113" s="854"/>
      <c r="BK113" s="854"/>
      <c r="BL113" s="854"/>
      <c r="BM113" s="854"/>
      <c r="BN113" s="854"/>
      <c r="BO113" s="854"/>
      <c r="BP113" s="855"/>
      <c r="BQ113" s="849">
        <v>1112309</v>
      </c>
      <c r="BR113" s="850"/>
      <c r="BS113" s="850"/>
      <c r="BT113" s="850"/>
      <c r="BU113" s="850"/>
      <c r="BV113" s="850">
        <v>891398</v>
      </c>
      <c r="BW113" s="850"/>
      <c r="BX113" s="850"/>
      <c r="BY113" s="850"/>
      <c r="BZ113" s="850"/>
      <c r="CA113" s="850">
        <v>802802</v>
      </c>
      <c r="CB113" s="850"/>
      <c r="CC113" s="850"/>
      <c r="CD113" s="850"/>
      <c r="CE113" s="850"/>
      <c r="CF113" s="851">
        <v>7.6</v>
      </c>
      <c r="CG113" s="852"/>
      <c r="CH113" s="852"/>
      <c r="CI113" s="852"/>
      <c r="CJ113" s="852"/>
      <c r="CK113" s="878"/>
      <c r="CL113" s="879"/>
      <c r="CM113" s="889" t="s">
        <v>538</v>
      </c>
      <c r="CN113" s="890"/>
      <c r="CO113" s="890"/>
      <c r="CP113" s="890"/>
      <c r="CQ113" s="890"/>
      <c r="CR113" s="890"/>
      <c r="CS113" s="890"/>
      <c r="CT113" s="890"/>
      <c r="CU113" s="890"/>
      <c r="CV113" s="890"/>
      <c r="CW113" s="890"/>
      <c r="CX113" s="890"/>
      <c r="CY113" s="890"/>
      <c r="CZ113" s="890"/>
      <c r="DA113" s="890"/>
      <c r="DB113" s="890"/>
      <c r="DC113" s="890"/>
      <c r="DD113" s="890"/>
      <c r="DE113" s="890"/>
      <c r="DF113" s="891"/>
      <c r="DG113" s="866" t="s">
        <v>539</v>
      </c>
      <c r="DH113" s="861"/>
      <c r="DI113" s="861"/>
      <c r="DJ113" s="861"/>
      <c r="DK113" s="862"/>
      <c r="DL113" s="860" t="s">
        <v>539</v>
      </c>
      <c r="DM113" s="861"/>
      <c r="DN113" s="861"/>
      <c r="DO113" s="861"/>
      <c r="DP113" s="862"/>
      <c r="DQ113" s="860" t="s">
        <v>539</v>
      </c>
      <c r="DR113" s="861"/>
      <c r="DS113" s="861"/>
      <c r="DT113" s="861"/>
      <c r="DU113" s="862"/>
      <c r="DV113" s="863" t="s">
        <v>539</v>
      </c>
      <c r="DW113" s="864"/>
      <c r="DX113" s="864"/>
      <c r="DY113" s="864"/>
      <c r="DZ113" s="865"/>
    </row>
    <row r="114" spans="1:130" s="180" customFormat="1" ht="26.25" customHeight="1" x14ac:dyDescent="0.15">
      <c r="A114" s="923"/>
      <c r="B114" s="924"/>
      <c r="C114" s="854" t="s">
        <v>540</v>
      </c>
      <c r="D114" s="854"/>
      <c r="E114" s="854"/>
      <c r="F114" s="854"/>
      <c r="G114" s="854"/>
      <c r="H114" s="854"/>
      <c r="I114" s="854"/>
      <c r="J114" s="854"/>
      <c r="K114" s="854"/>
      <c r="L114" s="854"/>
      <c r="M114" s="854"/>
      <c r="N114" s="854"/>
      <c r="O114" s="854"/>
      <c r="P114" s="854"/>
      <c r="Q114" s="854"/>
      <c r="R114" s="854"/>
      <c r="S114" s="854"/>
      <c r="T114" s="854"/>
      <c r="U114" s="854"/>
      <c r="V114" s="854"/>
      <c r="W114" s="854"/>
      <c r="X114" s="854"/>
      <c r="Y114" s="854"/>
      <c r="Z114" s="855"/>
      <c r="AA114" s="866">
        <v>162077</v>
      </c>
      <c r="AB114" s="861"/>
      <c r="AC114" s="861"/>
      <c r="AD114" s="861"/>
      <c r="AE114" s="862"/>
      <c r="AF114" s="860">
        <v>134311</v>
      </c>
      <c r="AG114" s="861"/>
      <c r="AH114" s="861"/>
      <c r="AI114" s="861"/>
      <c r="AJ114" s="862"/>
      <c r="AK114" s="860">
        <v>129431</v>
      </c>
      <c r="AL114" s="861"/>
      <c r="AM114" s="861"/>
      <c r="AN114" s="861"/>
      <c r="AO114" s="862"/>
      <c r="AP114" s="863">
        <v>1.2</v>
      </c>
      <c r="AQ114" s="864"/>
      <c r="AR114" s="864"/>
      <c r="AS114" s="864"/>
      <c r="AT114" s="865"/>
      <c r="AU114" s="910"/>
      <c r="AV114" s="911"/>
      <c r="AW114" s="911"/>
      <c r="AX114" s="911"/>
      <c r="AY114" s="912"/>
      <c r="AZ114" s="853" t="s">
        <v>541</v>
      </c>
      <c r="BA114" s="854"/>
      <c r="BB114" s="854"/>
      <c r="BC114" s="854"/>
      <c r="BD114" s="854"/>
      <c r="BE114" s="854"/>
      <c r="BF114" s="854"/>
      <c r="BG114" s="854"/>
      <c r="BH114" s="854"/>
      <c r="BI114" s="854"/>
      <c r="BJ114" s="854"/>
      <c r="BK114" s="854"/>
      <c r="BL114" s="854"/>
      <c r="BM114" s="854"/>
      <c r="BN114" s="854"/>
      <c r="BO114" s="854"/>
      <c r="BP114" s="855"/>
      <c r="BQ114" s="849">
        <v>3632859</v>
      </c>
      <c r="BR114" s="850"/>
      <c r="BS114" s="850"/>
      <c r="BT114" s="850"/>
      <c r="BU114" s="850"/>
      <c r="BV114" s="850">
        <v>3461734</v>
      </c>
      <c r="BW114" s="850"/>
      <c r="BX114" s="850"/>
      <c r="BY114" s="850"/>
      <c r="BZ114" s="850"/>
      <c r="CA114" s="850">
        <v>3307160</v>
      </c>
      <c r="CB114" s="850"/>
      <c r="CC114" s="850"/>
      <c r="CD114" s="850"/>
      <c r="CE114" s="850"/>
      <c r="CF114" s="851">
        <v>31.4</v>
      </c>
      <c r="CG114" s="852"/>
      <c r="CH114" s="852"/>
      <c r="CI114" s="852"/>
      <c r="CJ114" s="852"/>
      <c r="CK114" s="878"/>
      <c r="CL114" s="879"/>
      <c r="CM114" s="889" t="s">
        <v>542</v>
      </c>
      <c r="CN114" s="890"/>
      <c r="CO114" s="890"/>
      <c r="CP114" s="890"/>
      <c r="CQ114" s="890"/>
      <c r="CR114" s="890"/>
      <c r="CS114" s="890"/>
      <c r="CT114" s="890"/>
      <c r="CU114" s="890"/>
      <c r="CV114" s="890"/>
      <c r="CW114" s="890"/>
      <c r="CX114" s="890"/>
      <c r="CY114" s="890"/>
      <c r="CZ114" s="890"/>
      <c r="DA114" s="890"/>
      <c r="DB114" s="890"/>
      <c r="DC114" s="890"/>
      <c r="DD114" s="890"/>
      <c r="DE114" s="890"/>
      <c r="DF114" s="891"/>
      <c r="DG114" s="866" t="s">
        <v>543</v>
      </c>
      <c r="DH114" s="861"/>
      <c r="DI114" s="861"/>
      <c r="DJ114" s="861"/>
      <c r="DK114" s="862"/>
      <c r="DL114" s="860" t="s">
        <v>543</v>
      </c>
      <c r="DM114" s="861"/>
      <c r="DN114" s="861"/>
      <c r="DO114" s="861"/>
      <c r="DP114" s="862"/>
      <c r="DQ114" s="860" t="s">
        <v>543</v>
      </c>
      <c r="DR114" s="861"/>
      <c r="DS114" s="861"/>
      <c r="DT114" s="861"/>
      <c r="DU114" s="862"/>
      <c r="DV114" s="863" t="s">
        <v>543</v>
      </c>
      <c r="DW114" s="864"/>
      <c r="DX114" s="864"/>
      <c r="DY114" s="864"/>
      <c r="DZ114" s="865"/>
    </row>
    <row r="115" spans="1:130" s="180" customFormat="1" ht="26.25" customHeight="1" x14ac:dyDescent="0.15">
      <c r="A115" s="923"/>
      <c r="B115" s="924"/>
      <c r="C115" s="854" t="s">
        <v>544</v>
      </c>
      <c r="D115" s="854"/>
      <c r="E115" s="854"/>
      <c r="F115" s="854"/>
      <c r="G115" s="854"/>
      <c r="H115" s="854"/>
      <c r="I115" s="854"/>
      <c r="J115" s="854"/>
      <c r="K115" s="854"/>
      <c r="L115" s="854"/>
      <c r="M115" s="854"/>
      <c r="N115" s="854"/>
      <c r="O115" s="854"/>
      <c r="P115" s="854"/>
      <c r="Q115" s="854"/>
      <c r="R115" s="854"/>
      <c r="S115" s="854"/>
      <c r="T115" s="854"/>
      <c r="U115" s="854"/>
      <c r="V115" s="854"/>
      <c r="W115" s="854"/>
      <c r="X115" s="854"/>
      <c r="Y115" s="854"/>
      <c r="Z115" s="855"/>
      <c r="AA115" s="918">
        <v>168027</v>
      </c>
      <c r="AB115" s="899"/>
      <c r="AC115" s="899"/>
      <c r="AD115" s="899"/>
      <c r="AE115" s="900"/>
      <c r="AF115" s="898">
        <v>101205</v>
      </c>
      <c r="AG115" s="899"/>
      <c r="AH115" s="899"/>
      <c r="AI115" s="899"/>
      <c r="AJ115" s="900"/>
      <c r="AK115" s="898">
        <v>64646</v>
      </c>
      <c r="AL115" s="899"/>
      <c r="AM115" s="899"/>
      <c r="AN115" s="899"/>
      <c r="AO115" s="900"/>
      <c r="AP115" s="915">
        <v>0.6</v>
      </c>
      <c r="AQ115" s="916"/>
      <c r="AR115" s="916"/>
      <c r="AS115" s="916"/>
      <c r="AT115" s="917"/>
      <c r="AU115" s="910"/>
      <c r="AV115" s="911"/>
      <c r="AW115" s="911"/>
      <c r="AX115" s="911"/>
      <c r="AY115" s="912"/>
      <c r="AZ115" s="853" t="s">
        <v>545</v>
      </c>
      <c r="BA115" s="854"/>
      <c r="BB115" s="854"/>
      <c r="BC115" s="854"/>
      <c r="BD115" s="854"/>
      <c r="BE115" s="854"/>
      <c r="BF115" s="854"/>
      <c r="BG115" s="854"/>
      <c r="BH115" s="854"/>
      <c r="BI115" s="854"/>
      <c r="BJ115" s="854"/>
      <c r="BK115" s="854"/>
      <c r="BL115" s="854"/>
      <c r="BM115" s="854"/>
      <c r="BN115" s="854"/>
      <c r="BO115" s="854"/>
      <c r="BP115" s="855"/>
      <c r="BQ115" s="849" t="s">
        <v>546</v>
      </c>
      <c r="BR115" s="850"/>
      <c r="BS115" s="850"/>
      <c r="BT115" s="850"/>
      <c r="BU115" s="850"/>
      <c r="BV115" s="850" t="s">
        <v>546</v>
      </c>
      <c r="BW115" s="850"/>
      <c r="BX115" s="850"/>
      <c r="BY115" s="850"/>
      <c r="BZ115" s="850"/>
      <c r="CA115" s="850" t="s">
        <v>546</v>
      </c>
      <c r="CB115" s="850"/>
      <c r="CC115" s="850"/>
      <c r="CD115" s="850"/>
      <c r="CE115" s="850"/>
      <c r="CF115" s="851" t="s">
        <v>546</v>
      </c>
      <c r="CG115" s="852"/>
      <c r="CH115" s="852"/>
      <c r="CI115" s="852"/>
      <c r="CJ115" s="852"/>
      <c r="CK115" s="878"/>
      <c r="CL115" s="879"/>
      <c r="CM115" s="853" t="s">
        <v>547</v>
      </c>
      <c r="CN115" s="929"/>
      <c r="CO115" s="929"/>
      <c r="CP115" s="929"/>
      <c r="CQ115" s="929"/>
      <c r="CR115" s="929"/>
      <c r="CS115" s="929"/>
      <c r="CT115" s="929"/>
      <c r="CU115" s="929"/>
      <c r="CV115" s="929"/>
      <c r="CW115" s="929"/>
      <c r="CX115" s="929"/>
      <c r="CY115" s="929"/>
      <c r="CZ115" s="929"/>
      <c r="DA115" s="929"/>
      <c r="DB115" s="929"/>
      <c r="DC115" s="929"/>
      <c r="DD115" s="929"/>
      <c r="DE115" s="929"/>
      <c r="DF115" s="855"/>
      <c r="DG115" s="866">
        <v>59386</v>
      </c>
      <c r="DH115" s="861"/>
      <c r="DI115" s="861"/>
      <c r="DJ115" s="861"/>
      <c r="DK115" s="862"/>
      <c r="DL115" s="860">
        <v>59386</v>
      </c>
      <c r="DM115" s="861"/>
      <c r="DN115" s="861"/>
      <c r="DO115" s="861"/>
      <c r="DP115" s="862"/>
      <c r="DQ115" s="860">
        <v>59386</v>
      </c>
      <c r="DR115" s="861"/>
      <c r="DS115" s="861"/>
      <c r="DT115" s="861"/>
      <c r="DU115" s="862"/>
      <c r="DV115" s="863">
        <v>0.6</v>
      </c>
      <c r="DW115" s="864"/>
      <c r="DX115" s="864"/>
      <c r="DY115" s="864"/>
      <c r="DZ115" s="865"/>
    </row>
    <row r="116" spans="1:130" s="180" customFormat="1" ht="26.25" customHeight="1" x14ac:dyDescent="0.15">
      <c r="A116" s="925"/>
      <c r="B116" s="926"/>
      <c r="C116" s="919" t="s">
        <v>548</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66" t="s">
        <v>549</v>
      </c>
      <c r="AB116" s="861"/>
      <c r="AC116" s="861"/>
      <c r="AD116" s="861"/>
      <c r="AE116" s="862"/>
      <c r="AF116" s="860" t="s">
        <v>549</v>
      </c>
      <c r="AG116" s="861"/>
      <c r="AH116" s="861"/>
      <c r="AI116" s="861"/>
      <c r="AJ116" s="862"/>
      <c r="AK116" s="860" t="s">
        <v>549</v>
      </c>
      <c r="AL116" s="861"/>
      <c r="AM116" s="861"/>
      <c r="AN116" s="861"/>
      <c r="AO116" s="862"/>
      <c r="AP116" s="863" t="s">
        <v>549</v>
      </c>
      <c r="AQ116" s="864"/>
      <c r="AR116" s="864"/>
      <c r="AS116" s="864"/>
      <c r="AT116" s="865"/>
      <c r="AU116" s="910"/>
      <c r="AV116" s="911"/>
      <c r="AW116" s="911"/>
      <c r="AX116" s="911"/>
      <c r="AY116" s="912"/>
      <c r="AZ116" s="853" t="s">
        <v>550</v>
      </c>
      <c r="BA116" s="854"/>
      <c r="BB116" s="854"/>
      <c r="BC116" s="854"/>
      <c r="BD116" s="854"/>
      <c r="BE116" s="854"/>
      <c r="BF116" s="854"/>
      <c r="BG116" s="854"/>
      <c r="BH116" s="854"/>
      <c r="BI116" s="854"/>
      <c r="BJ116" s="854"/>
      <c r="BK116" s="854"/>
      <c r="BL116" s="854"/>
      <c r="BM116" s="854"/>
      <c r="BN116" s="854"/>
      <c r="BO116" s="854"/>
      <c r="BP116" s="855"/>
      <c r="BQ116" s="849">
        <v>152117</v>
      </c>
      <c r="BR116" s="850"/>
      <c r="BS116" s="850"/>
      <c r="BT116" s="850"/>
      <c r="BU116" s="850"/>
      <c r="BV116" s="850" t="s">
        <v>551</v>
      </c>
      <c r="BW116" s="850"/>
      <c r="BX116" s="850"/>
      <c r="BY116" s="850"/>
      <c r="BZ116" s="850"/>
      <c r="CA116" s="850" t="s">
        <v>551</v>
      </c>
      <c r="CB116" s="850"/>
      <c r="CC116" s="850"/>
      <c r="CD116" s="850"/>
      <c r="CE116" s="850"/>
      <c r="CF116" s="851" t="s">
        <v>551</v>
      </c>
      <c r="CG116" s="852"/>
      <c r="CH116" s="852"/>
      <c r="CI116" s="852"/>
      <c r="CJ116" s="852"/>
      <c r="CK116" s="878"/>
      <c r="CL116" s="879"/>
      <c r="CM116" s="889" t="s">
        <v>552</v>
      </c>
      <c r="CN116" s="890"/>
      <c r="CO116" s="890"/>
      <c r="CP116" s="890"/>
      <c r="CQ116" s="890"/>
      <c r="CR116" s="890"/>
      <c r="CS116" s="890"/>
      <c r="CT116" s="890"/>
      <c r="CU116" s="890"/>
      <c r="CV116" s="890"/>
      <c r="CW116" s="890"/>
      <c r="CX116" s="890"/>
      <c r="CY116" s="890"/>
      <c r="CZ116" s="890"/>
      <c r="DA116" s="890"/>
      <c r="DB116" s="890"/>
      <c r="DC116" s="890"/>
      <c r="DD116" s="890"/>
      <c r="DE116" s="890"/>
      <c r="DF116" s="891"/>
      <c r="DG116" s="866" t="s">
        <v>551</v>
      </c>
      <c r="DH116" s="861"/>
      <c r="DI116" s="861"/>
      <c r="DJ116" s="861"/>
      <c r="DK116" s="862"/>
      <c r="DL116" s="860" t="s">
        <v>551</v>
      </c>
      <c r="DM116" s="861"/>
      <c r="DN116" s="861"/>
      <c r="DO116" s="861"/>
      <c r="DP116" s="862"/>
      <c r="DQ116" s="860" t="s">
        <v>551</v>
      </c>
      <c r="DR116" s="861"/>
      <c r="DS116" s="861"/>
      <c r="DT116" s="861"/>
      <c r="DU116" s="862"/>
      <c r="DV116" s="863" t="s">
        <v>551</v>
      </c>
      <c r="DW116" s="864"/>
      <c r="DX116" s="864"/>
      <c r="DY116" s="864"/>
      <c r="DZ116" s="865"/>
    </row>
    <row r="117" spans="1:130" s="180" customFormat="1" ht="26.25" customHeight="1" x14ac:dyDescent="0.15">
      <c r="A117" s="859" t="s">
        <v>266</v>
      </c>
      <c r="B117" s="846"/>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931" t="s">
        <v>553</v>
      </c>
      <c r="Z117" s="847"/>
      <c r="AA117" s="932">
        <v>3089136</v>
      </c>
      <c r="AB117" s="933"/>
      <c r="AC117" s="933"/>
      <c r="AD117" s="933"/>
      <c r="AE117" s="934"/>
      <c r="AF117" s="939">
        <v>2959572</v>
      </c>
      <c r="AG117" s="933"/>
      <c r="AH117" s="933"/>
      <c r="AI117" s="933"/>
      <c r="AJ117" s="934"/>
      <c r="AK117" s="939">
        <v>2895076</v>
      </c>
      <c r="AL117" s="933"/>
      <c r="AM117" s="933"/>
      <c r="AN117" s="933"/>
      <c r="AO117" s="934"/>
      <c r="AP117" s="940"/>
      <c r="AQ117" s="941"/>
      <c r="AR117" s="941"/>
      <c r="AS117" s="941"/>
      <c r="AT117" s="942"/>
      <c r="AU117" s="910"/>
      <c r="AV117" s="911"/>
      <c r="AW117" s="911"/>
      <c r="AX117" s="911"/>
      <c r="AY117" s="912"/>
      <c r="AZ117" s="944" t="s">
        <v>554</v>
      </c>
      <c r="BA117" s="919"/>
      <c r="BB117" s="919"/>
      <c r="BC117" s="919"/>
      <c r="BD117" s="919"/>
      <c r="BE117" s="919"/>
      <c r="BF117" s="919"/>
      <c r="BG117" s="919"/>
      <c r="BH117" s="919"/>
      <c r="BI117" s="919"/>
      <c r="BJ117" s="919"/>
      <c r="BK117" s="919"/>
      <c r="BL117" s="919"/>
      <c r="BM117" s="919"/>
      <c r="BN117" s="919"/>
      <c r="BO117" s="919"/>
      <c r="BP117" s="920"/>
      <c r="BQ117" s="930" t="s">
        <v>549</v>
      </c>
      <c r="BR117" s="888"/>
      <c r="BS117" s="888"/>
      <c r="BT117" s="888"/>
      <c r="BU117" s="888"/>
      <c r="BV117" s="888" t="s">
        <v>549</v>
      </c>
      <c r="BW117" s="888"/>
      <c r="BX117" s="888"/>
      <c r="BY117" s="888"/>
      <c r="BZ117" s="888"/>
      <c r="CA117" s="888" t="s">
        <v>549</v>
      </c>
      <c r="CB117" s="888"/>
      <c r="CC117" s="888"/>
      <c r="CD117" s="888"/>
      <c r="CE117" s="888"/>
      <c r="CF117" s="851" t="s">
        <v>549</v>
      </c>
      <c r="CG117" s="852"/>
      <c r="CH117" s="852"/>
      <c r="CI117" s="852"/>
      <c r="CJ117" s="852"/>
      <c r="CK117" s="878"/>
      <c r="CL117" s="879"/>
      <c r="CM117" s="889" t="s">
        <v>555</v>
      </c>
      <c r="CN117" s="890"/>
      <c r="CO117" s="890"/>
      <c r="CP117" s="890"/>
      <c r="CQ117" s="890"/>
      <c r="CR117" s="890"/>
      <c r="CS117" s="890"/>
      <c r="CT117" s="890"/>
      <c r="CU117" s="890"/>
      <c r="CV117" s="890"/>
      <c r="CW117" s="890"/>
      <c r="CX117" s="890"/>
      <c r="CY117" s="890"/>
      <c r="CZ117" s="890"/>
      <c r="DA117" s="890"/>
      <c r="DB117" s="890"/>
      <c r="DC117" s="890"/>
      <c r="DD117" s="890"/>
      <c r="DE117" s="890"/>
      <c r="DF117" s="891"/>
      <c r="DG117" s="866" t="s">
        <v>556</v>
      </c>
      <c r="DH117" s="861"/>
      <c r="DI117" s="861"/>
      <c r="DJ117" s="861"/>
      <c r="DK117" s="862"/>
      <c r="DL117" s="860" t="s">
        <v>556</v>
      </c>
      <c r="DM117" s="861"/>
      <c r="DN117" s="861"/>
      <c r="DO117" s="861"/>
      <c r="DP117" s="862"/>
      <c r="DQ117" s="860" t="s">
        <v>556</v>
      </c>
      <c r="DR117" s="861"/>
      <c r="DS117" s="861"/>
      <c r="DT117" s="861"/>
      <c r="DU117" s="862"/>
      <c r="DV117" s="863" t="s">
        <v>556</v>
      </c>
      <c r="DW117" s="864"/>
      <c r="DX117" s="864"/>
      <c r="DY117" s="864"/>
      <c r="DZ117" s="865"/>
    </row>
    <row r="118" spans="1:130" s="180" customFormat="1" ht="26.25" customHeight="1" x14ac:dyDescent="0.15">
      <c r="A118" s="859" t="s">
        <v>520</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7"/>
      <c r="AA118" s="935" t="s">
        <v>518</v>
      </c>
      <c r="AB118" s="936"/>
      <c r="AC118" s="936"/>
      <c r="AD118" s="936"/>
      <c r="AE118" s="937"/>
      <c r="AF118" s="935" t="s">
        <v>346</v>
      </c>
      <c r="AG118" s="936"/>
      <c r="AH118" s="936"/>
      <c r="AI118" s="936"/>
      <c r="AJ118" s="937"/>
      <c r="AK118" s="935" t="s">
        <v>345</v>
      </c>
      <c r="AL118" s="936"/>
      <c r="AM118" s="936"/>
      <c r="AN118" s="936"/>
      <c r="AO118" s="937"/>
      <c r="AP118" s="935" t="s">
        <v>519</v>
      </c>
      <c r="AQ118" s="936"/>
      <c r="AR118" s="936"/>
      <c r="AS118" s="936"/>
      <c r="AT118" s="938"/>
      <c r="AU118" s="913"/>
      <c r="AV118" s="914"/>
      <c r="AW118" s="914"/>
      <c r="AX118" s="914"/>
      <c r="AY118" s="914"/>
      <c r="AZ118" s="213" t="s">
        <v>266</v>
      </c>
      <c r="BA118" s="213"/>
      <c r="BB118" s="213"/>
      <c r="BC118" s="213"/>
      <c r="BD118" s="213"/>
      <c r="BE118" s="213"/>
      <c r="BF118" s="213"/>
      <c r="BG118" s="213"/>
      <c r="BH118" s="213"/>
      <c r="BI118" s="213"/>
      <c r="BJ118" s="213"/>
      <c r="BK118" s="213"/>
      <c r="BL118" s="213"/>
      <c r="BM118" s="213"/>
      <c r="BN118" s="213"/>
      <c r="BO118" s="931" t="s">
        <v>557</v>
      </c>
      <c r="BP118" s="943"/>
      <c r="BQ118" s="930">
        <v>30417868</v>
      </c>
      <c r="BR118" s="888"/>
      <c r="BS118" s="888"/>
      <c r="BT118" s="888"/>
      <c r="BU118" s="888"/>
      <c r="BV118" s="888">
        <v>29676773</v>
      </c>
      <c r="BW118" s="888"/>
      <c r="BX118" s="888"/>
      <c r="BY118" s="888"/>
      <c r="BZ118" s="888"/>
      <c r="CA118" s="888">
        <v>29322301</v>
      </c>
      <c r="CB118" s="888"/>
      <c r="CC118" s="888"/>
      <c r="CD118" s="888"/>
      <c r="CE118" s="888"/>
      <c r="CF118" s="892"/>
      <c r="CG118" s="893"/>
      <c r="CH118" s="893"/>
      <c r="CI118" s="893"/>
      <c r="CJ118" s="894"/>
      <c r="CK118" s="878"/>
      <c r="CL118" s="879"/>
      <c r="CM118" s="889" t="s">
        <v>558</v>
      </c>
      <c r="CN118" s="890"/>
      <c r="CO118" s="890"/>
      <c r="CP118" s="890"/>
      <c r="CQ118" s="890"/>
      <c r="CR118" s="890"/>
      <c r="CS118" s="890"/>
      <c r="CT118" s="890"/>
      <c r="CU118" s="890"/>
      <c r="CV118" s="890"/>
      <c r="CW118" s="890"/>
      <c r="CX118" s="890"/>
      <c r="CY118" s="890"/>
      <c r="CZ118" s="890"/>
      <c r="DA118" s="890"/>
      <c r="DB118" s="890"/>
      <c r="DC118" s="890"/>
      <c r="DD118" s="890"/>
      <c r="DE118" s="890"/>
      <c r="DF118" s="891"/>
      <c r="DG118" s="866" t="s">
        <v>559</v>
      </c>
      <c r="DH118" s="861"/>
      <c r="DI118" s="861"/>
      <c r="DJ118" s="861"/>
      <c r="DK118" s="862"/>
      <c r="DL118" s="860" t="s">
        <v>559</v>
      </c>
      <c r="DM118" s="861"/>
      <c r="DN118" s="861"/>
      <c r="DO118" s="861"/>
      <c r="DP118" s="862"/>
      <c r="DQ118" s="860" t="s">
        <v>559</v>
      </c>
      <c r="DR118" s="861"/>
      <c r="DS118" s="861"/>
      <c r="DT118" s="861"/>
      <c r="DU118" s="862"/>
      <c r="DV118" s="863" t="s">
        <v>559</v>
      </c>
      <c r="DW118" s="864"/>
      <c r="DX118" s="864"/>
      <c r="DY118" s="864"/>
      <c r="DZ118" s="865"/>
    </row>
    <row r="119" spans="1:130" s="180" customFormat="1" ht="26.25" customHeight="1" x14ac:dyDescent="0.15">
      <c r="A119" s="1026" t="s">
        <v>523</v>
      </c>
      <c r="B119" s="877"/>
      <c r="C119" s="895" t="s">
        <v>524</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928" t="s">
        <v>525</v>
      </c>
      <c r="AB119" s="902"/>
      <c r="AC119" s="902"/>
      <c r="AD119" s="902"/>
      <c r="AE119" s="903"/>
      <c r="AF119" s="901" t="s">
        <v>525</v>
      </c>
      <c r="AG119" s="902"/>
      <c r="AH119" s="902"/>
      <c r="AI119" s="902"/>
      <c r="AJ119" s="903"/>
      <c r="AK119" s="901" t="s">
        <v>525</v>
      </c>
      <c r="AL119" s="902"/>
      <c r="AM119" s="902"/>
      <c r="AN119" s="902"/>
      <c r="AO119" s="903"/>
      <c r="AP119" s="904" t="s">
        <v>525</v>
      </c>
      <c r="AQ119" s="905"/>
      <c r="AR119" s="905"/>
      <c r="AS119" s="905"/>
      <c r="AT119" s="906"/>
      <c r="AU119" s="957" t="s">
        <v>560</v>
      </c>
      <c r="AV119" s="958"/>
      <c r="AW119" s="958"/>
      <c r="AX119" s="958"/>
      <c r="AY119" s="959"/>
      <c r="AZ119" s="882" t="s">
        <v>561</v>
      </c>
      <c r="BA119" s="883"/>
      <c r="BB119" s="883"/>
      <c r="BC119" s="883"/>
      <c r="BD119" s="883"/>
      <c r="BE119" s="883"/>
      <c r="BF119" s="883"/>
      <c r="BG119" s="883"/>
      <c r="BH119" s="883"/>
      <c r="BI119" s="883"/>
      <c r="BJ119" s="883"/>
      <c r="BK119" s="883"/>
      <c r="BL119" s="883"/>
      <c r="BM119" s="883"/>
      <c r="BN119" s="883"/>
      <c r="BO119" s="883"/>
      <c r="BP119" s="884"/>
      <c r="BQ119" s="885">
        <v>7165430</v>
      </c>
      <c r="BR119" s="871"/>
      <c r="BS119" s="871"/>
      <c r="BT119" s="871"/>
      <c r="BU119" s="871"/>
      <c r="BV119" s="871">
        <v>7886546</v>
      </c>
      <c r="BW119" s="871"/>
      <c r="BX119" s="871"/>
      <c r="BY119" s="871"/>
      <c r="BZ119" s="871"/>
      <c r="CA119" s="871">
        <v>7911381</v>
      </c>
      <c r="CB119" s="871"/>
      <c r="CC119" s="871"/>
      <c r="CD119" s="871"/>
      <c r="CE119" s="871"/>
      <c r="CF119" s="874">
        <v>75.099999999999994</v>
      </c>
      <c r="CG119" s="875"/>
      <c r="CH119" s="875"/>
      <c r="CI119" s="875"/>
      <c r="CJ119" s="875"/>
      <c r="CK119" s="880"/>
      <c r="CL119" s="881"/>
      <c r="CM119" s="989" t="s">
        <v>562</v>
      </c>
      <c r="CN119" s="990"/>
      <c r="CO119" s="990"/>
      <c r="CP119" s="990"/>
      <c r="CQ119" s="990"/>
      <c r="CR119" s="990"/>
      <c r="CS119" s="990"/>
      <c r="CT119" s="990"/>
      <c r="CU119" s="990"/>
      <c r="CV119" s="990"/>
      <c r="CW119" s="990"/>
      <c r="CX119" s="990"/>
      <c r="CY119" s="990"/>
      <c r="CZ119" s="990"/>
      <c r="DA119" s="990"/>
      <c r="DB119" s="990"/>
      <c r="DC119" s="990"/>
      <c r="DD119" s="990"/>
      <c r="DE119" s="990"/>
      <c r="DF119" s="991"/>
      <c r="DG119" s="988">
        <v>229014</v>
      </c>
      <c r="DH119" s="946"/>
      <c r="DI119" s="946"/>
      <c r="DJ119" s="946"/>
      <c r="DK119" s="947"/>
      <c r="DL119" s="945">
        <v>146698</v>
      </c>
      <c r="DM119" s="946"/>
      <c r="DN119" s="946"/>
      <c r="DO119" s="946"/>
      <c r="DP119" s="947"/>
      <c r="DQ119" s="945">
        <v>95990</v>
      </c>
      <c r="DR119" s="946"/>
      <c r="DS119" s="946"/>
      <c r="DT119" s="946"/>
      <c r="DU119" s="947"/>
      <c r="DV119" s="948">
        <v>0.9</v>
      </c>
      <c r="DW119" s="949"/>
      <c r="DX119" s="949"/>
      <c r="DY119" s="949"/>
      <c r="DZ119" s="950"/>
    </row>
    <row r="120" spans="1:130" s="180" customFormat="1" ht="26.25" customHeight="1" x14ac:dyDescent="0.15">
      <c r="A120" s="1027"/>
      <c r="B120" s="879"/>
      <c r="C120" s="889" t="s">
        <v>530</v>
      </c>
      <c r="D120" s="890"/>
      <c r="E120" s="890"/>
      <c r="F120" s="890"/>
      <c r="G120" s="890"/>
      <c r="H120" s="890"/>
      <c r="I120" s="890"/>
      <c r="J120" s="890"/>
      <c r="K120" s="890"/>
      <c r="L120" s="890"/>
      <c r="M120" s="890"/>
      <c r="N120" s="890"/>
      <c r="O120" s="890"/>
      <c r="P120" s="890"/>
      <c r="Q120" s="890"/>
      <c r="R120" s="890"/>
      <c r="S120" s="890"/>
      <c r="T120" s="890"/>
      <c r="U120" s="890"/>
      <c r="V120" s="890"/>
      <c r="W120" s="890"/>
      <c r="X120" s="890"/>
      <c r="Y120" s="890"/>
      <c r="Z120" s="891"/>
      <c r="AA120" s="866" t="s">
        <v>531</v>
      </c>
      <c r="AB120" s="861"/>
      <c r="AC120" s="861"/>
      <c r="AD120" s="861"/>
      <c r="AE120" s="862"/>
      <c r="AF120" s="860" t="s">
        <v>531</v>
      </c>
      <c r="AG120" s="861"/>
      <c r="AH120" s="861"/>
      <c r="AI120" s="861"/>
      <c r="AJ120" s="862"/>
      <c r="AK120" s="860" t="s">
        <v>531</v>
      </c>
      <c r="AL120" s="861"/>
      <c r="AM120" s="861"/>
      <c r="AN120" s="861"/>
      <c r="AO120" s="862"/>
      <c r="AP120" s="863" t="s">
        <v>531</v>
      </c>
      <c r="AQ120" s="864"/>
      <c r="AR120" s="864"/>
      <c r="AS120" s="864"/>
      <c r="AT120" s="865"/>
      <c r="AU120" s="960"/>
      <c r="AV120" s="961"/>
      <c r="AW120" s="961"/>
      <c r="AX120" s="961"/>
      <c r="AY120" s="962"/>
      <c r="AZ120" s="853" t="s">
        <v>563</v>
      </c>
      <c r="BA120" s="854"/>
      <c r="BB120" s="854"/>
      <c r="BC120" s="854"/>
      <c r="BD120" s="854"/>
      <c r="BE120" s="854"/>
      <c r="BF120" s="854"/>
      <c r="BG120" s="854"/>
      <c r="BH120" s="854"/>
      <c r="BI120" s="854"/>
      <c r="BJ120" s="854"/>
      <c r="BK120" s="854"/>
      <c r="BL120" s="854"/>
      <c r="BM120" s="854"/>
      <c r="BN120" s="854"/>
      <c r="BO120" s="854"/>
      <c r="BP120" s="855"/>
      <c r="BQ120" s="849">
        <v>1782632</v>
      </c>
      <c r="BR120" s="850"/>
      <c r="BS120" s="850"/>
      <c r="BT120" s="850"/>
      <c r="BU120" s="850"/>
      <c r="BV120" s="850">
        <v>2093445</v>
      </c>
      <c r="BW120" s="850"/>
      <c r="BX120" s="850"/>
      <c r="BY120" s="850"/>
      <c r="BZ120" s="850"/>
      <c r="CA120" s="850">
        <v>2416983</v>
      </c>
      <c r="CB120" s="850"/>
      <c r="CC120" s="850"/>
      <c r="CD120" s="850"/>
      <c r="CE120" s="850"/>
      <c r="CF120" s="851">
        <v>22.9</v>
      </c>
      <c r="CG120" s="852"/>
      <c r="CH120" s="852"/>
      <c r="CI120" s="852"/>
      <c r="CJ120" s="852"/>
      <c r="CK120" s="969" t="s">
        <v>564</v>
      </c>
      <c r="CL120" s="970"/>
      <c r="CM120" s="970"/>
      <c r="CN120" s="970"/>
      <c r="CO120" s="971"/>
      <c r="CP120" s="977" t="s">
        <v>565</v>
      </c>
      <c r="CQ120" s="978"/>
      <c r="CR120" s="978"/>
      <c r="CS120" s="978"/>
      <c r="CT120" s="978"/>
      <c r="CU120" s="978"/>
      <c r="CV120" s="978"/>
      <c r="CW120" s="978"/>
      <c r="CX120" s="978"/>
      <c r="CY120" s="978"/>
      <c r="CZ120" s="978"/>
      <c r="DA120" s="978"/>
      <c r="DB120" s="978"/>
      <c r="DC120" s="978"/>
      <c r="DD120" s="978"/>
      <c r="DE120" s="978"/>
      <c r="DF120" s="979"/>
      <c r="DG120" s="885">
        <v>5630621</v>
      </c>
      <c r="DH120" s="871"/>
      <c r="DI120" s="871"/>
      <c r="DJ120" s="871"/>
      <c r="DK120" s="871"/>
      <c r="DL120" s="871">
        <v>5518976</v>
      </c>
      <c r="DM120" s="871"/>
      <c r="DN120" s="871"/>
      <c r="DO120" s="871"/>
      <c r="DP120" s="871"/>
      <c r="DQ120" s="871">
        <v>5102459</v>
      </c>
      <c r="DR120" s="871"/>
      <c r="DS120" s="871"/>
      <c r="DT120" s="871"/>
      <c r="DU120" s="871"/>
      <c r="DV120" s="872">
        <v>48.4</v>
      </c>
      <c r="DW120" s="872"/>
      <c r="DX120" s="872"/>
      <c r="DY120" s="872"/>
      <c r="DZ120" s="873"/>
    </row>
    <row r="121" spans="1:130" s="180" customFormat="1" ht="26.25" customHeight="1" x14ac:dyDescent="0.15">
      <c r="A121" s="1027"/>
      <c r="B121" s="879"/>
      <c r="C121" s="951" t="s">
        <v>566</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866" t="s">
        <v>567</v>
      </c>
      <c r="AB121" s="861"/>
      <c r="AC121" s="861"/>
      <c r="AD121" s="861"/>
      <c r="AE121" s="862"/>
      <c r="AF121" s="860" t="s">
        <v>567</v>
      </c>
      <c r="AG121" s="861"/>
      <c r="AH121" s="861"/>
      <c r="AI121" s="861"/>
      <c r="AJ121" s="862"/>
      <c r="AK121" s="860" t="s">
        <v>567</v>
      </c>
      <c r="AL121" s="861"/>
      <c r="AM121" s="861"/>
      <c r="AN121" s="861"/>
      <c r="AO121" s="862"/>
      <c r="AP121" s="863" t="s">
        <v>567</v>
      </c>
      <c r="AQ121" s="864"/>
      <c r="AR121" s="864"/>
      <c r="AS121" s="864"/>
      <c r="AT121" s="865"/>
      <c r="AU121" s="960"/>
      <c r="AV121" s="961"/>
      <c r="AW121" s="961"/>
      <c r="AX121" s="961"/>
      <c r="AY121" s="962"/>
      <c r="AZ121" s="944" t="s">
        <v>568</v>
      </c>
      <c r="BA121" s="919"/>
      <c r="BB121" s="919"/>
      <c r="BC121" s="919"/>
      <c r="BD121" s="919"/>
      <c r="BE121" s="919"/>
      <c r="BF121" s="919"/>
      <c r="BG121" s="919"/>
      <c r="BH121" s="919"/>
      <c r="BI121" s="919"/>
      <c r="BJ121" s="919"/>
      <c r="BK121" s="919"/>
      <c r="BL121" s="919"/>
      <c r="BM121" s="919"/>
      <c r="BN121" s="919"/>
      <c r="BO121" s="919"/>
      <c r="BP121" s="920"/>
      <c r="BQ121" s="930">
        <v>18628339</v>
      </c>
      <c r="BR121" s="888"/>
      <c r="BS121" s="888"/>
      <c r="BT121" s="888"/>
      <c r="BU121" s="888"/>
      <c r="BV121" s="888">
        <v>18874600</v>
      </c>
      <c r="BW121" s="888"/>
      <c r="BX121" s="888"/>
      <c r="BY121" s="888"/>
      <c r="BZ121" s="888"/>
      <c r="CA121" s="888">
        <v>19445011</v>
      </c>
      <c r="CB121" s="888"/>
      <c r="CC121" s="888"/>
      <c r="CD121" s="888"/>
      <c r="CE121" s="888"/>
      <c r="CF121" s="967">
        <v>184.5</v>
      </c>
      <c r="CG121" s="968"/>
      <c r="CH121" s="968"/>
      <c r="CI121" s="968"/>
      <c r="CJ121" s="968"/>
      <c r="CK121" s="972"/>
      <c r="CL121" s="973"/>
      <c r="CM121" s="973"/>
      <c r="CN121" s="973"/>
      <c r="CO121" s="974"/>
      <c r="CP121" s="954" t="s">
        <v>569</v>
      </c>
      <c r="CQ121" s="955"/>
      <c r="CR121" s="955"/>
      <c r="CS121" s="955"/>
      <c r="CT121" s="955"/>
      <c r="CU121" s="955"/>
      <c r="CV121" s="955"/>
      <c r="CW121" s="955"/>
      <c r="CX121" s="955"/>
      <c r="CY121" s="955"/>
      <c r="CZ121" s="955"/>
      <c r="DA121" s="955"/>
      <c r="DB121" s="955"/>
      <c r="DC121" s="955"/>
      <c r="DD121" s="955"/>
      <c r="DE121" s="955"/>
      <c r="DF121" s="956"/>
      <c r="DG121" s="849" t="s">
        <v>570</v>
      </c>
      <c r="DH121" s="850"/>
      <c r="DI121" s="850"/>
      <c r="DJ121" s="850"/>
      <c r="DK121" s="850"/>
      <c r="DL121" s="850">
        <v>158320</v>
      </c>
      <c r="DM121" s="850"/>
      <c r="DN121" s="850"/>
      <c r="DO121" s="850"/>
      <c r="DP121" s="850"/>
      <c r="DQ121" s="850">
        <v>284060</v>
      </c>
      <c r="DR121" s="850"/>
      <c r="DS121" s="850"/>
      <c r="DT121" s="850"/>
      <c r="DU121" s="850"/>
      <c r="DV121" s="869">
        <v>2.7</v>
      </c>
      <c r="DW121" s="869"/>
      <c r="DX121" s="869"/>
      <c r="DY121" s="869"/>
      <c r="DZ121" s="870"/>
    </row>
    <row r="122" spans="1:130" s="180" customFormat="1" ht="26.25" customHeight="1" x14ac:dyDescent="0.15">
      <c r="A122" s="1027"/>
      <c r="B122" s="879"/>
      <c r="C122" s="889" t="s">
        <v>542</v>
      </c>
      <c r="D122" s="890"/>
      <c r="E122" s="890"/>
      <c r="F122" s="890"/>
      <c r="G122" s="890"/>
      <c r="H122" s="890"/>
      <c r="I122" s="890"/>
      <c r="J122" s="890"/>
      <c r="K122" s="890"/>
      <c r="L122" s="890"/>
      <c r="M122" s="890"/>
      <c r="N122" s="890"/>
      <c r="O122" s="890"/>
      <c r="P122" s="890"/>
      <c r="Q122" s="890"/>
      <c r="R122" s="890"/>
      <c r="S122" s="890"/>
      <c r="T122" s="890"/>
      <c r="U122" s="890"/>
      <c r="V122" s="890"/>
      <c r="W122" s="890"/>
      <c r="X122" s="890"/>
      <c r="Y122" s="890"/>
      <c r="Z122" s="891"/>
      <c r="AA122" s="866">
        <v>3708</v>
      </c>
      <c r="AB122" s="861"/>
      <c r="AC122" s="861"/>
      <c r="AD122" s="861"/>
      <c r="AE122" s="862"/>
      <c r="AF122" s="860">
        <v>3708</v>
      </c>
      <c r="AG122" s="861"/>
      <c r="AH122" s="861"/>
      <c r="AI122" s="861"/>
      <c r="AJ122" s="862"/>
      <c r="AK122" s="860">
        <v>3708</v>
      </c>
      <c r="AL122" s="861"/>
      <c r="AM122" s="861"/>
      <c r="AN122" s="861"/>
      <c r="AO122" s="862"/>
      <c r="AP122" s="863">
        <v>0</v>
      </c>
      <c r="AQ122" s="864"/>
      <c r="AR122" s="864"/>
      <c r="AS122" s="864"/>
      <c r="AT122" s="865"/>
      <c r="AU122" s="963"/>
      <c r="AV122" s="964"/>
      <c r="AW122" s="964"/>
      <c r="AX122" s="964"/>
      <c r="AY122" s="964"/>
      <c r="AZ122" s="213" t="s">
        <v>266</v>
      </c>
      <c r="BA122" s="213"/>
      <c r="BB122" s="213"/>
      <c r="BC122" s="213"/>
      <c r="BD122" s="213"/>
      <c r="BE122" s="213"/>
      <c r="BF122" s="213"/>
      <c r="BG122" s="213"/>
      <c r="BH122" s="213"/>
      <c r="BI122" s="213"/>
      <c r="BJ122" s="213"/>
      <c r="BK122" s="213"/>
      <c r="BL122" s="213"/>
      <c r="BM122" s="213"/>
      <c r="BN122" s="213"/>
      <c r="BO122" s="931" t="s">
        <v>571</v>
      </c>
      <c r="BP122" s="943"/>
      <c r="BQ122" s="965">
        <v>27576401</v>
      </c>
      <c r="BR122" s="966"/>
      <c r="BS122" s="966"/>
      <c r="BT122" s="966"/>
      <c r="BU122" s="966"/>
      <c r="BV122" s="966">
        <v>28854591</v>
      </c>
      <c r="BW122" s="966"/>
      <c r="BX122" s="966"/>
      <c r="BY122" s="966"/>
      <c r="BZ122" s="966"/>
      <c r="CA122" s="966">
        <v>29773375</v>
      </c>
      <c r="CB122" s="966"/>
      <c r="CC122" s="966"/>
      <c r="CD122" s="966"/>
      <c r="CE122" s="966"/>
      <c r="CF122" s="892"/>
      <c r="CG122" s="893"/>
      <c r="CH122" s="893"/>
      <c r="CI122" s="893"/>
      <c r="CJ122" s="894"/>
      <c r="CK122" s="972"/>
      <c r="CL122" s="973"/>
      <c r="CM122" s="973"/>
      <c r="CN122" s="973"/>
      <c r="CO122" s="974"/>
      <c r="CP122" s="954" t="s">
        <v>572</v>
      </c>
      <c r="CQ122" s="955"/>
      <c r="CR122" s="955"/>
      <c r="CS122" s="955"/>
      <c r="CT122" s="955"/>
      <c r="CU122" s="955"/>
      <c r="CV122" s="955"/>
      <c r="CW122" s="955"/>
      <c r="CX122" s="955"/>
      <c r="CY122" s="955"/>
      <c r="CZ122" s="955"/>
      <c r="DA122" s="955"/>
      <c r="DB122" s="955"/>
      <c r="DC122" s="955"/>
      <c r="DD122" s="955"/>
      <c r="DE122" s="955"/>
      <c r="DF122" s="956"/>
      <c r="DG122" s="849" t="s">
        <v>573</v>
      </c>
      <c r="DH122" s="850"/>
      <c r="DI122" s="850"/>
      <c r="DJ122" s="850"/>
      <c r="DK122" s="850"/>
      <c r="DL122" s="850" t="s">
        <v>573</v>
      </c>
      <c r="DM122" s="850"/>
      <c r="DN122" s="850"/>
      <c r="DO122" s="850"/>
      <c r="DP122" s="850"/>
      <c r="DQ122" s="850" t="s">
        <v>573</v>
      </c>
      <c r="DR122" s="850"/>
      <c r="DS122" s="850"/>
      <c r="DT122" s="850"/>
      <c r="DU122" s="850"/>
      <c r="DV122" s="869" t="s">
        <v>573</v>
      </c>
      <c r="DW122" s="869"/>
      <c r="DX122" s="869"/>
      <c r="DY122" s="869"/>
      <c r="DZ122" s="870"/>
    </row>
    <row r="123" spans="1:130" s="180" customFormat="1" ht="26.25" customHeight="1" thickBot="1" x14ac:dyDescent="0.2">
      <c r="A123" s="1027"/>
      <c r="B123" s="879"/>
      <c r="C123" s="889" t="s">
        <v>552</v>
      </c>
      <c r="D123" s="890"/>
      <c r="E123" s="890"/>
      <c r="F123" s="890"/>
      <c r="G123" s="890"/>
      <c r="H123" s="890"/>
      <c r="I123" s="890"/>
      <c r="J123" s="890"/>
      <c r="K123" s="890"/>
      <c r="L123" s="890"/>
      <c r="M123" s="890"/>
      <c r="N123" s="890"/>
      <c r="O123" s="890"/>
      <c r="P123" s="890"/>
      <c r="Q123" s="890"/>
      <c r="R123" s="890"/>
      <c r="S123" s="890"/>
      <c r="T123" s="890"/>
      <c r="U123" s="890"/>
      <c r="V123" s="890"/>
      <c r="W123" s="890"/>
      <c r="X123" s="890"/>
      <c r="Y123" s="890"/>
      <c r="Z123" s="891"/>
      <c r="AA123" s="866">
        <v>5271</v>
      </c>
      <c r="AB123" s="861"/>
      <c r="AC123" s="861"/>
      <c r="AD123" s="861"/>
      <c r="AE123" s="862"/>
      <c r="AF123" s="860">
        <v>22591</v>
      </c>
      <c r="AG123" s="861"/>
      <c r="AH123" s="861"/>
      <c r="AI123" s="861"/>
      <c r="AJ123" s="862"/>
      <c r="AK123" s="860">
        <v>6907</v>
      </c>
      <c r="AL123" s="861"/>
      <c r="AM123" s="861"/>
      <c r="AN123" s="861"/>
      <c r="AO123" s="862"/>
      <c r="AP123" s="863">
        <v>0.1</v>
      </c>
      <c r="AQ123" s="864"/>
      <c r="AR123" s="864"/>
      <c r="AS123" s="864"/>
      <c r="AT123" s="865"/>
      <c r="AU123" s="980" t="s">
        <v>574</v>
      </c>
      <c r="AV123" s="981"/>
      <c r="AW123" s="981"/>
      <c r="AX123" s="981"/>
      <c r="AY123" s="981"/>
      <c r="AZ123" s="981"/>
      <c r="BA123" s="981"/>
      <c r="BB123" s="981"/>
      <c r="BC123" s="981"/>
      <c r="BD123" s="981"/>
      <c r="BE123" s="981"/>
      <c r="BF123" s="981"/>
      <c r="BG123" s="981"/>
      <c r="BH123" s="981"/>
      <c r="BI123" s="981"/>
      <c r="BJ123" s="981"/>
      <c r="BK123" s="981"/>
      <c r="BL123" s="981"/>
      <c r="BM123" s="981"/>
      <c r="BN123" s="981"/>
      <c r="BO123" s="981"/>
      <c r="BP123" s="982"/>
      <c r="BQ123" s="983">
        <v>28.4</v>
      </c>
      <c r="BR123" s="984"/>
      <c r="BS123" s="984"/>
      <c r="BT123" s="984"/>
      <c r="BU123" s="984"/>
      <c r="BV123" s="984">
        <v>7.8</v>
      </c>
      <c r="BW123" s="984"/>
      <c r="BX123" s="984"/>
      <c r="BY123" s="984"/>
      <c r="BZ123" s="984"/>
      <c r="CA123" s="984" t="s">
        <v>575</v>
      </c>
      <c r="CB123" s="984"/>
      <c r="CC123" s="984"/>
      <c r="CD123" s="984"/>
      <c r="CE123" s="984"/>
      <c r="CF123" s="985"/>
      <c r="CG123" s="986"/>
      <c r="CH123" s="986"/>
      <c r="CI123" s="986"/>
      <c r="CJ123" s="987"/>
      <c r="CK123" s="972"/>
      <c r="CL123" s="973"/>
      <c r="CM123" s="973"/>
      <c r="CN123" s="973"/>
      <c r="CO123" s="974"/>
      <c r="CP123" s="954"/>
      <c r="CQ123" s="955"/>
      <c r="CR123" s="955"/>
      <c r="CS123" s="955"/>
      <c r="CT123" s="955"/>
      <c r="CU123" s="955"/>
      <c r="CV123" s="955"/>
      <c r="CW123" s="955"/>
      <c r="CX123" s="955"/>
      <c r="CY123" s="955"/>
      <c r="CZ123" s="955"/>
      <c r="DA123" s="955"/>
      <c r="DB123" s="955"/>
      <c r="DC123" s="955"/>
      <c r="DD123" s="955"/>
      <c r="DE123" s="955"/>
      <c r="DF123" s="956"/>
      <c r="DG123" s="866"/>
      <c r="DH123" s="861"/>
      <c r="DI123" s="861"/>
      <c r="DJ123" s="861"/>
      <c r="DK123" s="862"/>
      <c r="DL123" s="860"/>
      <c r="DM123" s="861"/>
      <c r="DN123" s="861"/>
      <c r="DO123" s="861"/>
      <c r="DP123" s="862"/>
      <c r="DQ123" s="860"/>
      <c r="DR123" s="861"/>
      <c r="DS123" s="861"/>
      <c r="DT123" s="861"/>
      <c r="DU123" s="862"/>
      <c r="DV123" s="863"/>
      <c r="DW123" s="864"/>
      <c r="DX123" s="864"/>
      <c r="DY123" s="864"/>
      <c r="DZ123" s="865"/>
    </row>
    <row r="124" spans="1:130" s="180" customFormat="1" ht="26.25" customHeight="1" x14ac:dyDescent="0.15">
      <c r="A124" s="1027"/>
      <c r="B124" s="879"/>
      <c r="C124" s="889" t="s">
        <v>555</v>
      </c>
      <c r="D124" s="890"/>
      <c r="E124" s="890"/>
      <c r="F124" s="890"/>
      <c r="G124" s="890"/>
      <c r="H124" s="890"/>
      <c r="I124" s="890"/>
      <c r="J124" s="890"/>
      <c r="K124" s="890"/>
      <c r="L124" s="890"/>
      <c r="M124" s="890"/>
      <c r="N124" s="890"/>
      <c r="O124" s="890"/>
      <c r="P124" s="890"/>
      <c r="Q124" s="890"/>
      <c r="R124" s="890"/>
      <c r="S124" s="890"/>
      <c r="T124" s="890"/>
      <c r="U124" s="890"/>
      <c r="V124" s="890"/>
      <c r="W124" s="890"/>
      <c r="X124" s="890"/>
      <c r="Y124" s="890"/>
      <c r="Z124" s="891"/>
      <c r="AA124" s="866" t="s">
        <v>556</v>
      </c>
      <c r="AB124" s="861"/>
      <c r="AC124" s="861"/>
      <c r="AD124" s="861"/>
      <c r="AE124" s="862"/>
      <c r="AF124" s="860" t="s">
        <v>556</v>
      </c>
      <c r="AG124" s="861"/>
      <c r="AH124" s="861"/>
      <c r="AI124" s="861"/>
      <c r="AJ124" s="862"/>
      <c r="AK124" s="860" t="s">
        <v>556</v>
      </c>
      <c r="AL124" s="861"/>
      <c r="AM124" s="861"/>
      <c r="AN124" s="861"/>
      <c r="AO124" s="862"/>
      <c r="AP124" s="863" t="s">
        <v>556</v>
      </c>
      <c r="AQ124" s="864"/>
      <c r="AR124" s="864"/>
      <c r="AS124" s="864"/>
      <c r="AT124" s="865"/>
      <c r="AU124" s="214"/>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2"/>
      <c r="BR124" s="212"/>
      <c r="BS124" s="212"/>
      <c r="BT124" s="212"/>
      <c r="BU124" s="212"/>
      <c r="BV124" s="212"/>
      <c r="BW124" s="212"/>
      <c r="BX124" s="212"/>
      <c r="BY124" s="212"/>
      <c r="BZ124" s="212"/>
      <c r="CA124" s="212"/>
      <c r="CB124" s="212"/>
      <c r="CC124" s="212"/>
      <c r="CD124" s="212"/>
      <c r="CE124" s="212"/>
      <c r="CF124" s="212"/>
      <c r="CG124" s="212"/>
      <c r="CH124" s="212"/>
      <c r="CI124" s="212"/>
      <c r="CJ124" s="215"/>
      <c r="CK124" s="975"/>
      <c r="CL124" s="975"/>
      <c r="CM124" s="975"/>
      <c r="CN124" s="975"/>
      <c r="CO124" s="976"/>
      <c r="CP124" s="954" t="s">
        <v>576</v>
      </c>
      <c r="CQ124" s="955"/>
      <c r="CR124" s="955"/>
      <c r="CS124" s="955"/>
      <c r="CT124" s="955"/>
      <c r="CU124" s="955"/>
      <c r="CV124" s="955"/>
      <c r="CW124" s="955"/>
      <c r="CX124" s="955"/>
      <c r="CY124" s="955"/>
      <c r="CZ124" s="955"/>
      <c r="DA124" s="955"/>
      <c r="DB124" s="955"/>
      <c r="DC124" s="955"/>
      <c r="DD124" s="955"/>
      <c r="DE124" s="955"/>
      <c r="DF124" s="956"/>
      <c r="DG124" s="988" t="s">
        <v>556</v>
      </c>
      <c r="DH124" s="946"/>
      <c r="DI124" s="946"/>
      <c r="DJ124" s="946"/>
      <c r="DK124" s="947"/>
      <c r="DL124" s="945" t="s">
        <v>556</v>
      </c>
      <c r="DM124" s="946"/>
      <c r="DN124" s="946"/>
      <c r="DO124" s="946"/>
      <c r="DP124" s="947"/>
      <c r="DQ124" s="945" t="s">
        <v>556</v>
      </c>
      <c r="DR124" s="946"/>
      <c r="DS124" s="946"/>
      <c r="DT124" s="946"/>
      <c r="DU124" s="947"/>
      <c r="DV124" s="948" t="s">
        <v>556</v>
      </c>
      <c r="DW124" s="949"/>
      <c r="DX124" s="949"/>
      <c r="DY124" s="949"/>
      <c r="DZ124" s="950"/>
    </row>
    <row r="125" spans="1:130" s="180" customFormat="1" ht="26.25" customHeight="1" thickBot="1" x14ac:dyDescent="0.2">
      <c r="A125" s="1027"/>
      <c r="B125" s="879"/>
      <c r="C125" s="889" t="s">
        <v>558</v>
      </c>
      <c r="D125" s="890"/>
      <c r="E125" s="890"/>
      <c r="F125" s="890"/>
      <c r="G125" s="890"/>
      <c r="H125" s="890"/>
      <c r="I125" s="890"/>
      <c r="J125" s="890"/>
      <c r="K125" s="890"/>
      <c r="L125" s="890"/>
      <c r="M125" s="890"/>
      <c r="N125" s="890"/>
      <c r="O125" s="890"/>
      <c r="P125" s="890"/>
      <c r="Q125" s="890"/>
      <c r="R125" s="890"/>
      <c r="S125" s="890"/>
      <c r="T125" s="890"/>
      <c r="U125" s="890"/>
      <c r="V125" s="890"/>
      <c r="W125" s="890"/>
      <c r="X125" s="890"/>
      <c r="Y125" s="890"/>
      <c r="Z125" s="891"/>
      <c r="AA125" s="866" t="s">
        <v>559</v>
      </c>
      <c r="AB125" s="861"/>
      <c r="AC125" s="861"/>
      <c r="AD125" s="861"/>
      <c r="AE125" s="862"/>
      <c r="AF125" s="860" t="s">
        <v>559</v>
      </c>
      <c r="AG125" s="861"/>
      <c r="AH125" s="861"/>
      <c r="AI125" s="861"/>
      <c r="AJ125" s="862"/>
      <c r="AK125" s="860" t="s">
        <v>559</v>
      </c>
      <c r="AL125" s="861"/>
      <c r="AM125" s="861"/>
      <c r="AN125" s="861"/>
      <c r="AO125" s="862"/>
      <c r="AP125" s="863" t="s">
        <v>559</v>
      </c>
      <c r="AQ125" s="864"/>
      <c r="AR125" s="864"/>
      <c r="AS125" s="864"/>
      <c r="AT125" s="865"/>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2"/>
      <c r="CH125" s="212"/>
      <c r="CI125" s="212"/>
      <c r="CJ125" s="215"/>
      <c r="CK125" s="970" t="s">
        <v>577</v>
      </c>
      <c r="CL125" s="970"/>
      <c r="CM125" s="970"/>
      <c r="CN125" s="970"/>
      <c r="CO125" s="971"/>
      <c r="CP125" s="882" t="s">
        <v>578</v>
      </c>
      <c r="CQ125" s="883"/>
      <c r="CR125" s="883"/>
      <c r="CS125" s="883"/>
      <c r="CT125" s="883"/>
      <c r="CU125" s="883"/>
      <c r="CV125" s="883"/>
      <c r="CW125" s="883"/>
      <c r="CX125" s="883"/>
      <c r="CY125" s="883"/>
      <c r="CZ125" s="883"/>
      <c r="DA125" s="883"/>
      <c r="DB125" s="883"/>
      <c r="DC125" s="883"/>
      <c r="DD125" s="883"/>
      <c r="DE125" s="883"/>
      <c r="DF125" s="884"/>
      <c r="DG125" s="885" t="s">
        <v>559</v>
      </c>
      <c r="DH125" s="871"/>
      <c r="DI125" s="871"/>
      <c r="DJ125" s="871"/>
      <c r="DK125" s="871"/>
      <c r="DL125" s="871" t="s">
        <v>559</v>
      </c>
      <c r="DM125" s="871"/>
      <c r="DN125" s="871"/>
      <c r="DO125" s="871"/>
      <c r="DP125" s="871"/>
      <c r="DQ125" s="871" t="s">
        <v>559</v>
      </c>
      <c r="DR125" s="871"/>
      <c r="DS125" s="871"/>
      <c r="DT125" s="871"/>
      <c r="DU125" s="871"/>
      <c r="DV125" s="872" t="s">
        <v>559</v>
      </c>
      <c r="DW125" s="872"/>
      <c r="DX125" s="872"/>
      <c r="DY125" s="872"/>
      <c r="DZ125" s="873"/>
    </row>
    <row r="126" spans="1:130" s="180" customFormat="1" ht="26.25" customHeight="1" x14ac:dyDescent="0.15">
      <c r="A126" s="1027"/>
      <c r="B126" s="879"/>
      <c r="C126" s="889" t="s">
        <v>562</v>
      </c>
      <c r="D126" s="890"/>
      <c r="E126" s="890"/>
      <c r="F126" s="890"/>
      <c r="G126" s="890"/>
      <c r="H126" s="890"/>
      <c r="I126" s="890"/>
      <c r="J126" s="890"/>
      <c r="K126" s="890"/>
      <c r="L126" s="890"/>
      <c r="M126" s="890"/>
      <c r="N126" s="890"/>
      <c r="O126" s="890"/>
      <c r="P126" s="890"/>
      <c r="Q126" s="890"/>
      <c r="R126" s="890"/>
      <c r="S126" s="890"/>
      <c r="T126" s="890"/>
      <c r="U126" s="890"/>
      <c r="V126" s="890"/>
      <c r="W126" s="890"/>
      <c r="X126" s="890"/>
      <c r="Y126" s="890"/>
      <c r="Z126" s="891"/>
      <c r="AA126" s="866">
        <v>156623</v>
      </c>
      <c r="AB126" s="861"/>
      <c r="AC126" s="861"/>
      <c r="AD126" s="861"/>
      <c r="AE126" s="862"/>
      <c r="AF126" s="860">
        <v>72306</v>
      </c>
      <c r="AG126" s="861"/>
      <c r="AH126" s="861"/>
      <c r="AI126" s="861"/>
      <c r="AJ126" s="862"/>
      <c r="AK126" s="860">
        <v>51697</v>
      </c>
      <c r="AL126" s="861"/>
      <c r="AM126" s="861"/>
      <c r="AN126" s="861"/>
      <c r="AO126" s="862"/>
      <c r="AP126" s="863">
        <v>0.5</v>
      </c>
      <c r="AQ126" s="864"/>
      <c r="AR126" s="864"/>
      <c r="AS126" s="864"/>
      <c r="AT126" s="865"/>
      <c r="AU126" s="216"/>
      <c r="AV126" s="216"/>
      <c r="AW126" s="216"/>
      <c r="AX126" s="994" t="s">
        <v>579</v>
      </c>
      <c r="AY126" s="995"/>
      <c r="AZ126" s="995"/>
      <c r="BA126" s="995"/>
      <c r="BB126" s="995"/>
      <c r="BC126" s="995"/>
      <c r="BD126" s="995"/>
      <c r="BE126" s="996"/>
      <c r="BF126" s="997" t="s">
        <v>580</v>
      </c>
      <c r="BG126" s="995"/>
      <c r="BH126" s="995"/>
      <c r="BI126" s="995"/>
      <c r="BJ126" s="995"/>
      <c r="BK126" s="995"/>
      <c r="BL126" s="996"/>
      <c r="BM126" s="997" t="s">
        <v>581</v>
      </c>
      <c r="BN126" s="995"/>
      <c r="BO126" s="995"/>
      <c r="BP126" s="995"/>
      <c r="BQ126" s="995"/>
      <c r="BR126" s="995"/>
      <c r="BS126" s="996"/>
      <c r="BT126" s="997" t="s">
        <v>582</v>
      </c>
      <c r="BU126" s="995"/>
      <c r="BV126" s="995"/>
      <c r="BW126" s="995"/>
      <c r="BX126" s="995"/>
      <c r="BY126" s="995"/>
      <c r="BZ126" s="998"/>
      <c r="CA126" s="216"/>
      <c r="CB126" s="216"/>
      <c r="CC126" s="216"/>
      <c r="CD126" s="217"/>
      <c r="CE126" s="217"/>
      <c r="CF126" s="217"/>
      <c r="CG126" s="212"/>
      <c r="CH126" s="212"/>
      <c r="CI126" s="212"/>
      <c r="CJ126" s="215"/>
      <c r="CK126" s="973"/>
      <c r="CL126" s="973"/>
      <c r="CM126" s="973"/>
      <c r="CN126" s="973"/>
      <c r="CO126" s="974"/>
      <c r="CP126" s="853" t="s">
        <v>583</v>
      </c>
      <c r="CQ126" s="854"/>
      <c r="CR126" s="854"/>
      <c r="CS126" s="854"/>
      <c r="CT126" s="854"/>
      <c r="CU126" s="854"/>
      <c r="CV126" s="854"/>
      <c r="CW126" s="854"/>
      <c r="CX126" s="854"/>
      <c r="CY126" s="854"/>
      <c r="CZ126" s="854"/>
      <c r="DA126" s="854"/>
      <c r="DB126" s="854"/>
      <c r="DC126" s="854"/>
      <c r="DD126" s="854"/>
      <c r="DE126" s="854"/>
      <c r="DF126" s="855"/>
      <c r="DG126" s="849" t="s">
        <v>559</v>
      </c>
      <c r="DH126" s="850"/>
      <c r="DI126" s="850"/>
      <c r="DJ126" s="850"/>
      <c r="DK126" s="850"/>
      <c r="DL126" s="850" t="s">
        <v>559</v>
      </c>
      <c r="DM126" s="850"/>
      <c r="DN126" s="850"/>
      <c r="DO126" s="850"/>
      <c r="DP126" s="850"/>
      <c r="DQ126" s="850" t="s">
        <v>559</v>
      </c>
      <c r="DR126" s="850"/>
      <c r="DS126" s="850"/>
      <c r="DT126" s="850"/>
      <c r="DU126" s="850"/>
      <c r="DV126" s="869" t="s">
        <v>559</v>
      </c>
      <c r="DW126" s="869"/>
      <c r="DX126" s="869"/>
      <c r="DY126" s="869"/>
      <c r="DZ126" s="870"/>
    </row>
    <row r="127" spans="1:130" s="180" customFormat="1" ht="26.25" customHeight="1" thickBot="1" x14ac:dyDescent="0.2">
      <c r="A127" s="1028"/>
      <c r="B127" s="881"/>
      <c r="C127" s="989" t="s">
        <v>453</v>
      </c>
      <c r="D127" s="990"/>
      <c r="E127" s="990"/>
      <c r="F127" s="990"/>
      <c r="G127" s="990"/>
      <c r="H127" s="990"/>
      <c r="I127" s="990"/>
      <c r="J127" s="990"/>
      <c r="K127" s="990"/>
      <c r="L127" s="990"/>
      <c r="M127" s="990"/>
      <c r="N127" s="990"/>
      <c r="O127" s="990"/>
      <c r="P127" s="990"/>
      <c r="Q127" s="990"/>
      <c r="R127" s="990"/>
      <c r="S127" s="990"/>
      <c r="T127" s="990"/>
      <c r="U127" s="990"/>
      <c r="V127" s="990"/>
      <c r="W127" s="990"/>
      <c r="X127" s="990"/>
      <c r="Y127" s="990"/>
      <c r="Z127" s="991"/>
      <c r="AA127" s="866">
        <v>2425</v>
      </c>
      <c r="AB127" s="861"/>
      <c r="AC127" s="861"/>
      <c r="AD127" s="861"/>
      <c r="AE127" s="862"/>
      <c r="AF127" s="860">
        <v>2600</v>
      </c>
      <c r="AG127" s="861"/>
      <c r="AH127" s="861"/>
      <c r="AI127" s="861"/>
      <c r="AJ127" s="862"/>
      <c r="AK127" s="860">
        <v>2334</v>
      </c>
      <c r="AL127" s="861"/>
      <c r="AM127" s="861"/>
      <c r="AN127" s="861"/>
      <c r="AO127" s="862"/>
      <c r="AP127" s="863">
        <v>0</v>
      </c>
      <c r="AQ127" s="864"/>
      <c r="AR127" s="864"/>
      <c r="AS127" s="864"/>
      <c r="AT127" s="865"/>
      <c r="AU127" s="216"/>
      <c r="AV127" s="216"/>
      <c r="AW127" s="216"/>
      <c r="AX127" s="927" t="s">
        <v>584</v>
      </c>
      <c r="AY127" s="883"/>
      <c r="AZ127" s="883"/>
      <c r="BA127" s="883"/>
      <c r="BB127" s="883"/>
      <c r="BC127" s="883"/>
      <c r="BD127" s="883"/>
      <c r="BE127" s="884"/>
      <c r="BF127" s="1001" t="s">
        <v>546</v>
      </c>
      <c r="BG127" s="1002"/>
      <c r="BH127" s="1002"/>
      <c r="BI127" s="1002"/>
      <c r="BJ127" s="1002"/>
      <c r="BK127" s="1002"/>
      <c r="BL127" s="1003"/>
      <c r="BM127" s="1001">
        <v>13.02</v>
      </c>
      <c r="BN127" s="1002"/>
      <c r="BO127" s="1002"/>
      <c r="BP127" s="1002"/>
      <c r="BQ127" s="1002"/>
      <c r="BR127" s="1002"/>
      <c r="BS127" s="1003"/>
      <c r="BT127" s="1001">
        <v>20</v>
      </c>
      <c r="BU127" s="1002"/>
      <c r="BV127" s="1002"/>
      <c r="BW127" s="1002"/>
      <c r="BX127" s="1002"/>
      <c r="BY127" s="1002"/>
      <c r="BZ127" s="1004"/>
      <c r="CA127" s="217"/>
      <c r="CB127" s="217"/>
      <c r="CC127" s="217"/>
      <c r="CD127" s="217"/>
      <c r="CE127" s="217"/>
      <c r="CF127" s="217"/>
      <c r="CG127" s="212"/>
      <c r="CH127" s="212"/>
      <c r="CI127" s="212"/>
      <c r="CJ127" s="215"/>
      <c r="CK127" s="992"/>
      <c r="CL127" s="992"/>
      <c r="CM127" s="992"/>
      <c r="CN127" s="992"/>
      <c r="CO127" s="993"/>
      <c r="CP127" s="1005" t="s">
        <v>0</v>
      </c>
      <c r="CQ127" s="1006"/>
      <c r="CR127" s="1006"/>
      <c r="CS127" s="1006"/>
      <c r="CT127" s="1006"/>
      <c r="CU127" s="1006"/>
      <c r="CV127" s="1006"/>
      <c r="CW127" s="1006"/>
      <c r="CX127" s="1006"/>
      <c r="CY127" s="1006"/>
      <c r="CZ127" s="1006"/>
      <c r="DA127" s="1006"/>
      <c r="DB127" s="1006"/>
      <c r="DC127" s="1006"/>
      <c r="DD127" s="1006"/>
      <c r="DE127" s="1006"/>
      <c r="DF127" s="1007"/>
      <c r="DG127" s="1008" t="s">
        <v>1</v>
      </c>
      <c r="DH127" s="1009"/>
      <c r="DI127" s="1009"/>
      <c r="DJ127" s="1009"/>
      <c r="DK127" s="1009"/>
      <c r="DL127" s="1009" t="s">
        <v>1</v>
      </c>
      <c r="DM127" s="1009"/>
      <c r="DN127" s="1009"/>
      <c r="DO127" s="1009"/>
      <c r="DP127" s="1009"/>
      <c r="DQ127" s="1009" t="s">
        <v>1</v>
      </c>
      <c r="DR127" s="1009"/>
      <c r="DS127" s="1009"/>
      <c r="DT127" s="1009"/>
      <c r="DU127" s="1009"/>
      <c r="DV127" s="999" t="s">
        <v>1</v>
      </c>
      <c r="DW127" s="999"/>
      <c r="DX127" s="999"/>
      <c r="DY127" s="999"/>
      <c r="DZ127" s="1000"/>
    </row>
    <row r="128" spans="1:130" s="180" customFormat="1" ht="26.25" customHeight="1" x14ac:dyDescent="0.15">
      <c r="A128" s="1018" t="s">
        <v>2</v>
      </c>
      <c r="B128" s="1019"/>
      <c r="C128" s="1019"/>
      <c r="D128" s="1019"/>
      <c r="E128" s="1019"/>
      <c r="F128" s="1019"/>
      <c r="G128" s="1019"/>
      <c r="H128" s="1019"/>
      <c r="I128" s="1019"/>
      <c r="J128" s="1019"/>
      <c r="K128" s="1019"/>
      <c r="L128" s="1019"/>
      <c r="M128" s="1019"/>
      <c r="N128" s="1019"/>
      <c r="O128" s="1019"/>
      <c r="P128" s="1019"/>
      <c r="Q128" s="1019"/>
      <c r="R128" s="1019"/>
      <c r="S128" s="1019"/>
      <c r="T128" s="1019"/>
      <c r="U128" s="1019"/>
      <c r="V128" s="1019"/>
      <c r="W128" s="1020" t="s">
        <v>3</v>
      </c>
      <c r="X128" s="1020"/>
      <c r="Y128" s="1020"/>
      <c r="Z128" s="1021"/>
      <c r="AA128" s="1022">
        <v>140154</v>
      </c>
      <c r="AB128" s="1023"/>
      <c r="AC128" s="1023"/>
      <c r="AD128" s="1023"/>
      <c r="AE128" s="1024"/>
      <c r="AF128" s="1025">
        <v>144421</v>
      </c>
      <c r="AG128" s="1023"/>
      <c r="AH128" s="1023"/>
      <c r="AI128" s="1023"/>
      <c r="AJ128" s="1024"/>
      <c r="AK128" s="1025">
        <v>157574</v>
      </c>
      <c r="AL128" s="1023"/>
      <c r="AM128" s="1023"/>
      <c r="AN128" s="1023"/>
      <c r="AO128" s="1024"/>
      <c r="AP128" s="1030"/>
      <c r="AQ128" s="1031"/>
      <c r="AR128" s="1031"/>
      <c r="AS128" s="1031"/>
      <c r="AT128" s="1032"/>
      <c r="AU128" s="218"/>
      <c r="AV128" s="218"/>
      <c r="AW128" s="218"/>
      <c r="AX128" s="1029" t="s">
        <v>4</v>
      </c>
      <c r="AY128" s="854"/>
      <c r="AZ128" s="854"/>
      <c r="BA128" s="854"/>
      <c r="BB128" s="854"/>
      <c r="BC128" s="854"/>
      <c r="BD128" s="854"/>
      <c r="BE128" s="855"/>
      <c r="BF128" s="1038" t="s">
        <v>551</v>
      </c>
      <c r="BG128" s="1039"/>
      <c r="BH128" s="1039"/>
      <c r="BI128" s="1039"/>
      <c r="BJ128" s="1039"/>
      <c r="BK128" s="1039"/>
      <c r="BL128" s="1040"/>
      <c r="BM128" s="1038">
        <v>18.02</v>
      </c>
      <c r="BN128" s="1039"/>
      <c r="BO128" s="1039"/>
      <c r="BP128" s="1039"/>
      <c r="BQ128" s="1039"/>
      <c r="BR128" s="1039"/>
      <c r="BS128" s="1040"/>
      <c r="BT128" s="1038">
        <v>30</v>
      </c>
      <c r="BU128" s="1041"/>
      <c r="BV128" s="1041"/>
      <c r="BW128" s="1041"/>
      <c r="BX128" s="1041"/>
      <c r="BY128" s="1041"/>
      <c r="BZ128" s="1042"/>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43" t="s">
        <v>187</v>
      </c>
      <c r="B129" s="1044"/>
      <c r="C129" s="1044"/>
      <c r="D129" s="1044"/>
      <c r="E129" s="1044"/>
      <c r="F129" s="1044"/>
      <c r="G129" s="1044"/>
      <c r="H129" s="1044"/>
      <c r="I129" s="1044"/>
      <c r="J129" s="1044"/>
      <c r="K129" s="1044"/>
      <c r="L129" s="1044"/>
      <c r="M129" s="1044"/>
      <c r="N129" s="1044"/>
      <c r="O129" s="1044"/>
      <c r="P129" s="1044"/>
      <c r="Q129" s="1044"/>
      <c r="R129" s="1044"/>
      <c r="S129" s="1044"/>
      <c r="T129" s="1044"/>
      <c r="U129" s="1044"/>
      <c r="V129" s="1044"/>
      <c r="W129" s="1045" t="s">
        <v>5</v>
      </c>
      <c r="X129" s="1046"/>
      <c r="Y129" s="1046"/>
      <c r="Z129" s="1047"/>
      <c r="AA129" s="866">
        <v>11751016</v>
      </c>
      <c r="AB129" s="861"/>
      <c r="AC129" s="861"/>
      <c r="AD129" s="861"/>
      <c r="AE129" s="862"/>
      <c r="AF129" s="860">
        <v>12196136</v>
      </c>
      <c r="AG129" s="861"/>
      <c r="AH129" s="861"/>
      <c r="AI129" s="861"/>
      <c r="AJ129" s="862"/>
      <c r="AK129" s="860">
        <v>12352083</v>
      </c>
      <c r="AL129" s="861"/>
      <c r="AM129" s="861"/>
      <c r="AN129" s="861"/>
      <c r="AO129" s="862"/>
      <c r="AP129" s="1010"/>
      <c r="AQ129" s="1011"/>
      <c r="AR129" s="1011"/>
      <c r="AS129" s="1011"/>
      <c r="AT129" s="1012"/>
      <c r="AU129" s="218"/>
      <c r="AV129" s="218"/>
      <c r="AW129" s="218"/>
      <c r="AX129" s="1029" t="s">
        <v>6</v>
      </c>
      <c r="AY129" s="854"/>
      <c r="AZ129" s="854"/>
      <c r="BA129" s="854"/>
      <c r="BB129" s="854"/>
      <c r="BC129" s="854"/>
      <c r="BD129" s="854"/>
      <c r="BE129" s="855"/>
      <c r="BF129" s="1033">
        <v>10.1</v>
      </c>
      <c r="BG129" s="1034"/>
      <c r="BH129" s="1034"/>
      <c r="BI129" s="1034"/>
      <c r="BJ129" s="1034"/>
      <c r="BK129" s="1034"/>
      <c r="BL129" s="1035"/>
      <c r="BM129" s="1033">
        <v>25</v>
      </c>
      <c r="BN129" s="1034"/>
      <c r="BO129" s="1034"/>
      <c r="BP129" s="1034"/>
      <c r="BQ129" s="1034"/>
      <c r="BR129" s="1034"/>
      <c r="BS129" s="1035"/>
      <c r="BT129" s="1033">
        <v>35</v>
      </c>
      <c r="BU129" s="1036"/>
      <c r="BV129" s="1036"/>
      <c r="BW129" s="1036"/>
      <c r="BX129" s="1036"/>
      <c r="BY129" s="1036"/>
      <c r="BZ129" s="103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43" t="s">
        <v>7</v>
      </c>
      <c r="B130" s="1044"/>
      <c r="C130" s="1044"/>
      <c r="D130" s="1044"/>
      <c r="E130" s="1044"/>
      <c r="F130" s="1044"/>
      <c r="G130" s="1044"/>
      <c r="H130" s="1044"/>
      <c r="I130" s="1044"/>
      <c r="J130" s="1044"/>
      <c r="K130" s="1044"/>
      <c r="L130" s="1044"/>
      <c r="M130" s="1044"/>
      <c r="N130" s="1044"/>
      <c r="O130" s="1044"/>
      <c r="P130" s="1044"/>
      <c r="Q130" s="1044"/>
      <c r="R130" s="1044"/>
      <c r="S130" s="1044"/>
      <c r="T130" s="1044"/>
      <c r="U130" s="1044"/>
      <c r="V130" s="1044"/>
      <c r="W130" s="1045" t="s">
        <v>8</v>
      </c>
      <c r="X130" s="1046"/>
      <c r="Y130" s="1046"/>
      <c r="Z130" s="1047"/>
      <c r="AA130" s="866">
        <v>1776069</v>
      </c>
      <c r="AB130" s="861"/>
      <c r="AC130" s="861"/>
      <c r="AD130" s="861"/>
      <c r="AE130" s="862"/>
      <c r="AF130" s="860">
        <v>1772967</v>
      </c>
      <c r="AG130" s="861"/>
      <c r="AH130" s="861"/>
      <c r="AI130" s="861"/>
      <c r="AJ130" s="862"/>
      <c r="AK130" s="860">
        <v>1813277</v>
      </c>
      <c r="AL130" s="861"/>
      <c r="AM130" s="861"/>
      <c r="AN130" s="861"/>
      <c r="AO130" s="862"/>
      <c r="AP130" s="1010"/>
      <c r="AQ130" s="1011"/>
      <c r="AR130" s="1011"/>
      <c r="AS130" s="1011"/>
      <c r="AT130" s="1012"/>
      <c r="AU130" s="218"/>
      <c r="AV130" s="218"/>
      <c r="AW130" s="218"/>
      <c r="AX130" s="1071" t="s">
        <v>9</v>
      </c>
      <c r="AY130" s="1006"/>
      <c r="AZ130" s="1006"/>
      <c r="BA130" s="1006"/>
      <c r="BB130" s="1006"/>
      <c r="BC130" s="1006"/>
      <c r="BD130" s="1006"/>
      <c r="BE130" s="1007"/>
      <c r="BF130" s="1072" t="s">
        <v>575</v>
      </c>
      <c r="BG130" s="1073"/>
      <c r="BH130" s="1073"/>
      <c r="BI130" s="1073"/>
      <c r="BJ130" s="1073"/>
      <c r="BK130" s="1073"/>
      <c r="BL130" s="1074"/>
      <c r="BM130" s="1072">
        <v>350</v>
      </c>
      <c r="BN130" s="1073"/>
      <c r="BO130" s="1073"/>
      <c r="BP130" s="1073"/>
      <c r="BQ130" s="1073"/>
      <c r="BR130" s="1073"/>
      <c r="BS130" s="1074"/>
      <c r="BT130" s="1065"/>
      <c r="BU130" s="1066"/>
      <c r="BV130" s="1066"/>
      <c r="BW130" s="1066"/>
      <c r="BX130" s="1066"/>
      <c r="BY130" s="1066"/>
      <c r="BZ130" s="1067"/>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13"/>
      <c r="B131" s="1014"/>
      <c r="C131" s="1014"/>
      <c r="D131" s="1014"/>
      <c r="E131" s="1014"/>
      <c r="F131" s="1014"/>
      <c r="G131" s="1014"/>
      <c r="H131" s="1014"/>
      <c r="I131" s="1014"/>
      <c r="J131" s="1014"/>
      <c r="K131" s="1014"/>
      <c r="L131" s="1014"/>
      <c r="M131" s="1014"/>
      <c r="N131" s="1014"/>
      <c r="O131" s="1014"/>
      <c r="P131" s="1014"/>
      <c r="Q131" s="1014"/>
      <c r="R131" s="1014"/>
      <c r="S131" s="1014"/>
      <c r="T131" s="1014"/>
      <c r="U131" s="1014"/>
      <c r="V131" s="1014"/>
      <c r="W131" s="1015" t="s">
        <v>10</v>
      </c>
      <c r="X131" s="1016"/>
      <c r="Y131" s="1016"/>
      <c r="Z131" s="1017"/>
      <c r="AA131" s="988">
        <v>9974947</v>
      </c>
      <c r="AB131" s="946"/>
      <c r="AC131" s="946"/>
      <c r="AD131" s="946"/>
      <c r="AE131" s="947"/>
      <c r="AF131" s="945">
        <v>10423169</v>
      </c>
      <c r="AG131" s="946"/>
      <c r="AH131" s="946"/>
      <c r="AI131" s="946"/>
      <c r="AJ131" s="947"/>
      <c r="AK131" s="945">
        <v>10538806</v>
      </c>
      <c r="AL131" s="946"/>
      <c r="AM131" s="946"/>
      <c r="AN131" s="946"/>
      <c r="AO131" s="947"/>
      <c r="AP131" s="1068"/>
      <c r="AQ131" s="1069"/>
      <c r="AR131" s="1069"/>
      <c r="AS131" s="1069"/>
      <c r="AT131" s="1070"/>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49" t="s">
        <v>11</v>
      </c>
      <c r="B132" s="1050"/>
      <c r="C132" s="1050"/>
      <c r="D132" s="1050"/>
      <c r="E132" s="1050"/>
      <c r="F132" s="1050"/>
      <c r="G132" s="1050"/>
      <c r="H132" s="1050"/>
      <c r="I132" s="1050"/>
      <c r="J132" s="1050"/>
      <c r="K132" s="1050"/>
      <c r="L132" s="1050"/>
      <c r="M132" s="1050"/>
      <c r="N132" s="1050"/>
      <c r="O132" s="1050"/>
      <c r="P132" s="1050"/>
      <c r="Q132" s="1050"/>
      <c r="R132" s="1050"/>
      <c r="S132" s="1050"/>
      <c r="T132" s="1050"/>
      <c r="U132" s="1050"/>
      <c r="V132" s="1053" t="s">
        <v>12</v>
      </c>
      <c r="W132" s="1053"/>
      <c r="X132" s="1053"/>
      <c r="Y132" s="1053"/>
      <c r="Z132" s="1054"/>
      <c r="AA132" s="1055">
        <v>11.758588789999999</v>
      </c>
      <c r="AB132" s="1056"/>
      <c r="AC132" s="1056"/>
      <c r="AD132" s="1056"/>
      <c r="AE132" s="1057"/>
      <c r="AF132" s="1058">
        <v>9.9987249560000002</v>
      </c>
      <c r="AG132" s="1056"/>
      <c r="AH132" s="1056"/>
      <c r="AI132" s="1056"/>
      <c r="AJ132" s="1057"/>
      <c r="AK132" s="1058">
        <v>8.7697316000000001</v>
      </c>
      <c r="AL132" s="1056"/>
      <c r="AM132" s="1056"/>
      <c r="AN132" s="1056"/>
      <c r="AO132" s="1057"/>
      <c r="AP132" s="892"/>
      <c r="AQ132" s="893"/>
      <c r="AR132" s="893"/>
      <c r="AS132" s="893"/>
      <c r="AT132" s="1059"/>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51"/>
      <c r="B133" s="1052"/>
      <c r="C133" s="1052"/>
      <c r="D133" s="1052"/>
      <c r="E133" s="1052"/>
      <c r="F133" s="1052"/>
      <c r="G133" s="1052"/>
      <c r="H133" s="1052"/>
      <c r="I133" s="1052"/>
      <c r="J133" s="1052"/>
      <c r="K133" s="1052"/>
      <c r="L133" s="1052"/>
      <c r="M133" s="1052"/>
      <c r="N133" s="1052"/>
      <c r="O133" s="1052"/>
      <c r="P133" s="1052"/>
      <c r="Q133" s="1052"/>
      <c r="R133" s="1052"/>
      <c r="S133" s="1052"/>
      <c r="T133" s="1052"/>
      <c r="U133" s="1052"/>
      <c r="V133" s="1060" t="s">
        <v>13</v>
      </c>
      <c r="W133" s="1060"/>
      <c r="X133" s="1060"/>
      <c r="Y133" s="1060"/>
      <c r="Z133" s="1061"/>
      <c r="AA133" s="1062">
        <v>12.6</v>
      </c>
      <c r="AB133" s="1063"/>
      <c r="AC133" s="1063"/>
      <c r="AD133" s="1063"/>
      <c r="AE133" s="1064"/>
      <c r="AF133" s="1062">
        <v>11.3</v>
      </c>
      <c r="AG133" s="1063"/>
      <c r="AH133" s="1063"/>
      <c r="AI133" s="1063"/>
      <c r="AJ133" s="1064"/>
      <c r="AK133" s="1062">
        <v>10.1</v>
      </c>
      <c r="AL133" s="1063"/>
      <c r="AM133" s="1063"/>
      <c r="AN133" s="1063"/>
      <c r="AO133" s="1064"/>
      <c r="AP133" s="985"/>
      <c r="AQ133" s="986"/>
      <c r="AR133" s="986"/>
      <c r="AS133" s="986"/>
      <c r="AT133" s="1048"/>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29:V129"/>
    <mergeCell ref="W129:Z129"/>
    <mergeCell ref="AA129:AE129"/>
    <mergeCell ref="AF129:AJ129"/>
    <mergeCell ref="A130:V130"/>
    <mergeCell ref="W130:Z130"/>
    <mergeCell ref="AA130:AE130"/>
    <mergeCell ref="AF130:AJ130"/>
    <mergeCell ref="BM129:BS129"/>
    <mergeCell ref="BT129:BZ129"/>
    <mergeCell ref="AK129:AO129"/>
    <mergeCell ref="AP129:AT129"/>
    <mergeCell ref="AX129:BE129"/>
    <mergeCell ref="BF128:BL128"/>
    <mergeCell ref="BM128:BS128"/>
    <mergeCell ref="BT128:BZ128"/>
    <mergeCell ref="AX128:BE128"/>
    <mergeCell ref="AF127:AJ127"/>
    <mergeCell ref="AK127:AO127"/>
    <mergeCell ref="AP127:AT127"/>
    <mergeCell ref="AP128:AT128"/>
    <mergeCell ref="BF129:BL129"/>
    <mergeCell ref="A119:B127"/>
    <mergeCell ref="C119:Z119"/>
    <mergeCell ref="AA119:AE119"/>
    <mergeCell ref="AF119:AJ119"/>
    <mergeCell ref="C127:Z127"/>
    <mergeCell ref="AA127:AE127"/>
    <mergeCell ref="C120:Z120"/>
    <mergeCell ref="AA120:AE120"/>
    <mergeCell ref="AF120:AJ120"/>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DV125:DZ125"/>
    <mergeCell ref="C126:Z126"/>
    <mergeCell ref="AA126:AE126"/>
    <mergeCell ref="AF126:AJ126"/>
    <mergeCell ref="AK126:AO126"/>
    <mergeCell ref="AP126:AT126"/>
    <mergeCell ref="C125:Z125"/>
    <mergeCell ref="AA125:AE125"/>
    <mergeCell ref="AF125:AJ125"/>
    <mergeCell ref="CP125:DF125"/>
    <mergeCell ref="AK125:AO125"/>
    <mergeCell ref="C123:Z123"/>
    <mergeCell ref="AA123:AE123"/>
    <mergeCell ref="AF123:AJ123"/>
    <mergeCell ref="AK123:AO123"/>
    <mergeCell ref="AP124:AT124"/>
    <mergeCell ref="DQ126:DU126"/>
    <mergeCell ref="DG124:DK124"/>
    <mergeCell ref="DG126:DK126"/>
    <mergeCell ref="DL125:DP125"/>
    <mergeCell ref="DQ125:DU125"/>
    <mergeCell ref="DG125:DK125"/>
    <mergeCell ref="CP126:DF126"/>
    <mergeCell ref="DQ127:DU127"/>
    <mergeCell ref="DL127:DP127"/>
    <mergeCell ref="DV123:DZ123"/>
    <mergeCell ref="DL124:DP124"/>
    <mergeCell ref="DQ124:DU124"/>
    <mergeCell ref="DV124:DZ124"/>
    <mergeCell ref="CP124:DF124"/>
    <mergeCell ref="DQ123:DU123"/>
    <mergeCell ref="DL126:DP126"/>
    <mergeCell ref="AX127:BE127"/>
    <mergeCell ref="BF127:BL127"/>
    <mergeCell ref="BM127:BS127"/>
    <mergeCell ref="BT127:BZ127"/>
    <mergeCell ref="CP127:DF127"/>
    <mergeCell ref="DG127:DK127"/>
    <mergeCell ref="DV122:DZ122"/>
    <mergeCell ref="AP125:AT125"/>
    <mergeCell ref="CK125:CO127"/>
    <mergeCell ref="AX126:BE126"/>
    <mergeCell ref="BF126:BL126"/>
    <mergeCell ref="BM126:BS126"/>
    <mergeCell ref="BT126:BZ126"/>
    <mergeCell ref="AP123:AT123"/>
    <mergeCell ref="DV127:DZ127"/>
    <mergeCell ref="DV126:DZ126"/>
    <mergeCell ref="DG123:DK123"/>
    <mergeCell ref="DL123:DP123"/>
    <mergeCell ref="CP122:DF122"/>
    <mergeCell ref="DG122:DK122"/>
    <mergeCell ref="DL122:DP122"/>
    <mergeCell ref="DQ122:DU122"/>
    <mergeCell ref="CP123:DF123"/>
    <mergeCell ref="BQ121:BU121"/>
    <mergeCell ref="AZ119:BP119"/>
    <mergeCell ref="DQ121:DU121"/>
    <mergeCell ref="DV121:DZ121"/>
    <mergeCell ref="DG119:DK119"/>
    <mergeCell ref="BQ119:BU119"/>
    <mergeCell ref="BV119:BZ119"/>
    <mergeCell ref="CA119:CE119"/>
    <mergeCell ref="CF119:CJ119"/>
    <mergeCell ref="CM119:DF119"/>
    <mergeCell ref="AU123:BP123"/>
    <mergeCell ref="BQ123:BU123"/>
    <mergeCell ref="BV123:BZ123"/>
    <mergeCell ref="CA123:CE123"/>
    <mergeCell ref="CF123:CJ123"/>
    <mergeCell ref="CF122:CJ122"/>
    <mergeCell ref="BV122:BZ122"/>
    <mergeCell ref="CA122:CE122"/>
    <mergeCell ref="DQ120:DU120"/>
    <mergeCell ref="CA121:CE121"/>
    <mergeCell ref="CF121:CJ121"/>
    <mergeCell ref="BQ120:BU120"/>
    <mergeCell ref="BV120:BZ120"/>
    <mergeCell ref="CA120:CE120"/>
    <mergeCell ref="DL121:DP121"/>
    <mergeCell ref="BV121:BZ121"/>
    <mergeCell ref="CK120:CO124"/>
    <mergeCell ref="CP120:DF120"/>
    <mergeCell ref="CF120:CJ120"/>
    <mergeCell ref="AP122:AT122"/>
    <mergeCell ref="DG120:DK120"/>
    <mergeCell ref="DL120:DP120"/>
    <mergeCell ref="CP121:DF121"/>
    <mergeCell ref="DG121:DK121"/>
    <mergeCell ref="AU119:AY122"/>
    <mergeCell ref="BO122:BP122"/>
    <mergeCell ref="BQ122:BU122"/>
    <mergeCell ref="AZ121:BP121"/>
    <mergeCell ref="AF118:AJ118"/>
    <mergeCell ref="A117:X117"/>
    <mergeCell ref="DV120:DZ120"/>
    <mergeCell ref="C121:Z121"/>
    <mergeCell ref="AA121:AE121"/>
    <mergeCell ref="AF121:AJ121"/>
    <mergeCell ref="AK121:AO121"/>
    <mergeCell ref="AP121:AT121"/>
    <mergeCell ref="AP120:AT120"/>
    <mergeCell ref="AZ120:BP120"/>
    <mergeCell ref="DL119:DP119"/>
    <mergeCell ref="DQ119:DU119"/>
    <mergeCell ref="DV119:DZ119"/>
    <mergeCell ref="DG118:DK118"/>
    <mergeCell ref="DV118:DZ118"/>
    <mergeCell ref="DQ118:DU118"/>
    <mergeCell ref="BO118:BP118"/>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AF113:AJ113"/>
    <mergeCell ref="AK113:AO113"/>
    <mergeCell ref="DV117:DZ117"/>
    <mergeCell ref="BQ117:BU117"/>
    <mergeCell ref="BV117:BZ117"/>
    <mergeCell ref="CA117:CE117"/>
    <mergeCell ref="CF117:CJ117"/>
    <mergeCell ref="DG117:DK117"/>
    <mergeCell ref="DL117:DP117"/>
    <mergeCell ref="DQ117:DU117"/>
    <mergeCell ref="CA115:CE115"/>
    <mergeCell ref="CF115:CJ115"/>
    <mergeCell ref="DL116:DP116"/>
    <mergeCell ref="DQ112:DU112"/>
    <mergeCell ref="CA114:CE114"/>
    <mergeCell ref="CF114:CJ114"/>
    <mergeCell ref="CM114:DF114"/>
    <mergeCell ref="DG114:DK114"/>
    <mergeCell ref="CM115:DF115"/>
    <mergeCell ref="DG115:DK115"/>
    <mergeCell ref="A110:Z110"/>
    <mergeCell ref="AA110:AE110"/>
    <mergeCell ref="AF110:AJ110"/>
    <mergeCell ref="BQ112:BU112"/>
    <mergeCell ref="CA112:CE112"/>
    <mergeCell ref="C112:Z112"/>
    <mergeCell ref="AA112:AE112"/>
    <mergeCell ref="AK112:AO112"/>
    <mergeCell ref="BV113:BZ113"/>
    <mergeCell ref="AP112:AT112"/>
    <mergeCell ref="BQ113:BU113"/>
    <mergeCell ref="AP113:AT113"/>
    <mergeCell ref="AZ113:BP113"/>
    <mergeCell ref="BV112:BZ112"/>
    <mergeCell ref="AZ115:BP115"/>
    <mergeCell ref="AK114:AO114"/>
    <mergeCell ref="AP114:AT114"/>
    <mergeCell ref="AZ116:BP116"/>
    <mergeCell ref="AP115:AT115"/>
    <mergeCell ref="BV114:BZ114"/>
    <mergeCell ref="A111:B116"/>
    <mergeCell ref="C111:Z111"/>
    <mergeCell ref="AA111:AE111"/>
    <mergeCell ref="AF111:AJ111"/>
    <mergeCell ref="AA114:AE114"/>
    <mergeCell ref="AF114:AJ114"/>
    <mergeCell ref="AF116:AJ116"/>
    <mergeCell ref="AF112:AJ112"/>
    <mergeCell ref="C113:Z113"/>
    <mergeCell ref="AA113:AE113"/>
    <mergeCell ref="C114:Z114"/>
    <mergeCell ref="AA116:AE116"/>
    <mergeCell ref="C115:Z115"/>
    <mergeCell ref="AA115:AE115"/>
    <mergeCell ref="C116:Z116"/>
    <mergeCell ref="CA113:CE113"/>
    <mergeCell ref="AK116:AO116"/>
    <mergeCell ref="AP116:AT116"/>
    <mergeCell ref="AZ114:BP114"/>
    <mergeCell ref="BQ114:BU114"/>
    <mergeCell ref="AF115:AJ115"/>
    <mergeCell ref="AK115:AO115"/>
    <mergeCell ref="CM112:DF112"/>
    <mergeCell ref="AK110:AO110"/>
    <mergeCell ref="AP110:AT110"/>
    <mergeCell ref="AU110:AY118"/>
    <mergeCell ref="BQ115:BU115"/>
    <mergeCell ref="BV115:BZ115"/>
    <mergeCell ref="AP111:AT111"/>
    <mergeCell ref="CM113:DF113"/>
    <mergeCell ref="AK111:AO111"/>
    <mergeCell ref="DG110:DK110"/>
    <mergeCell ref="DL110:DP110"/>
    <mergeCell ref="CA111:CE111"/>
    <mergeCell ref="CF111:CJ111"/>
    <mergeCell ref="CM111:DF111"/>
    <mergeCell ref="DG111:DK111"/>
    <mergeCell ref="DL111:DP111"/>
    <mergeCell ref="BV111:BZ111"/>
    <mergeCell ref="CF109:CJ109"/>
    <mergeCell ref="CK109:DF109"/>
    <mergeCell ref="BQ103:DZ103"/>
    <mergeCell ref="DV109:DZ109"/>
    <mergeCell ref="CA118:CE118"/>
    <mergeCell ref="CM117:DF117"/>
    <mergeCell ref="CF118:CJ118"/>
    <mergeCell ref="CM118:DF118"/>
    <mergeCell ref="CM110:DF110"/>
    <mergeCell ref="CF113:CJ113"/>
    <mergeCell ref="CF110:CJ110"/>
    <mergeCell ref="CK110:CL119"/>
    <mergeCell ref="AZ112:BP112"/>
    <mergeCell ref="BQ109:BU109"/>
    <mergeCell ref="BV109:BZ109"/>
    <mergeCell ref="AZ110:BP110"/>
    <mergeCell ref="BQ110:BU110"/>
    <mergeCell ref="BV110:BZ110"/>
    <mergeCell ref="CA110:CE110"/>
    <mergeCell ref="CA109:CE109"/>
    <mergeCell ref="DQ111:DU111"/>
    <mergeCell ref="DV114:DZ114"/>
    <mergeCell ref="DV111:DZ111"/>
    <mergeCell ref="DQ110:DU110"/>
    <mergeCell ref="DV110:DZ110"/>
    <mergeCell ref="DQ113:DU113"/>
    <mergeCell ref="DV113:DZ113"/>
    <mergeCell ref="DV112:DZ112"/>
    <mergeCell ref="DQ114:DU114"/>
    <mergeCell ref="AA88:AE88"/>
    <mergeCell ref="Q87:U87"/>
    <mergeCell ref="V87:Z87"/>
    <mergeCell ref="DL109:DP109"/>
    <mergeCell ref="DQ109:DU109"/>
    <mergeCell ref="DG109:DK109"/>
    <mergeCell ref="AU88:AY88"/>
    <mergeCell ref="AZ88:BD88"/>
    <mergeCell ref="AU109:BP109"/>
    <mergeCell ref="DB88:DF88"/>
    <mergeCell ref="AF88:AJ88"/>
    <mergeCell ref="AK88:AO88"/>
    <mergeCell ref="AP88:AT88"/>
    <mergeCell ref="B85:P85"/>
    <mergeCell ref="Q85:U85"/>
    <mergeCell ref="B86:P86"/>
    <mergeCell ref="Q86:U86"/>
    <mergeCell ref="B88:P88"/>
    <mergeCell ref="Q88:U88"/>
    <mergeCell ref="V88:Z88"/>
    <mergeCell ref="A109:Z109"/>
    <mergeCell ref="DQ116:DU116"/>
    <mergeCell ref="DV116:DZ116"/>
    <mergeCell ref="DV115:DZ115"/>
    <mergeCell ref="DG113:DK113"/>
    <mergeCell ref="DL113:DP113"/>
    <mergeCell ref="DQ115:DU115"/>
    <mergeCell ref="DL114:DP114"/>
    <mergeCell ref="DL115:DP115"/>
    <mergeCell ref="AP109:AT109"/>
    <mergeCell ref="AF86:AJ86"/>
    <mergeCell ref="DG112:DK112"/>
    <mergeCell ref="DL112:DP112"/>
    <mergeCell ref="CF112:CJ112"/>
    <mergeCell ref="AP87:AT87"/>
    <mergeCell ref="AU87:AY87"/>
    <mergeCell ref="AZ111:BP111"/>
    <mergeCell ref="BQ111:BU111"/>
    <mergeCell ref="A108:AT108"/>
    <mergeCell ref="AU108:DZ108"/>
    <mergeCell ref="AP85:AT85"/>
    <mergeCell ref="AA109:AE109"/>
    <mergeCell ref="AF109:AJ109"/>
    <mergeCell ref="AK109:AO109"/>
    <mergeCell ref="AF85:AJ85"/>
    <mergeCell ref="AK85:AO85"/>
    <mergeCell ref="AK86:AO86"/>
    <mergeCell ref="AK87:AO87"/>
    <mergeCell ref="AA87:AE87"/>
    <mergeCell ref="AF87:AJ87"/>
    <mergeCell ref="V85:Z85"/>
    <mergeCell ref="AA85:AE85"/>
    <mergeCell ref="V86:Z86"/>
    <mergeCell ref="AA86:AE86"/>
    <mergeCell ref="AZ87:BD87"/>
    <mergeCell ref="AU85:AY85"/>
    <mergeCell ref="AZ85:BD85"/>
    <mergeCell ref="AP86:AT86"/>
    <mergeCell ref="AU86:AY86"/>
    <mergeCell ref="AZ86:BD86"/>
    <mergeCell ref="AP84:AT84"/>
    <mergeCell ref="AU84:AY84"/>
    <mergeCell ref="AF83:AJ83"/>
    <mergeCell ref="AK83:AO83"/>
    <mergeCell ref="AP83:AT83"/>
    <mergeCell ref="B87:P87"/>
    <mergeCell ref="B83:P83"/>
    <mergeCell ref="Q83:U83"/>
    <mergeCell ref="V83:Z83"/>
    <mergeCell ref="AA83:AE83"/>
    <mergeCell ref="AK80:AO80"/>
    <mergeCell ref="AP81:AT81"/>
    <mergeCell ref="AU83:AY83"/>
    <mergeCell ref="AZ83:BD83"/>
    <mergeCell ref="B84:P84"/>
    <mergeCell ref="Q84:U84"/>
    <mergeCell ref="V84:Z84"/>
    <mergeCell ref="AA84:AE84"/>
    <mergeCell ref="AF84:AJ84"/>
    <mergeCell ref="AK84:AO84"/>
    <mergeCell ref="B78:P78"/>
    <mergeCell ref="Q78:U78"/>
    <mergeCell ref="V78:Z78"/>
    <mergeCell ref="AA78:AE78"/>
    <mergeCell ref="AZ84:BD84"/>
    <mergeCell ref="BQ104:DZ104"/>
    <mergeCell ref="B80:P80"/>
    <mergeCell ref="Q80:U80"/>
    <mergeCell ref="V80:Z80"/>
    <mergeCell ref="AA80:AE80"/>
    <mergeCell ref="AF78:AJ78"/>
    <mergeCell ref="AK78:AO78"/>
    <mergeCell ref="AK79:AO79"/>
    <mergeCell ref="B81:P81"/>
    <mergeCell ref="Q81:U81"/>
    <mergeCell ref="V81:Z81"/>
    <mergeCell ref="AA81:AE81"/>
    <mergeCell ref="AF81:AJ81"/>
    <mergeCell ref="AK81:AO81"/>
    <mergeCell ref="B79:P79"/>
    <mergeCell ref="B82:P82"/>
    <mergeCell ref="Q82:U82"/>
    <mergeCell ref="V82:Z82"/>
    <mergeCell ref="AA82:AE82"/>
    <mergeCell ref="AF82:AJ82"/>
    <mergeCell ref="AK82:AO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DQ80:DU80"/>
    <mergeCell ref="DV80:DZ80"/>
    <mergeCell ref="BS81:CG81"/>
    <mergeCell ref="CH81:CL81"/>
    <mergeCell ref="AU81:AY81"/>
    <mergeCell ref="AZ81:BD81"/>
    <mergeCell ref="CH80:CL80"/>
    <mergeCell ref="Q79:U79"/>
    <mergeCell ref="V79:Z79"/>
    <mergeCell ref="AA79:AE79"/>
    <mergeCell ref="AF79:AJ79"/>
    <mergeCell ref="BR102:CG102"/>
    <mergeCell ref="DV102:DZ102"/>
    <mergeCell ref="AP82:AT82"/>
    <mergeCell ref="AU82:AY82"/>
    <mergeCell ref="AZ82:BD82"/>
    <mergeCell ref="AF80:AJ80"/>
    <mergeCell ref="CW80:DA80"/>
    <mergeCell ref="DB80:DF80"/>
    <mergeCell ref="CM81:CQ81"/>
    <mergeCell ref="CR81:CV81"/>
    <mergeCell ref="CW81:DA81"/>
    <mergeCell ref="DB81:DF81"/>
    <mergeCell ref="AP80:AT80"/>
    <mergeCell ref="AU80:AY80"/>
    <mergeCell ref="AZ80:BD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AF76:AJ76"/>
    <mergeCell ref="AK76:AO76"/>
    <mergeCell ref="DL76:DP76"/>
    <mergeCell ref="DL75:DP75"/>
    <mergeCell ref="DQ76:DU76"/>
    <mergeCell ref="AP76:AT76"/>
    <mergeCell ref="AU76:AY76"/>
    <mergeCell ref="AZ76:BD76"/>
    <mergeCell ref="BS76:CG76"/>
    <mergeCell ref="CH76:CL76"/>
    <mergeCell ref="CM76:CQ76"/>
    <mergeCell ref="DQ74:DU74"/>
    <mergeCell ref="Q75:U75"/>
    <mergeCell ref="V75:Z75"/>
    <mergeCell ref="AA75:AE75"/>
    <mergeCell ref="AF75:AJ75"/>
    <mergeCell ref="CR74:CV74"/>
    <mergeCell ref="CW74:DA74"/>
    <mergeCell ref="DB74:DF74"/>
    <mergeCell ref="CH74:CL74"/>
    <mergeCell ref="CM74:CQ74"/>
    <mergeCell ref="AK75:AO75"/>
    <mergeCell ref="DV75:DZ75"/>
    <mergeCell ref="AZ75:BD75"/>
    <mergeCell ref="B74:P74"/>
    <mergeCell ref="Q74:U74"/>
    <mergeCell ref="V74:Z74"/>
    <mergeCell ref="AA74:AE74"/>
    <mergeCell ref="AF74:AJ74"/>
    <mergeCell ref="DQ73:DU73"/>
    <mergeCell ref="DV73:DZ73"/>
    <mergeCell ref="DV74:DZ74"/>
    <mergeCell ref="BS75:CG75"/>
    <mergeCell ref="CH75:CL75"/>
    <mergeCell ref="CM75:CQ75"/>
    <mergeCell ref="CR75:CV75"/>
    <mergeCell ref="DQ75:DU75"/>
    <mergeCell ref="DG74:DK74"/>
    <mergeCell ref="DL74:DP74"/>
    <mergeCell ref="B72:P72"/>
    <mergeCell ref="Q72:U72"/>
    <mergeCell ref="V72:Z72"/>
    <mergeCell ref="AA72:AE72"/>
    <mergeCell ref="DG73:DK73"/>
    <mergeCell ref="DL73:DP73"/>
    <mergeCell ref="AZ74:BD74"/>
    <mergeCell ref="BS74:CG74"/>
    <mergeCell ref="AF72:AJ72"/>
    <mergeCell ref="AK72:AO72"/>
    <mergeCell ref="AP72:AT72"/>
    <mergeCell ref="AU72:AY72"/>
    <mergeCell ref="AK74:AO74"/>
    <mergeCell ref="V70:Z70"/>
    <mergeCell ref="AA70:AE70"/>
    <mergeCell ref="AF70:AJ70"/>
    <mergeCell ref="AK70:AO70"/>
    <mergeCell ref="AP74:AT74"/>
    <mergeCell ref="AU74:AY74"/>
    <mergeCell ref="AZ71:BD71"/>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DB70:DF70"/>
    <mergeCell ref="CM73:CQ73"/>
    <mergeCell ref="CR73:CV73"/>
    <mergeCell ref="CW73:DA73"/>
    <mergeCell ref="DB73:DF73"/>
    <mergeCell ref="AU73:AY73"/>
    <mergeCell ref="AZ73:BD73"/>
    <mergeCell ref="BS73:CG73"/>
    <mergeCell ref="CH73:CL73"/>
    <mergeCell ref="AU71:AY71"/>
    <mergeCell ref="AU69:AY69"/>
    <mergeCell ref="DV71:DZ71"/>
    <mergeCell ref="BS69:CG69"/>
    <mergeCell ref="CH69:CL69"/>
    <mergeCell ref="CM69:CQ69"/>
    <mergeCell ref="CR69:CV69"/>
    <mergeCell ref="CW69:DA69"/>
    <mergeCell ref="DB69:DF69"/>
    <mergeCell ref="CR70:CV70"/>
    <mergeCell ref="CW70:DA70"/>
    <mergeCell ref="AP70:AT70"/>
    <mergeCell ref="AU70:AY70"/>
    <mergeCell ref="AZ70:BD70"/>
    <mergeCell ref="BS70:CG70"/>
    <mergeCell ref="CH70:CL70"/>
    <mergeCell ref="CM70:CQ70"/>
    <mergeCell ref="DG71:DK71"/>
    <mergeCell ref="DL70:DP70"/>
    <mergeCell ref="DG69:DK69"/>
    <mergeCell ref="DL69:DP69"/>
    <mergeCell ref="DV69:DZ69"/>
    <mergeCell ref="DQ70:DU70"/>
    <mergeCell ref="DV70:DZ70"/>
    <mergeCell ref="DL71:DP71"/>
    <mergeCell ref="DQ71:DU71"/>
    <mergeCell ref="AZ69:BD69"/>
    <mergeCell ref="BS71:CG71"/>
    <mergeCell ref="CH71:CL71"/>
    <mergeCell ref="CM71:CQ71"/>
    <mergeCell ref="CR71:CV71"/>
    <mergeCell ref="CW71:DA71"/>
    <mergeCell ref="DB71:DF71"/>
    <mergeCell ref="DG70:DK70"/>
    <mergeCell ref="B71:P71"/>
    <mergeCell ref="Q71:U71"/>
    <mergeCell ref="CR68:CV68"/>
    <mergeCell ref="CW68:DA68"/>
    <mergeCell ref="DB68:DF68"/>
    <mergeCell ref="AP68:AT68"/>
    <mergeCell ref="AU68:AY68"/>
    <mergeCell ref="AZ68:BD68"/>
    <mergeCell ref="BS68:CG68"/>
    <mergeCell ref="CH68:CL68"/>
    <mergeCell ref="V71:Z71"/>
    <mergeCell ref="AA71:AE71"/>
    <mergeCell ref="AF71:AJ71"/>
    <mergeCell ref="AK71:AO71"/>
    <mergeCell ref="AP71:AT71"/>
    <mergeCell ref="B69:P69"/>
    <mergeCell ref="Q69:U69"/>
    <mergeCell ref="V69:Z69"/>
    <mergeCell ref="AA69:AE69"/>
    <mergeCell ref="AF69:AJ69"/>
    <mergeCell ref="BS66:CG66"/>
    <mergeCell ref="CH66:CL66"/>
    <mergeCell ref="CM66:CQ66"/>
    <mergeCell ref="CR66:CV66"/>
    <mergeCell ref="BS67:CG67"/>
    <mergeCell ref="CH67:CL67"/>
    <mergeCell ref="CM67:CQ67"/>
    <mergeCell ref="DV68:DZ68"/>
    <mergeCell ref="DG68:DK68"/>
    <mergeCell ref="DL68:DP68"/>
    <mergeCell ref="DQ68:DU68"/>
    <mergeCell ref="B70:P70"/>
    <mergeCell ref="Q70:U70"/>
    <mergeCell ref="AK69:AO69"/>
    <mergeCell ref="AP69:AT69"/>
    <mergeCell ref="CM68:CQ68"/>
    <mergeCell ref="DQ69:DU69"/>
    <mergeCell ref="AP63:AT63"/>
    <mergeCell ref="A66:P67"/>
    <mergeCell ref="Q66:U67"/>
    <mergeCell ref="V66:Z67"/>
    <mergeCell ref="AA66:AE67"/>
    <mergeCell ref="B68:P68"/>
    <mergeCell ref="Q68:U68"/>
    <mergeCell ref="V68:Z68"/>
    <mergeCell ref="AA68:AE68"/>
    <mergeCell ref="CW64:DA64"/>
    <mergeCell ref="DB64:DF64"/>
    <mergeCell ref="AK63:AO63"/>
    <mergeCell ref="AU63:AY63"/>
    <mergeCell ref="AF68:AJ68"/>
    <mergeCell ref="AK68:AO68"/>
    <mergeCell ref="AF66:AJ67"/>
    <mergeCell ref="AK66:AO67"/>
    <mergeCell ref="AU66:AY67"/>
    <mergeCell ref="AP66:AT67"/>
    <mergeCell ref="DB67:DF67"/>
    <mergeCell ref="DB66:DF66"/>
    <mergeCell ref="DQ65:DU65"/>
    <mergeCell ref="DV65:DZ65"/>
    <mergeCell ref="AZ63:BD63"/>
    <mergeCell ref="BE63:BI63"/>
    <mergeCell ref="BS64:CG64"/>
    <mergeCell ref="CH64:CL64"/>
    <mergeCell ref="CM64:CQ64"/>
    <mergeCell ref="CR64:CV64"/>
    <mergeCell ref="DV64:DZ64"/>
    <mergeCell ref="DL65:DP65"/>
    <mergeCell ref="DG65:DK65"/>
    <mergeCell ref="DG64:DK64"/>
    <mergeCell ref="AZ66:BD67"/>
    <mergeCell ref="CR67:CV67"/>
    <mergeCell ref="DV67:DZ67"/>
    <mergeCell ref="CW66:DA66"/>
    <mergeCell ref="DV66:DZ66"/>
    <mergeCell ref="CW67:DA67"/>
    <mergeCell ref="CR63:CV63"/>
    <mergeCell ref="BJ62:BN62"/>
    <mergeCell ref="DV63:DZ63"/>
    <mergeCell ref="BS65:CG65"/>
    <mergeCell ref="CH65:CL65"/>
    <mergeCell ref="CM65:CQ65"/>
    <mergeCell ref="CR65:CV65"/>
    <mergeCell ref="CW65:DA65"/>
    <mergeCell ref="CH63:CL63"/>
    <mergeCell ref="DB65:DF65"/>
    <mergeCell ref="DG63:DK63"/>
    <mergeCell ref="DL62:DP62"/>
    <mergeCell ref="CM62:CQ62"/>
    <mergeCell ref="CR62:CV62"/>
    <mergeCell ref="CM63:CQ63"/>
    <mergeCell ref="AP62:AT62"/>
    <mergeCell ref="AU62:AY62"/>
    <mergeCell ref="AZ62:BD62"/>
    <mergeCell ref="BJ63:BN63"/>
    <mergeCell ref="BS63:CG63"/>
    <mergeCell ref="DG67:DK67"/>
    <mergeCell ref="DL64:DP64"/>
    <mergeCell ref="DQ64:DU64"/>
    <mergeCell ref="DG66:DK66"/>
    <mergeCell ref="DL66:DP66"/>
    <mergeCell ref="DQ66:DU66"/>
    <mergeCell ref="DL67:DP67"/>
    <mergeCell ref="DQ67:DU67"/>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BE62:BI62"/>
    <mergeCell ref="DV61:DZ61"/>
    <mergeCell ref="CM61:CQ61"/>
    <mergeCell ref="CR61:CV61"/>
    <mergeCell ref="CW61:DA61"/>
    <mergeCell ref="DB61:DF61"/>
    <mergeCell ref="DV62:DZ62"/>
    <mergeCell ref="CM60:CQ60"/>
    <mergeCell ref="CW63:DA63"/>
    <mergeCell ref="DB62:DF62"/>
    <mergeCell ref="AA62:AE62"/>
    <mergeCell ref="AF62:AJ62"/>
    <mergeCell ref="AK62:AO62"/>
    <mergeCell ref="DB63:DF63"/>
    <mergeCell ref="CW62:DA62"/>
    <mergeCell ref="AA63:AE63"/>
    <mergeCell ref="AF63:AJ63"/>
    <mergeCell ref="DG62:DK62"/>
    <mergeCell ref="BS62:CG62"/>
    <mergeCell ref="CH62:CL62"/>
    <mergeCell ref="DQ60:DU60"/>
    <mergeCell ref="DQ59:DU59"/>
    <mergeCell ref="DG59:DK59"/>
    <mergeCell ref="BS60:CG60"/>
    <mergeCell ref="DL59:DP59"/>
    <mergeCell ref="DG60:DK60"/>
    <mergeCell ref="DL60:DP60"/>
    <mergeCell ref="CR60:CV60"/>
    <mergeCell ref="CW60:DA60"/>
    <mergeCell ref="DB60:DF60"/>
    <mergeCell ref="DV60:DZ60"/>
    <mergeCell ref="DL63:DP63"/>
    <mergeCell ref="DG61:DK61"/>
    <mergeCell ref="DL61:DP61"/>
    <mergeCell ref="DQ61:DU61"/>
    <mergeCell ref="DQ62:DU62"/>
    <mergeCell ref="DQ63:DU63"/>
    <mergeCell ref="Q61:U61"/>
    <mergeCell ref="V61:Z61"/>
    <mergeCell ref="AA61:AE61"/>
    <mergeCell ref="AF61:AJ61"/>
    <mergeCell ref="DV59:DZ59"/>
    <mergeCell ref="AK60:AO60"/>
    <mergeCell ref="AP60:AT60"/>
    <mergeCell ref="AU60:AY60"/>
    <mergeCell ref="AZ60:BD60"/>
    <mergeCell ref="BE60:BI60"/>
    <mergeCell ref="AF59:AJ59"/>
    <mergeCell ref="AK59:AO59"/>
    <mergeCell ref="AP59:AT59"/>
    <mergeCell ref="AU59:AY59"/>
    <mergeCell ref="B59:P59"/>
    <mergeCell ref="Q59:U59"/>
    <mergeCell ref="V59:Z59"/>
    <mergeCell ref="AA59:AE59"/>
    <mergeCell ref="CM59:CQ59"/>
    <mergeCell ref="CR59:CV59"/>
    <mergeCell ref="CW59:DA59"/>
    <mergeCell ref="DB59:DF59"/>
    <mergeCell ref="AZ59:BD59"/>
    <mergeCell ref="BE59:BI59"/>
    <mergeCell ref="BS59:CG59"/>
    <mergeCell ref="CH59:CL59"/>
    <mergeCell ref="BS57:CG57"/>
    <mergeCell ref="CH57:CL57"/>
    <mergeCell ref="CM57:CQ57"/>
    <mergeCell ref="CR57:CV57"/>
    <mergeCell ref="CR58:CV58"/>
    <mergeCell ref="B58:P58"/>
    <mergeCell ref="Q58:U58"/>
    <mergeCell ref="V58:Z58"/>
    <mergeCell ref="AA58:AE58"/>
    <mergeCell ref="BE58:BI58"/>
    <mergeCell ref="B57:P57"/>
    <mergeCell ref="Q57:U57"/>
    <mergeCell ref="V57:Z57"/>
    <mergeCell ref="AA57:AE57"/>
    <mergeCell ref="DV57:DZ57"/>
    <mergeCell ref="AF58:AJ58"/>
    <mergeCell ref="AK58:AO58"/>
    <mergeCell ref="BS58:CG58"/>
    <mergeCell ref="CH58:CL58"/>
    <mergeCell ref="DV58:DZ58"/>
    <mergeCell ref="AF57:AJ57"/>
    <mergeCell ref="AK57:AO57"/>
    <mergeCell ref="AP57:AT57"/>
    <mergeCell ref="AU57:AY57"/>
    <mergeCell ref="AZ57:BD57"/>
    <mergeCell ref="BE57:BI57"/>
    <mergeCell ref="CM58:CQ58"/>
    <mergeCell ref="CW58:DA58"/>
    <mergeCell ref="DB58:DF58"/>
    <mergeCell ref="B56:P56"/>
    <mergeCell ref="Q56:U56"/>
    <mergeCell ref="V56:Z56"/>
    <mergeCell ref="AA56:AE56"/>
    <mergeCell ref="DL58:DP58"/>
    <mergeCell ref="DQ58:DU58"/>
    <mergeCell ref="DG58:DK58"/>
    <mergeCell ref="AP58:AT58"/>
    <mergeCell ref="AU58:AY58"/>
    <mergeCell ref="AZ58:BD58"/>
    <mergeCell ref="AF56:AJ56"/>
    <mergeCell ref="AK56:AO56"/>
    <mergeCell ref="AP56:AT56"/>
    <mergeCell ref="DV56:DZ56"/>
    <mergeCell ref="BE56:BI56"/>
    <mergeCell ref="BS56:CG56"/>
    <mergeCell ref="CH56:CL56"/>
    <mergeCell ref="CM56:CQ56"/>
    <mergeCell ref="DQ56:DU56"/>
    <mergeCell ref="AU56:AY56"/>
    <mergeCell ref="DQ55:DU55"/>
    <mergeCell ref="CW57:DA57"/>
    <mergeCell ref="DB57:DF57"/>
    <mergeCell ref="DB56:DF56"/>
    <mergeCell ref="DG56:DK56"/>
    <mergeCell ref="DG57:DK57"/>
    <mergeCell ref="DL57:DP57"/>
    <mergeCell ref="DQ57:DU57"/>
    <mergeCell ref="CM52:CQ52"/>
    <mergeCell ref="CM53:CQ53"/>
    <mergeCell ref="CM54:CQ54"/>
    <mergeCell ref="DL56:DP56"/>
    <mergeCell ref="DB55:DF55"/>
    <mergeCell ref="DG55:DK55"/>
    <mergeCell ref="CR52:CV52"/>
    <mergeCell ref="CW52:DA52"/>
    <mergeCell ref="DL55:DP55"/>
    <mergeCell ref="AZ56:BD56"/>
    <mergeCell ref="CR55:CV55"/>
    <mergeCell ref="CW55:DA55"/>
    <mergeCell ref="BS55:CG55"/>
    <mergeCell ref="CH55:CL55"/>
    <mergeCell ref="CM55:CQ55"/>
    <mergeCell ref="CR56:CV56"/>
    <mergeCell ref="CW56:DA56"/>
    <mergeCell ref="DV55:DZ55"/>
    <mergeCell ref="CR51:CV51"/>
    <mergeCell ref="DL53:DP53"/>
    <mergeCell ref="DQ53:DU53"/>
    <mergeCell ref="DV53:DZ53"/>
    <mergeCell ref="DV54:DZ54"/>
    <mergeCell ref="DB52:DF52"/>
    <mergeCell ref="DG52:DK52"/>
    <mergeCell ref="DL52:DP52"/>
    <mergeCell ref="DQ52:DU52"/>
    <mergeCell ref="CH53:CL53"/>
    <mergeCell ref="BE53:BI53"/>
    <mergeCell ref="BS53:CG53"/>
    <mergeCell ref="AA52:AE52"/>
    <mergeCell ref="AF52:AJ52"/>
    <mergeCell ref="AK52:AO52"/>
    <mergeCell ref="AP52:AT52"/>
    <mergeCell ref="B55:P55"/>
    <mergeCell ref="Q55:U55"/>
    <mergeCell ref="V55:Z55"/>
    <mergeCell ref="AA55:AE55"/>
    <mergeCell ref="B52:P52"/>
    <mergeCell ref="Q52:U52"/>
    <mergeCell ref="V52:Z52"/>
    <mergeCell ref="AF55:AJ55"/>
    <mergeCell ref="AK55:AO55"/>
    <mergeCell ref="BS54:CG54"/>
    <mergeCell ref="CH54:CL54"/>
    <mergeCell ref="AP55:AT55"/>
    <mergeCell ref="AU55:AY55"/>
    <mergeCell ref="AZ55:BD55"/>
    <mergeCell ref="BE55:BI55"/>
    <mergeCell ref="AP54:AT54"/>
    <mergeCell ref="AU54:AY54"/>
    <mergeCell ref="B54:P54"/>
    <mergeCell ref="Q54:U54"/>
    <mergeCell ref="V54:Z54"/>
    <mergeCell ref="DG54:DK54"/>
    <mergeCell ref="AA54:AE54"/>
    <mergeCell ref="AF54:AJ54"/>
    <mergeCell ref="AK54:AO54"/>
    <mergeCell ref="AZ54:BD54"/>
    <mergeCell ref="BE54:BI54"/>
    <mergeCell ref="AK53:AO53"/>
    <mergeCell ref="AP53:AT53"/>
    <mergeCell ref="AU53:AY53"/>
    <mergeCell ref="AZ53:BD53"/>
    <mergeCell ref="AU51:AY51"/>
    <mergeCell ref="BE50:BI50"/>
    <mergeCell ref="AU50:AY50"/>
    <mergeCell ref="AZ50:BD50"/>
    <mergeCell ref="AZ51:BD51"/>
    <mergeCell ref="DQ54:DU54"/>
    <mergeCell ref="CR54:CV54"/>
    <mergeCell ref="CW54:DA54"/>
    <mergeCell ref="DB54:DF54"/>
    <mergeCell ref="DV52:DZ52"/>
    <mergeCell ref="B53:P53"/>
    <mergeCell ref="Q53:U53"/>
    <mergeCell ref="V53:Z53"/>
    <mergeCell ref="AA53:AE53"/>
    <mergeCell ref="AF53:AJ53"/>
    <mergeCell ref="DG50:DK50"/>
    <mergeCell ref="DL51:DP51"/>
    <mergeCell ref="DL54:DP54"/>
    <mergeCell ref="CR53:CV53"/>
    <mergeCell ref="CW53:DA53"/>
    <mergeCell ref="DB53:DF53"/>
    <mergeCell ref="DG53:DK53"/>
    <mergeCell ref="DB51:DF51"/>
    <mergeCell ref="DQ51:DU51"/>
    <mergeCell ref="DV51:DZ51"/>
    <mergeCell ref="DG49:DK49"/>
    <mergeCell ref="DL49:DP49"/>
    <mergeCell ref="DV49:DZ49"/>
    <mergeCell ref="DQ49:DU49"/>
    <mergeCell ref="DQ50:DU50"/>
    <mergeCell ref="DV50:DZ50"/>
    <mergeCell ref="DG51:DK51"/>
    <mergeCell ref="DL50:DP50"/>
    <mergeCell ref="CM51:CQ51"/>
    <mergeCell ref="DB50:DF50"/>
    <mergeCell ref="AU52:AY52"/>
    <mergeCell ref="AZ52:BD52"/>
    <mergeCell ref="BS50:CG50"/>
    <mergeCell ref="CH50:CL50"/>
    <mergeCell ref="BE52:BI52"/>
    <mergeCell ref="BS52:CG52"/>
    <mergeCell ref="CH52:CL52"/>
    <mergeCell ref="CW51:DA51"/>
    <mergeCell ref="AA51:AE51"/>
    <mergeCell ref="CW47:DA47"/>
    <mergeCell ref="DB47:DF47"/>
    <mergeCell ref="AU48:AY48"/>
    <mergeCell ref="AZ48:BD48"/>
    <mergeCell ref="BE48:BI48"/>
    <mergeCell ref="BS48:CG48"/>
    <mergeCell ref="CH48:CL48"/>
    <mergeCell ref="CM48:CQ48"/>
    <mergeCell ref="AZ47:BD47"/>
    <mergeCell ref="B51:P51"/>
    <mergeCell ref="Q51:U51"/>
    <mergeCell ref="V51:Z51"/>
    <mergeCell ref="B50:P50"/>
    <mergeCell ref="Q50:U50"/>
    <mergeCell ref="V50:Z50"/>
    <mergeCell ref="AA50:AE50"/>
    <mergeCell ref="AF50:AJ50"/>
    <mergeCell ref="AK50:AO50"/>
    <mergeCell ref="AP49:AT49"/>
    <mergeCell ref="B49:P49"/>
    <mergeCell ref="Q49:U49"/>
    <mergeCell ref="V49:Z49"/>
    <mergeCell ref="AU49:AY49"/>
    <mergeCell ref="AZ49:BD49"/>
    <mergeCell ref="V48:Z48"/>
    <mergeCell ref="AF49:AJ49"/>
    <mergeCell ref="AK49:AO49"/>
    <mergeCell ref="AA49:AE49"/>
    <mergeCell ref="AF51:AJ51"/>
    <mergeCell ref="AK48:AO48"/>
    <mergeCell ref="CH49:CL49"/>
    <mergeCell ref="AP50:AT50"/>
    <mergeCell ref="AF48:AJ48"/>
    <mergeCell ref="BE51:BI51"/>
    <mergeCell ref="BS51:CG51"/>
    <mergeCell ref="CH51:CL51"/>
    <mergeCell ref="AK51:AO51"/>
    <mergeCell ref="AP51:AT51"/>
    <mergeCell ref="DV48:DZ48"/>
    <mergeCell ref="BE49:BI49"/>
    <mergeCell ref="BS49:CG49"/>
    <mergeCell ref="CM49:CQ49"/>
    <mergeCell ref="CW49:DA49"/>
    <mergeCell ref="DB49:DF49"/>
    <mergeCell ref="DL48:DP48"/>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B46:P46"/>
    <mergeCell ref="AA48:AE48"/>
    <mergeCell ref="B47:P47"/>
    <mergeCell ref="Q47:U47"/>
    <mergeCell ref="B48:P48"/>
    <mergeCell ref="Q48:U48"/>
    <mergeCell ref="Q46:U46"/>
    <mergeCell ref="AP48:AT48"/>
    <mergeCell ref="CR46:CV46"/>
    <mergeCell ref="CM47:CQ47"/>
    <mergeCell ref="CR47:CV47"/>
    <mergeCell ref="BS47:CG47"/>
    <mergeCell ref="CH47:CL47"/>
    <mergeCell ref="AU47:AY47"/>
    <mergeCell ref="AP46:AT46"/>
    <mergeCell ref="CR43:CV43"/>
    <mergeCell ref="CW43:DA43"/>
    <mergeCell ref="DB43:DF43"/>
    <mergeCell ref="DG43:DK43"/>
    <mergeCell ref="AK46:AO46"/>
    <mergeCell ref="CW46:DA46"/>
    <mergeCell ref="AK45:AO45"/>
    <mergeCell ref="V47:Z47"/>
    <mergeCell ref="AA47:AE47"/>
    <mergeCell ref="AF47:AJ47"/>
    <mergeCell ref="AK47:AO47"/>
    <mergeCell ref="AP47:AT47"/>
    <mergeCell ref="V46:Z46"/>
    <mergeCell ref="AA46:AE46"/>
    <mergeCell ref="AF46:AJ46"/>
    <mergeCell ref="CH45:CL45"/>
    <mergeCell ref="CM45:CQ45"/>
    <mergeCell ref="AP45:AT45"/>
    <mergeCell ref="AU45:AY45"/>
    <mergeCell ref="AZ45:BD45"/>
    <mergeCell ref="BE45:BI45"/>
    <mergeCell ref="BS44:CG44"/>
    <mergeCell ref="CH44:CL44"/>
    <mergeCell ref="AU46:AY46"/>
    <mergeCell ref="AZ46:BD46"/>
    <mergeCell ref="CW45:DA45"/>
    <mergeCell ref="DB45:DF45"/>
    <mergeCell ref="BS46:CG46"/>
    <mergeCell ref="CH46:CL46"/>
    <mergeCell ref="BS45:CG45"/>
    <mergeCell ref="CM46:CQ46"/>
    <mergeCell ref="DV43:DZ43"/>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BE47:BI47"/>
    <mergeCell ref="BE46:BI46"/>
    <mergeCell ref="AP43:AT43"/>
    <mergeCell ref="AU43:AY43"/>
    <mergeCell ref="AZ43:BD43"/>
    <mergeCell ref="BE43:BI43"/>
    <mergeCell ref="AZ44:BD44"/>
    <mergeCell ref="BE44:BI44"/>
    <mergeCell ref="AU44:AY44"/>
    <mergeCell ref="AU42:AY42"/>
    <mergeCell ref="AF44:AJ44"/>
    <mergeCell ref="AK44:AO44"/>
    <mergeCell ref="AF43:AJ43"/>
    <mergeCell ref="AK43:AO43"/>
    <mergeCell ref="AK42:AO42"/>
    <mergeCell ref="AP42:AT42"/>
    <mergeCell ref="B44:P44"/>
    <mergeCell ref="Q44:U44"/>
    <mergeCell ref="V44:Z44"/>
    <mergeCell ref="AA44:AE44"/>
    <mergeCell ref="AF45:AJ45"/>
    <mergeCell ref="AP44:AT44"/>
    <mergeCell ref="B45:P45"/>
    <mergeCell ref="Q45:U45"/>
    <mergeCell ref="V45:Z45"/>
    <mergeCell ref="AA45:AE45"/>
    <mergeCell ref="DQ42:DU42"/>
    <mergeCell ref="DV42:DZ42"/>
    <mergeCell ref="DQ40:DU40"/>
    <mergeCell ref="DV40:DZ40"/>
    <mergeCell ref="B41:P41"/>
    <mergeCell ref="Q41:U41"/>
    <mergeCell ref="B42:P42"/>
    <mergeCell ref="Q42:U42"/>
    <mergeCell ref="B43:P43"/>
    <mergeCell ref="Q43:U43"/>
    <mergeCell ref="V43:Z43"/>
    <mergeCell ref="AA43:AE43"/>
    <mergeCell ref="B40:P40"/>
    <mergeCell ref="DL42:DP42"/>
    <mergeCell ref="BS43:CG43"/>
    <mergeCell ref="CM43:CQ43"/>
    <mergeCell ref="CH43:CL43"/>
    <mergeCell ref="DL43:DP43"/>
    <mergeCell ref="DL40:DP40"/>
    <mergeCell ref="CR42:CV42"/>
    <mergeCell ref="CW42:DA42"/>
    <mergeCell ref="DB42:DF42"/>
    <mergeCell ref="DG42:DK42"/>
    <mergeCell ref="CW41:DA41"/>
    <mergeCell ref="DB41:DF41"/>
    <mergeCell ref="DG41:DK41"/>
    <mergeCell ref="DL41:DP41"/>
    <mergeCell ref="CH42:CL42"/>
    <mergeCell ref="CM42:CQ42"/>
    <mergeCell ref="AP41:AT41"/>
    <mergeCell ref="AU41:AY41"/>
    <mergeCell ref="AZ41:BD41"/>
    <mergeCell ref="AZ42:BD42"/>
    <mergeCell ref="BE42:BI42"/>
    <mergeCell ref="BS42:CG42"/>
    <mergeCell ref="V42:Z42"/>
    <mergeCell ref="AA42:AE42"/>
    <mergeCell ref="AF42:AJ42"/>
    <mergeCell ref="AU40:AY40"/>
    <mergeCell ref="AK40:AO40"/>
    <mergeCell ref="V41:Z41"/>
    <mergeCell ref="AA41:AE41"/>
    <mergeCell ref="AF41:AJ41"/>
    <mergeCell ref="AK41:AO41"/>
    <mergeCell ref="AF39:AJ39"/>
    <mergeCell ref="CR40:CV40"/>
    <mergeCell ref="CW40:DA40"/>
    <mergeCell ref="CH39:CL39"/>
    <mergeCell ref="CM39:CQ39"/>
    <mergeCell ref="CR39:CV39"/>
    <mergeCell ref="AP39:AT39"/>
    <mergeCell ref="AU39:AY39"/>
    <mergeCell ref="AZ39:BD39"/>
    <mergeCell ref="AP40:AT40"/>
    <mergeCell ref="CR41:CV41"/>
    <mergeCell ref="BE40:BI40"/>
    <mergeCell ref="BS40:CG40"/>
    <mergeCell ref="CH40:CL40"/>
    <mergeCell ref="BE41:BI41"/>
    <mergeCell ref="BS41:CG41"/>
    <mergeCell ref="CH41:CL41"/>
    <mergeCell ref="CM41:CQ41"/>
    <mergeCell ref="DQ41:DU41"/>
    <mergeCell ref="DV41:DZ41"/>
    <mergeCell ref="CR37:CV37"/>
    <mergeCell ref="CW37:DA37"/>
    <mergeCell ref="DB37:DF37"/>
    <mergeCell ref="DG37:DK37"/>
    <mergeCell ref="DL37:DP37"/>
    <mergeCell ref="DV38:DZ38"/>
    <mergeCell ref="DB39:DF39"/>
    <mergeCell ref="DG39:DK39"/>
    <mergeCell ref="CW38:DA38"/>
    <mergeCell ref="DB38:DF38"/>
    <mergeCell ref="DG38:DK38"/>
    <mergeCell ref="BS39:CG39"/>
    <mergeCell ref="BE39:BI39"/>
    <mergeCell ref="DB40:DF40"/>
    <mergeCell ref="CM40:CQ40"/>
    <mergeCell ref="CW39:DA39"/>
    <mergeCell ref="DG40:DK40"/>
    <mergeCell ref="DQ37:DU37"/>
    <mergeCell ref="DV37:DZ37"/>
    <mergeCell ref="DQ39:DU39"/>
    <mergeCell ref="DV39:DZ39"/>
    <mergeCell ref="DQ38:DU38"/>
    <mergeCell ref="CH38:CL38"/>
    <mergeCell ref="CM38:CQ38"/>
    <mergeCell ref="CR38:CV38"/>
    <mergeCell ref="DL39:DP39"/>
    <mergeCell ref="DL38:DP38"/>
    <mergeCell ref="AF37:AJ37"/>
    <mergeCell ref="CH36:CL36"/>
    <mergeCell ref="CM36:CQ36"/>
    <mergeCell ref="BE35:BI35"/>
    <mergeCell ref="BS35:CG35"/>
    <mergeCell ref="Q40:U40"/>
    <mergeCell ref="V40:Z40"/>
    <mergeCell ref="AA40:AE40"/>
    <mergeCell ref="AF40:AJ40"/>
    <mergeCell ref="AZ40:BD40"/>
    <mergeCell ref="AF38:AJ38"/>
    <mergeCell ref="AU36:AY36"/>
    <mergeCell ref="AZ36:BD36"/>
    <mergeCell ref="B39:P39"/>
    <mergeCell ref="Q39:U39"/>
    <mergeCell ref="V39:Z39"/>
    <mergeCell ref="AA39:AE39"/>
    <mergeCell ref="AZ38:BD38"/>
    <mergeCell ref="AK39:AO39"/>
    <mergeCell ref="B38:P38"/>
    <mergeCell ref="B37:P37"/>
    <mergeCell ref="Q37:U37"/>
    <mergeCell ref="V37:Z37"/>
    <mergeCell ref="AA37:AE37"/>
    <mergeCell ref="Q38:U38"/>
    <mergeCell ref="V38:Z38"/>
    <mergeCell ref="AA38:AE38"/>
    <mergeCell ref="BE37:BI37"/>
    <mergeCell ref="BS37:CG37"/>
    <mergeCell ref="AK38:AO38"/>
    <mergeCell ref="AP38:AT38"/>
    <mergeCell ref="AU38:AY38"/>
    <mergeCell ref="BE38:BI38"/>
    <mergeCell ref="BS38:CG38"/>
    <mergeCell ref="AK37:AO37"/>
    <mergeCell ref="AP37:AT37"/>
    <mergeCell ref="AF33:AJ33"/>
    <mergeCell ref="CH37:CL37"/>
    <mergeCell ref="CM37:CQ37"/>
    <mergeCell ref="CR34:CV34"/>
    <mergeCell ref="CH35:CL35"/>
    <mergeCell ref="CM35:CQ35"/>
    <mergeCell ref="CH34:CL34"/>
    <mergeCell ref="CR36:CV36"/>
    <mergeCell ref="AU37:AY37"/>
    <mergeCell ref="AZ37:BD37"/>
    <mergeCell ref="AK33:AO33"/>
    <mergeCell ref="CW35:DA35"/>
    <mergeCell ref="DB35:DF35"/>
    <mergeCell ref="DB33:DF33"/>
    <mergeCell ref="CW34:DA34"/>
    <mergeCell ref="AP35:AT35"/>
    <mergeCell ref="AU35:AY35"/>
    <mergeCell ref="AZ35:BD35"/>
    <mergeCell ref="CW33:DA33"/>
    <mergeCell ref="CR35:CV35"/>
    <mergeCell ref="CM33:CQ33"/>
    <mergeCell ref="CR33:CV33"/>
    <mergeCell ref="V36:Z36"/>
    <mergeCell ref="AA36:AE36"/>
    <mergeCell ref="AK36:AO36"/>
    <mergeCell ref="AK34:AO34"/>
    <mergeCell ref="V35:Z35"/>
    <mergeCell ref="AA35:AE35"/>
    <mergeCell ref="AF35:AJ35"/>
    <mergeCell ref="AK35:AO35"/>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B34:DF34"/>
    <mergeCell ref="BE34:BI34"/>
    <mergeCell ref="BS34:CG34"/>
    <mergeCell ref="DV36:DZ36"/>
    <mergeCell ref="DQ34:DU34"/>
    <mergeCell ref="DV34:DZ34"/>
    <mergeCell ref="DQ36:DU36"/>
    <mergeCell ref="DG36:DK36"/>
    <mergeCell ref="BE36:BI36"/>
    <mergeCell ref="BS36:CG36"/>
    <mergeCell ref="DG33:DK33"/>
    <mergeCell ref="DL35:DP35"/>
    <mergeCell ref="DQ35:DU35"/>
    <mergeCell ref="DQ30:DU30"/>
    <mergeCell ref="DG35:DK35"/>
    <mergeCell ref="DG34:DK34"/>
    <mergeCell ref="DL33:DP33"/>
    <mergeCell ref="DV35:DZ35"/>
    <mergeCell ref="DL31:DP31"/>
    <mergeCell ref="DL34:DP34"/>
    <mergeCell ref="DQ33:DU33"/>
    <mergeCell ref="DV33:DZ33"/>
    <mergeCell ref="DQ31:DU31"/>
    <mergeCell ref="DL32:DP32"/>
    <mergeCell ref="DQ32:DU32"/>
    <mergeCell ref="DV32:DZ32"/>
    <mergeCell ref="BS32:CG32"/>
    <mergeCell ref="CR31:CV31"/>
    <mergeCell ref="CW31:DA31"/>
    <mergeCell ref="DB31:DF31"/>
    <mergeCell ref="DG31:DK31"/>
    <mergeCell ref="DV30:DZ30"/>
    <mergeCell ref="Q34:U34"/>
    <mergeCell ref="V34:Z34"/>
    <mergeCell ref="AA34:AE34"/>
    <mergeCell ref="AF34:AJ34"/>
    <mergeCell ref="DV31:DZ31"/>
    <mergeCell ref="DG32:DK32"/>
    <mergeCell ref="AP34:AT34"/>
    <mergeCell ref="CM34:CQ34"/>
    <mergeCell ref="CW32:DA32"/>
    <mergeCell ref="DB32:DF32"/>
    <mergeCell ref="AA33:AE33"/>
    <mergeCell ref="AU34:AY34"/>
    <mergeCell ref="AZ34:BD34"/>
    <mergeCell ref="AU30:AY30"/>
    <mergeCell ref="AF31:AJ31"/>
    <mergeCell ref="AK31:AO31"/>
    <mergeCell ref="AP31:AT31"/>
    <mergeCell ref="AP30:AT30"/>
    <mergeCell ref="AZ32:BD32"/>
    <mergeCell ref="AK32:AO32"/>
    <mergeCell ref="DG28:DK28"/>
    <mergeCell ref="DG30:DK30"/>
    <mergeCell ref="CM31:CQ31"/>
    <mergeCell ref="DB28:DF28"/>
    <mergeCell ref="CR28:CV28"/>
    <mergeCell ref="CW29:DA29"/>
    <mergeCell ref="CW28:DA28"/>
    <mergeCell ref="CM30:CQ30"/>
    <mergeCell ref="CR30:CV30"/>
    <mergeCell ref="CW30:DA30"/>
    <mergeCell ref="B31:P31"/>
    <mergeCell ref="Q31:U31"/>
    <mergeCell ref="V31:Z31"/>
    <mergeCell ref="AA31:AE31"/>
    <mergeCell ref="DB30:DF30"/>
    <mergeCell ref="CM32:CQ32"/>
    <mergeCell ref="CR32:CV32"/>
    <mergeCell ref="CH30:CL30"/>
    <mergeCell ref="BS31:CG31"/>
    <mergeCell ref="CH31:CL31"/>
    <mergeCell ref="CH32:CL32"/>
    <mergeCell ref="AZ31:BD31"/>
    <mergeCell ref="BE31:BI31"/>
    <mergeCell ref="V30:Z30"/>
    <mergeCell ref="BS30:CG30"/>
    <mergeCell ref="AU31:AY31"/>
    <mergeCell ref="AA32:AE32"/>
    <mergeCell ref="AA30:AE30"/>
    <mergeCell ref="AF30:AJ30"/>
    <mergeCell ref="AF32:AJ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BS28:CG28"/>
    <mergeCell ref="CH28:CL28"/>
    <mergeCell ref="CM28:CQ28"/>
    <mergeCell ref="BE29:BI29"/>
    <mergeCell ref="B28:P28"/>
    <mergeCell ref="Q28:U28"/>
    <mergeCell ref="V28:Z28"/>
    <mergeCell ref="AA28:AE28"/>
    <mergeCell ref="AU29:AY29"/>
    <mergeCell ref="DG27:DK27"/>
    <mergeCell ref="DL30:DP30"/>
    <mergeCell ref="DB29:DF29"/>
    <mergeCell ref="BE26:BI27"/>
    <mergeCell ref="BS26:CG26"/>
    <mergeCell ref="BS29:CG29"/>
    <mergeCell ref="CH29:CL29"/>
    <mergeCell ref="CM29:CQ29"/>
    <mergeCell ref="CR29:CV29"/>
    <mergeCell ref="DL28:DP28"/>
    <mergeCell ref="AP28:AT28"/>
    <mergeCell ref="AU28:AY28"/>
    <mergeCell ref="AZ28:BD28"/>
    <mergeCell ref="BE28:BI28"/>
    <mergeCell ref="AP32:AT32"/>
    <mergeCell ref="AU32:AY32"/>
    <mergeCell ref="AZ30:BD30"/>
    <mergeCell ref="BE30:BI30"/>
    <mergeCell ref="AZ29:BD29"/>
    <mergeCell ref="BE32:BI32"/>
    <mergeCell ref="AK28:AO28"/>
    <mergeCell ref="AF28:AJ28"/>
    <mergeCell ref="AP29:AT29"/>
    <mergeCell ref="DV26:DZ26"/>
    <mergeCell ref="DG29:DK29"/>
    <mergeCell ref="DL29:DP29"/>
    <mergeCell ref="DQ29:DU29"/>
    <mergeCell ref="DV29:DZ29"/>
    <mergeCell ref="DV27:DZ27"/>
    <mergeCell ref="DQ26:DU26"/>
    <mergeCell ref="DQ28:DU28"/>
    <mergeCell ref="DV28:DZ28"/>
    <mergeCell ref="BS27:CG27"/>
    <mergeCell ref="CH27:CL27"/>
    <mergeCell ref="CM27:CQ27"/>
    <mergeCell ref="CR27:CV27"/>
    <mergeCell ref="CW27:DA27"/>
    <mergeCell ref="DB27:DF27"/>
    <mergeCell ref="DL27:DP27"/>
    <mergeCell ref="DQ27:DU27"/>
    <mergeCell ref="DG26:DK26"/>
    <mergeCell ref="DL26:DP26"/>
    <mergeCell ref="DQ25:DU25"/>
    <mergeCell ref="DV25:DZ25"/>
    <mergeCell ref="DL25:DP25"/>
    <mergeCell ref="DB24:DF24"/>
    <mergeCell ref="DG24:DK24"/>
    <mergeCell ref="DL24:DP24"/>
    <mergeCell ref="DG25:DK25"/>
    <mergeCell ref="AK26:AO27"/>
    <mergeCell ref="AP26:AT27"/>
    <mergeCell ref="AU26:AY27"/>
    <mergeCell ref="AZ26:BD27"/>
    <mergeCell ref="CW26:DA26"/>
    <mergeCell ref="DB26:DF26"/>
    <mergeCell ref="A26:P27"/>
    <mergeCell ref="Q26:U27"/>
    <mergeCell ref="V26:Z27"/>
    <mergeCell ref="AA26:AE27"/>
    <mergeCell ref="CR26:CV26"/>
    <mergeCell ref="CR25:CV25"/>
    <mergeCell ref="A25:BI25"/>
    <mergeCell ref="BS25:CG25"/>
    <mergeCell ref="CH25:CL25"/>
    <mergeCell ref="CM25:CQ25"/>
    <mergeCell ref="AF26:AJ27"/>
    <mergeCell ref="CW23:DA23"/>
    <mergeCell ref="DB23:DF23"/>
    <mergeCell ref="CW25:DA25"/>
    <mergeCell ref="DB25:DF25"/>
    <mergeCell ref="AZ23:BD23"/>
    <mergeCell ref="BS23:CG23"/>
    <mergeCell ref="CH23:CL23"/>
    <mergeCell ref="CM23:CQ23"/>
    <mergeCell ref="A24:AY24"/>
    <mergeCell ref="CH24:CL24"/>
    <mergeCell ref="CM24:CQ24"/>
    <mergeCell ref="CR24:CV24"/>
    <mergeCell ref="DG23:DK23"/>
    <mergeCell ref="DL23:DP23"/>
    <mergeCell ref="DQ23:DU23"/>
    <mergeCell ref="CW24:DA24"/>
    <mergeCell ref="DQ24:DU24"/>
    <mergeCell ref="DV24:DZ24"/>
    <mergeCell ref="B23:P23"/>
    <mergeCell ref="Q23:U23"/>
    <mergeCell ref="V23:Z23"/>
    <mergeCell ref="AA23:AE23"/>
    <mergeCell ref="AF23:AJ23"/>
    <mergeCell ref="AK23:AO23"/>
    <mergeCell ref="AP23:AT23"/>
    <mergeCell ref="CH26:CL26"/>
    <mergeCell ref="CM26:CQ26"/>
    <mergeCell ref="B22:P22"/>
    <mergeCell ref="Q22:U22"/>
    <mergeCell ref="V22:Z22"/>
    <mergeCell ref="AA22:AE22"/>
    <mergeCell ref="AF22:AJ22"/>
    <mergeCell ref="CH22:CL22"/>
    <mergeCell ref="CM22:CQ22"/>
    <mergeCell ref="BS24:CG24"/>
    <mergeCell ref="AU23:AY23"/>
    <mergeCell ref="DL20:DP20"/>
    <mergeCell ref="DQ20:DU20"/>
    <mergeCell ref="DV20:DZ20"/>
    <mergeCell ref="DV21:DZ21"/>
    <mergeCell ref="BS22:CG22"/>
    <mergeCell ref="AU21:AY21"/>
    <mergeCell ref="BS21:CG21"/>
    <mergeCell ref="CR23:CV23"/>
    <mergeCell ref="DV23:DZ23"/>
    <mergeCell ref="CR18:CV18"/>
    <mergeCell ref="DL21:DP21"/>
    <mergeCell ref="DQ21:DU21"/>
    <mergeCell ref="DB19:DF19"/>
    <mergeCell ref="DG19:DK19"/>
    <mergeCell ref="DV18:DZ18"/>
    <mergeCell ref="DL19:DP19"/>
    <mergeCell ref="CR21:CV21"/>
    <mergeCell ref="AP22:AT22"/>
    <mergeCell ref="AU22:AY22"/>
    <mergeCell ref="AZ22:BD22"/>
    <mergeCell ref="DB18:DF18"/>
    <mergeCell ref="CR22:CV22"/>
    <mergeCell ref="CW22:DA22"/>
    <mergeCell ref="AU19:AY19"/>
    <mergeCell ref="BS19:CG19"/>
    <mergeCell ref="CM18:CQ18"/>
    <mergeCell ref="AK22:AO22"/>
    <mergeCell ref="DV22:DZ22"/>
    <mergeCell ref="CH20:CL20"/>
    <mergeCell ref="CM20:CQ20"/>
    <mergeCell ref="CR20:CV20"/>
    <mergeCell ref="CW20:DA20"/>
    <mergeCell ref="DB20:DF20"/>
    <mergeCell ref="DG20:DK20"/>
    <mergeCell ref="CH21:CL21"/>
    <mergeCell ref="CM21:CQ21"/>
    <mergeCell ref="DQ22:DU22"/>
    <mergeCell ref="DL22:DP22"/>
    <mergeCell ref="DB22:DF22"/>
    <mergeCell ref="DG22:DK22"/>
    <mergeCell ref="DB21:DF21"/>
    <mergeCell ref="DG21:DK21"/>
    <mergeCell ref="B21:P21"/>
    <mergeCell ref="Q21:U21"/>
    <mergeCell ref="V21:Z21"/>
    <mergeCell ref="AA21:AE21"/>
    <mergeCell ref="AF21:AJ21"/>
    <mergeCell ref="AK21:AO21"/>
    <mergeCell ref="AP18:AT18"/>
    <mergeCell ref="CW21:DA21"/>
    <mergeCell ref="AF19:AJ19"/>
    <mergeCell ref="AU20:AY20"/>
    <mergeCell ref="CM19:CQ19"/>
    <mergeCell ref="CR19:CV19"/>
    <mergeCell ref="CW19:DA19"/>
    <mergeCell ref="CH19:CL19"/>
    <mergeCell ref="AU18:AY18"/>
    <mergeCell ref="AP21:AT21"/>
    <mergeCell ref="DV19:DZ19"/>
    <mergeCell ref="B20:P20"/>
    <mergeCell ref="Q20:U20"/>
    <mergeCell ref="V20:Z20"/>
    <mergeCell ref="AA20:AE20"/>
    <mergeCell ref="AF20:AJ20"/>
    <mergeCell ref="AK20:AO20"/>
    <mergeCell ref="AP20:AT20"/>
    <mergeCell ref="AK19:AO19"/>
    <mergeCell ref="AP19:AT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CH17:CL17"/>
    <mergeCell ref="CM17:CQ17"/>
    <mergeCell ref="AA18:AE18"/>
    <mergeCell ref="AF18:AJ18"/>
    <mergeCell ref="B17:P17"/>
    <mergeCell ref="Q17:U17"/>
    <mergeCell ref="V17:Z17"/>
    <mergeCell ref="AA17:AE17"/>
    <mergeCell ref="AF17:AJ17"/>
    <mergeCell ref="AK18:AO18"/>
    <mergeCell ref="B16:P16"/>
    <mergeCell ref="Q16:U16"/>
    <mergeCell ref="V16:Z16"/>
    <mergeCell ref="AA16:AE16"/>
    <mergeCell ref="AK17:AO17"/>
    <mergeCell ref="AP17:AT17"/>
    <mergeCell ref="AP15:AT15"/>
    <mergeCell ref="AF16:AJ16"/>
    <mergeCell ref="DQ16:DU16"/>
    <mergeCell ref="CR16:CV16"/>
    <mergeCell ref="CW16:DA16"/>
    <mergeCell ref="DB16:DF16"/>
    <mergeCell ref="DG16:DK16"/>
    <mergeCell ref="AK16:AO16"/>
    <mergeCell ref="AP16:AT16"/>
    <mergeCell ref="AU16:AY16"/>
    <mergeCell ref="DL17:DP17"/>
    <mergeCell ref="DQ17:DU17"/>
    <mergeCell ref="DV17:DZ17"/>
    <mergeCell ref="AU15:AY15"/>
    <mergeCell ref="BS15:CG15"/>
    <mergeCell ref="CH15:CL15"/>
    <mergeCell ref="BS16:CG16"/>
    <mergeCell ref="AU17:AY17"/>
    <mergeCell ref="CM16:CQ16"/>
    <mergeCell ref="CH16:CL16"/>
    <mergeCell ref="DB15:DF15"/>
    <mergeCell ref="DG15:DK15"/>
    <mergeCell ref="DL15:DP15"/>
    <mergeCell ref="CR15:CV15"/>
    <mergeCell ref="CW15:DA15"/>
    <mergeCell ref="DL16:DP16"/>
    <mergeCell ref="DQ15:DU15"/>
    <mergeCell ref="DV15:DZ15"/>
    <mergeCell ref="DV16:DZ16"/>
    <mergeCell ref="B15:P15"/>
    <mergeCell ref="Q15:U15"/>
    <mergeCell ref="V15:Z15"/>
    <mergeCell ref="AA15:AE15"/>
    <mergeCell ref="AF15:AJ15"/>
    <mergeCell ref="AK15:AO15"/>
    <mergeCell ref="CM15:CQ15"/>
    <mergeCell ref="AF13:AJ13"/>
    <mergeCell ref="AK13:AO13"/>
    <mergeCell ref="AP13:AT13"/>
    <mergeCell ref="AU13:AY13"/>
    <mergeCell ref="BS13:CG13"/>
    <mergeCell ref="CH13:CL13"/>
    <mergeCell ref="Q14:U14"/>
    <mergeCell ref="V14:Z14"/>
    <mergeCell ref="AA14:AE14"/>
    <mergeCell ref="AF14:AJ14"/>
    <mergeCell ref="CR14:CV14"/>
    <mergeCell ref="CW14:DA14"/>
    <mergeCell ref="BS14:CG14"/>
    <mergeCell ref="DV14:DZ14"/>
    <mergeCell ref="DV13:DZ13"/>
    <mergeCell ref="DV12:DZ12"/>
    <mergeCell ref="DL13:DP13"/>
    <mergeCell ref="DQ14:DU14"/>
    <mergeCell ref="DL12:DP12"/>
    <mergeCell ref="DL14:DP14"/>
    <mergeCell ref="DQ12:DU12"/>
    <mergeCell ref="DG14:DK14"/>
    <mergeCell ref="CR11:CV11"/>
    <mergeCell ref="CW12:DA12"/>
    <mergeCell ref="CH11:CL11"/>
    <mergeCell ref="CM11:CQ11"/>
    <mergeCell ref="BS11:CG11"/>
    <mergeCell ref="BS12:CG12"/>
    <mergeCell ref="DG12:DK12"/>
    <mergeCell ref="AU14:AY14"/>
    <mergeCell ref="CW11:DA11"/>
    <mergeCell ref="DB14:DF14"/>
    <mergeCell ref="Q13:U13"/>
    <mergeCell ref="V13:Z13"/>
    <mergeCell ref="AA13:AE13"/>
    <mergeCell ref="AK12:AO12"/>
    <mergeCell ref="AP12:AT12"/>
    <mergeCell ref="AF11:AJ11"/>
    <mergeCell ref="B12:P12"/>
    <mergeCell ref="Q12:U12"/>
    <mergeCell ref="V12:Z12"/>
    <mergeCell ref="AF12:AJ12"/>
    <mergeCell ref="AA12:AE12"/>
    <mergeCell ref="CM14:CQ14"/>
    <mergeCell ref="CH12:CL12"/>
    <mergeCell ref="CM12:CQ12"/>
    <mergeCell ref="AU12:AY12"/>
    <mergeCell ref="B14:P14"/>
    <mergeCell ref="B13:P13"/>
    <mergeCell ref="DV11:DZ11"/>
    <mergeCell ref="DL11:DP11"/>
    <mergeCell ref="DQ13:DU13"/>
    <mergeCell ref="DQ11:DU11"/>
    <mergeCell ref="DG11:DK11"/>
    <mergeCell ref="CR12:CV12"/>
    <mergeCell ref="DB13:DF13"/>
    <mergeCell ref="DG13:DK13"/>
    <mergeCell ref="DB12:DF12"/>
    <mergeCell ref="AK14:AO14"/>
    <mergeCell ref="AP14:AT14"/>
    <mergeCell ref="CM13:CQ13"/>
    <mergeCell ref="CR13:CV13"/>
    <mergeCell ref="CW13:DA13"/>
    <mergeCell ref="DB11:DF11"/>
    <mergeCell ref="CH14:CL14"/>
    <mergeCell ref="AK11:AO11"/>
    <mergeCell ref="AP11:AT11"/>
    <mergeCell ref="AU11:AY11"/>
    <mergeCell ref="DV10:DZ10"/>
    <mergeCell ref="DQ8:DU8"/>
    <mergeCell ref="DV8:DZ8"/>
    <mergeCell ref="DQ10:DU10"/>
    <mergeCell ref="DV9:DZ9"/>
    <mergeCell ref="DB9:DF9"/>
    <mergeCell ref="DL10:DP10"/>
    <mergeCell ref="DL8:DP8"/>
    <mergeCell ref="DG10:DK10"/>
    <mergeCell ref="CM10:CQ10"/>
    <mergeCell ref="AF7:AJ7"/>
    <mergeCell ref="BS7:CG7"/>
    <mergeCell ref="AK7:AO7"/>
    <mergeCell ref="CR10:CV10"/>
    <mergeCell ref="AF10:AJ10"/>
    <mergeCell ref="AK10:AO10"/>
    <mergeCell ref="AP10:AT10"/>
    <mergeCell ref="AU10:AY10"/>
    <mergeCell ref="B7:P7"/>
    <mergeCell ref="Q7:U7"/>
    <mergeCell ref="V7:Z7"/>
    <mergeCell ref="AA7:AE7"/>
    <mergeCell ref="CW10:DA10"/>
    <mergeCell ref="DB10:DF10"/>
    <mergeCell ref="BS10:CG10"/>
    <mergeCell ref="CH8:CL8"/>
    <mergeCell ref="B10:P10"/>
    <mergeCell ref="Q10:U10"/>
    <mergeCell ref="V10:Z10"/>
    <mergeCell ref="AA10:AE10"/>
    <mergeCell ref="B11:P11"/>
    <mergeCell ref="Q11:U11"/>
    <mergeCell ref="V11:Z11"/>
    <mergeCell ref="AA11:AE11"/>
    <mergeCell ref="AA5:AE6"/>
    <mergeCell ref="AF5:AJ6"/>
    <mergeCell ref="CM8:CQ8"/>
    <mergeCell ref="CR8:CV8"/>
    <mergeCell ref="BS9:CG9"/>
    <mergeCell ref="CH9:CL9"/>
    <mergeCell ref="CM9:CQ9"/>
    <mergeCell ref="CR9:CV9"/>
    <mergeCell ref="BS8:CG8"/>
    <mergeCell ref="CM5:CQ6"/>
    <mergeCell ref="CR5:CV6"/>
    <mergeCell ref="CH10:CL10"/>
    <mergeCell ref="AU9:AY9"/>
    <mergeCell ref="DJ2:DO2"/>
    <mergeCell ref="DQ2:DZ2"/>
    <mergeCell ref="A4:AY4"/>
    <mergeCell ref="A5:P6"/>
    <mergeCell ref="Q5:U6"/>
    <mergeCell ref="V5:Z6"/>
    <mergeCell ref="AK9:AO9"/>
    <mergeCell ref="AP9:AT9"/>
    <mergeCell ref="AP7:AT7"/>
    <mergeCell ref="AU7:AY7"/>
    <mergeCell ref="AK5:AO6"/>
    <mergeCell ref="AP5:AT6"/>
    <mergeCell ref="CH7:CL7"/>
    <mergeCell ref="AU5:AY6"/>
    <mergeCell ref="BQ5:CG6"/>
    <mergeCell ref="CH5:CL6"/>
    <mergeCell ref="CW5:DA6"/>
    <mergeCell ref="B9:P9"/>
    <mergeCell ref="Q9:U9"/>
    <mergeCell ref="V9:Z9"/>
    <mergeCell ref="AA9:AE9"/>
    <mergeCell ref="AF9:AJ9"/>
    <mergeCell ref="DV5:DZ6"/>
    <mergeCell ref="DG7:DK7"/>
    <mergeCell ref="DL7:DP7"/>
    <mergeCell ref="DQ7:DU7"/>
    <mergeCell ref="DV7:DZ7"/>
    <mergeCell ref="DB5:DF6"/>
    <mergeCell ref="DG5:DK6"/>
    <mergeCell ref="DL5:DP6"/>
    <mergeCell ref="DQ5:DU6"/>
    <mergeCell ref="DB7:DF7"/>
    <mergeCell ref="DQ9:DU9"/>
    <mergeCell ref="CW9:DA9"/>
    <mergeCell ref="CW8:DA8"/>
    <mergeCell ref="DG9:DK9"/>
    <mergeCell ref="DL9:DP9"/>
    <mergeCell ref="DB8:DF8"/>
    <mergeCell ref="DG8:DK8"/>
    <mergeCell ref="AF8:AJ8"/>
    <mergeCell ref="AK8:AO8"/>
    <mergeCell ref="AP8:AT8"/>
    <mergeCell ref="AU8:AY8"/>
    <mergeCell ref="B8:P8"/>
    <mergeCell ref="Q8:U8"/>
    <mergeCell ref="V8:Z8"/>
    <mergeCell ref="AA8:AE8"/>
    <mergeCell ref="BS79:CG79"/>
    <mergeCell ref="CH79:CL79"/>
    <mergeCell ref="CM79:CQ79"/>
    <mergeCell ref="CR79:CV79"/>
    <mergeCell ref="CW79:DA79"/>
    <mergeCell ref="DB79:DF79"/>
    <mergeCell ref="DV77:DZ77"/>
    <mergeCell ref="CW78:DA78"/>
    <mergeCell ref="DB78:DF78"/>
    <mergeCell ref="DG78:DK78"/>
    <mergeCell ref="DV79:DZ79"/>
    <mergeCell ref="CM7:CQ7"/>
    <mergeCell ref="DV78:DZ78"/>
    <mergeCell ref="DG79:DK79"/>
    <mergeCell ref="CR7:CV7"/>
    <mergeCell ref="CW7:DA7"/>
    <mergeCell ref="CR78:CV78"/>
    <mergeCell ref="DQ79:DU79"/>
    <mergeCell ref="CW77:DA77"/>
    <mergeCell ref="DB77:DF77"/>
    <mergeCell ref="DL79:DP79"/>
    <mergeCell ref="DG77:DK77"/>
    <mergeCell ref="DL77:DP77"/>
    <mergeCell ref="DQ77:DU77"/>
    <mergeCell ref="DL78:DP78"/>
    <mergeCell ref="DQ78:DU78"/>
    <mergeCell ref="DG80:DK80"/>
    <mergeCell ref="DL80:DP80"/>
    <mergeCell ref="DG81:DK81"/>
    <mergeCell ref="BS77:CG77"/>
    <mergeCell ref="CH77:CL77"/>
    <mergeCell ref="CM77:CQ77"/>
    <mergeCell ref="CR77:CV77"/>
    <mergeCell ref="BS78:CG78"/>
    <mergeCell ref="CH78:CL78"/>
    <mergeCell ref="CM78:CQ78"/>
    <mergeCell ref="CH83:CL83"/>
    <mergeCell ref="CM83:CQ83"/>
    <mergeCell ref="CR83:CV83"/>
    <mergeCell ref="CW83:DA83"/>
    <mergeCell ref="BS82:CG82"/>
    <mergeCell ref="CH82:CL82"/>
    <mergeCell ref="CM82:CQ82"/>
    <mergeCell ref="CR82:CV82"/>
    <mergeCell ref="DL81:DP81"/>
    <mergeCell ref="DQ81:DU81"/>
    <mergeCell ref="DV81:DZ81"/>
    <mergeCell ref="CW82:DA82"/>
    <mergeCell ref="DV82:DZ82"/>
    <mergeCell ref="DL82:DP82"/>
    <mergeCell ref="DQ82:DU82"/>
    <mergeCell ref="DV85:DZ85"/>
    <mergeCell ref="BS80:CG80"/>
    <mergeCell ref="DB84:DF84"/>
    <mergeCell ref="DG84:DK84"/>
    <mergeCell ref="DB83:DF83"/>
    <mergeCell ref="DG83:DK83"/>
    <mergeCell ref="DB82:DF82"/>
    <mergeCell ref="DG82:DK82"/>
    <mergeCell ref="CM80:CQ80"/>
    <mergeCell ref="CR80:CV80"/>
    <mergeCell ref="BS85:CG85"/>
    <mergeCell ref="CH85:CL85"/>
    <mergeCell ref="CM85:CQ85"/>
    <mergeCell ref="CR85:CV85"/>
    <mergeCell ref="CW85:DA85"/>
    <mergeCell ref="DB85:DF85"/>
    <mergeCell ref="DV83:DZ83"/>
    <mergeCell ref="BS84:CG84"/>
    <mergeCell ref="CH84:CL84"/>
    <mergeCell ref="CM84:CQ84"/>
    <mergeCell ref="CR84:CV84"/>
    <mergeCell ref="CW84:DA84"/>
    <mergeCell ref="DL84:DP84"/>
    <mergeCell ref="DQ84:DU84"/>
    <mergeCell ref="DV84:DZ84"/>
    <mergeCell ref="BS83:CG83"/>
    <mergeCell ref="DQ87:DU87"/>
    <mergeCell ref="DB86:DF86"/>
    <mergeCell ref="DG86:DK86"/>
    <mergeCell ref="DL86:DP86"/>
    <mergeCell ref="DQ86:DU86"/>
    <mergeCell ref="DL83:DP83"/>
    <mergeCell ref="DQ83:DU83"/>
    <mergeCell ref="DG85:DK85"/>
    <mergeCell ref="DQ85:DU85"/>
    <mergeCell ref="BS86:CG86"/>
    <mergeCell ref="CH86:CL86"/>
    <mergeCell ref="CM86:CQ86"/>
    <mergeCell ref="CR86:CV86"/>
    <mergeCell ref="CH87:CL87"/>
    <mergeCell ref="CM87:CQ87"/>
    <mergeCell ref="CR87:CV87"/>
    <mergeCell ref="DV86:DZ86"/>
    <mergeCell ref="CW89:DA89"/>
    <mergeCell ref="DB89:DF89"/>
    <mergeCell ref="DG89:DK89"/>
    <mergeCell ref="DV87:DZ87"/>
    <mergeCell ref="CW88:DA88"/>
    <mergeCell ref="DL88:DP88"/>
    <mergeCell ref="DQ88:DU88"/>
    <mergeCell ref="DV88:DZ88"/>
    <mergeCell ref="CW87:DA87"/>
    <mergeCell ref="CM89:CQ89"/>
    <mergeCell ref="CR89:CV89"/>
    <mergeCell ref="DL85:DP85"/>
    <mergeCell ref="DB87:DF87"/>
    <mergeCell ref="DG87:DK87"/>
    <mergeCell ref="DL87:DP87"/>
    <mergeCell ref="CW86:DA86"/>
    <mergeCell ref="DG88:DK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BS87:CG87"/>
    <mergeCell ref="DL90:DP90"/>
    <mergeCell ref="BS88:CG88"/>
    <mergeCell ref="CH88:CL88"/>
    <mergeCell ref="CM88:CQ88"/>
    <mergeCell ref="CR88:CV88"/>
    <mergeCell ref="CW91:DA91"/>
    <mergeCell ref="DB91:DF91"/>
    <mergeCell ref="DG91:DK91"/>
    <mergeCell ref="DL89:DP89"/>
    <mergeCell ref="CW90:DA90"/>
    <mergeCell ref="DB90:DF90"/>
    <mergeCell ref="DG90:DK90"/>
    <mergeCell ref="DL91:DP91"/>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G98:DK98"/>
    <mergeCell ref="DL98:DP98"/>
    <mergeCell ref="DQ98:DU98"/>
    <mergeCell ref="DV98:DZ98"/>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101:DU101"/>
    <mergeCell ref="DV101:DZ101"/>
    <mergeCell ref="DL100:DP100"/>
    <mergeCell ref="DQ100:DU100"/>
    <mergeCell ref="DV100:DZ100"/>
    <mergeCell ref="DQ97:DU97"/>
    <mergeCell ref="DV97:DZ97"/>
    <mergeCell ref="DQ99:DU99"/>
    <mergeCell ref="CW101:DA101"/>
    <mergeCell ref="DB101:DF101"/>
    <mergeCell ref="DG101:DK101"/>
    <mergeCell ref="DL99:DP99"/>
    <mergeCell ref="DL101:DP101"/>
    <mergeCell ref="BS101:CG101"/>
    <mergeCell ref="CH101:CL101"/>
    <mergeCell ref="CM101:CQ101"/>
    <mergeCell ref="CR101:CV101"/>
    <mergeCell ref="DG99:DK99"/>
    <mergeCell ref="DV99:DZ99"/>
    <mergeCell ref="BS100:CG100"/>
    <mergeCell ref="CH100:CL100"/>
    <mergeCell ref="CM100:CQ100"/>
    <mergeCell ref="CR100:CV100"/>
    <mergeCell ref="CW100:DA100"/>
    <mergeCell ref="DB100:DF100"/>
    <mergeCell ref="DG100:DK10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05"/>
  <sheetViews>
    <sheetView showGridLines="0" topLeftCell="T60" zoomScale="75" zoomScaleNormal="85" zoomScaleSheetLayoutView="55" workbookViewId="0">
      <selection activeCell="AD75" sqref="AD75"/>
    </sheetView>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88"/>
  <sheetViews>
    <sheetView showGridLines="0" topLeftCell="R31" zoomScale="75" zoomScaleNormal="40" zoomScaleSheetLayoutView="55" workbookViewId="0">
      <selection activeCell="V71" sqref="V71:Z71"/>
    </sheetView>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3"/>
  <sheetViews>
    <sheetView showGridLines="0" topLeftCell="F40" zoomScale="75" zoomScaleNormal="100" workbookViewId="0">
      <selection activeCell="V71" sqref="V71:Z71"/>
    </sheetView>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ol min="18" max="22" width="12.625" style="228" hidden="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25</v>
      </c>
      <c r="B5" s="231"/>
      <c r="C5" s="231"/>
      <c r="D5" s="231"/>
      <c r="E5" s="231"/>
      <c r="F5" s="231"/>
      <c r="G5" s="231"/>
      <c r="H5" s="231"/>
      <c r="I5" s="231"/>
      <c r="J5" s="231"/>
      <c r="K5" s="231"/>
      <c r="L5" s="231"/>
      <c r="M5" s="231"/>
      <c r="N5" s="231"/>
      <c r="O5" s="232"/>
    </row>
    <row r="6" spans="1:16" x14ac:dyDescent="0.15">
      <c r="A6" s="233"/>
      <c r="B6" s="229"/>
      <c r="C6" s="229"/>
      <c r="D6" s="229"/>
      <c r="E6" s="229"/>
      <c r="F6" s="229"/>
      <c r="G6" s="234" t="s">
        <v>26</v>
      </c>
      <c r="H6" s="234"/>
      <c r="I6" s="234"/>
      <c r="J6" s="234"/>
      <c r="K6" s="229"/>
      <c r="L6" s="229"/>
      <c r="M6" s="229"/>
      <c r="N6" s="229"/>
    </row>
    <row r="7" spans="1:16" x14ac:dyDescent="0.15">
      <c r="A7" s="233"/>
      <c r="B7" s="229"/>
      <c r="C7" s="229"/>
      <c r="D7" s="229"/>
      <c r="E7" s="229"/>
      <c r="F7" s="229"/>
      <c r="G7" s="236"/>
      <c r="H7" s="237"/>
      <c r="I7" s="237"/>
      <c r="J7" s="238"/>
      <c r="K7" s="1089" t="s">
        <v>27</v>
      </c>
      <c r="L7" s="239"/>
      <c r="M7" s="240" t="s">
        <v>28</v>
      </c>
      <c r="N7" s="241"/>
    </row>
    <row r="8" spans="1:16" x14ac:dyDescent="0.15">
      <c r="A8" s="233"/>
      <c r="B8" s="229"/>
      <c r="C8" s="229"/>
      <c r="D8" s="229"/>
      <c r="E8" s="229"/>
      <c r="F8" s="229"/>
      <c r="G8" s="242"/>
      <c r="H8" s="243"/>
      <c r="I8" s="243"/>
      <c r="J8" s="244"/>
      <c r="K8" s="1090"/>
      <c r="L8" s="245" t="s">
        <v>29</v>
      </c>
      <c r="M8" s="246" t="s">
        <v>30</v>
      </c>
      <c r="N8" s="247" t="s">
        <v>31</v>
      </c>
    </row>
    <row r="9" spans="1:16" x14ac:dyDescent="0.15">
      <c r="A9" s="233"/>
      <c r="B9" s="229"/>
      <c r="C9" s="229"/>
      <c r="D9" s="229"/>
      <c r="E9" s="229"/>
      <c r="F9" s="229"/>
      <c r="G9" s="1091" t="s">
        <v>32</v>
      </c>
      <c r="H9" s="1092"/>
      <c r="I9" s="1092"/>
      <c r="J9" s="1093"/>
      <c r="K9" s="248">
        <v>2085737</v>
      </c>
      <c r="L9" s="249">
        <v>42759</v>
      </c>
      <c r="M9" s="250">
        <v>86703</v>
      </c>
      <c r="N9" s="251">
        <v>-50.7</v>
      </c>
    </row>
    <row r="10" spans="1:16" x14ac:dyDescent="0.15">
      <c r="A10" s="233"/>
      <c r="B10" s="229"/>
      <c r="C10" s="229"/>
      <c r="D10" s="229"/>
      <c r="E10" s="229"/>
      <c r="F10" s="229"/>
      <c r="G10" s="1091" t="s">
        <v>33</v>
      </c>
      <c r="H10" s="1092"/>
      <c r="I10" s="1092"/>
      <c r="J10" s="1093"/>
      <c r="K10" s="252">
        <v>175385</v>
      </c>
      <c r="L10" s="253">
        <v>3596</v>
      </c>
      <c r="M10" s="254">
        <v>6952</v>
      </c>
      <c r="N10" s="255">
        <v>-48.3</v>
      </c>
    </row>
    <row r="11" spans="1:16" ht="13.5" customHeight="1" x14ac:dyDescent="0.15">
      <c r="A11" s="233"/>
      <c r="B11" s="229"/>
      <c r="C11" s="229"/>
      <c r="D11" s="229"/>
      <c r="E11" s="229"/>
      <c r="F11" s="229"/>
      <c r="G11" s="1091" t="s">
        <v>34</v>
      </c>
      <c r="H11" s="1092"/>
      <c r="I11" s="1092"/>
      <c r="J11" s="1093"/>
      <c r="K11" s="252">
        <v>696052</v>
      </c>
      <c r="L11" s="253">
        <v>14270</v>
      </c>
      <c r="M11" s="254">
        <v>9379</v>
      </c>
      <c r="N11" s="255">
        <v>52.1</v>
      </c>
    </row>
    <row r="12" spans="1:16" ht="13.5" customHeight="1" x14ac:dyDescent="0.15">
      <c r="A12" s="233"/>
      <c r="B12" s="229"/>
      <c r="C12" s="229"/>
      <c r="D12" s="229"/>
      <c r="E12" s="229"/>
      <c r="F12" s="229"/>
      <c r="G12" s="1091" t="s">
        <v>35</v>
      </c>
      <c r="H12" s="1092"/>
      <c r="I12" s="1092"/>
      <c r="J12" s="1093"/>
      <c r="K12" s="252" t="s">
        <v>14</v>
      </c>
      <c r="L12" s="253" t="s">
        <v>14</v>
      </c>
      <c r="M12" s="254">
        <v>771</v>
      </c>
      <c r="N12" s="255" t="s">
        <v>14</v>
      </c>
    </row>
    <row r="13" spans="1:16" ht="13.5" customHeight="1" x14ac:dyDescent="0.15">
      <c r="A13" s="233"/>
      <c r="B13" s="229"/>
      <c r="C13" s="229"/>
      <c r="D13" s="229"/>
      <c r="E13" s="229"/>
      <c r="F13" s="229"/>
      <c r="G13" s="1091" t="s">
        <v>36</v>
      </c>
      <c r="H13" s="1092"/>
      <c r="I13" s="1092"/>
      <c r="J13" s="1093"/>
      <c r="K13" s="252" t="s">
        <v>14</v>
      </c>
      <c r="L13" s="253" t="s">
        <v>14</v>
      </c>
      <c r="M13" s="254">
        <v>0</v>
      </c>
      <c r="N13" s="255" t="s">
        <v>14</v>
      </c>
    </row>
    <row r="14" spans="1:16" ht="13.5" customHeight="1" x14ac:dyDescent="0.15">
      <c r="A14" s="233"/>
      <c r="B14" s="229"/>
      <c r="C14" s="229"/>
      <c r="D14" s="229"/>
      <c r="E14" s="229"/>
      <c r="F14" s="229"/>
      <c r="G14" s="1091" t="s">
        <v>37</v>
      </c>
      <c r="H14" s="1092"/>
      <c r="I14" s="1092"/>
      <c r="J14" s="1093"/>
      <c r="K14" s="252">
        <v>61477</v>
      </c>
      <c r="L14" s="253">
        <v>1260</v>
      </c>
      <c r="M14" s="254">
        <v>3525</v>
      </c>
      <c r="N14" s="255">
        <v>-64.3</v>
      </c>
    </row>
    <row r="15" spans="1:16" ht="13.5" customHeight="1" x14ac:dyDescent="0.15">
      <c r="A15" s="233"/>
      <c r="B15" s="229"/>
      <c r="C15" s="229"/>
      <c r="D15" s="229"/>
      <c r="E15" s="229"/>
      <c r="F15" s="229"/>
      <c r="G15" s="1091" t="s">
        <v>38</v>
      </c>
      <c r="H15" s="1092"/>
      <c r="I15" s="1092"/>
      <c r="J15" s="1093"/>
      <c r="K15" s="252">
        <v>734</v>
      </c>
      <c r="L15" s="253">
        <v>15</v>
      </c>
      <c r="M15" s="254">
        <v>1738</v>
      </c>
      <c r="N15" s="255">
        <v>-99.1</v>
      </c>
    </row>
    <row r="16" spans="1:16" x14ac:dyDescent="0.15">
      <c r="A16" s="233"/>
      <c r="B16" s="229"/>
      <c r="C16" s="229"/>
      <c r="D16" s="229"/>
      <c r="E16" s="229"/>
      <c r="F16" s="229"/>
      <c r="G16" s="1094" t="s">
        <v>39</v>
      </c>
      <c r="H16" s="1095"/>
      <c r="I16" s="1095"/>
      <c r="J16" s="1096"/>
      <c r="K16" s="253">
        <v>-223361</v>
      </c>
      <c r="L16" s="253">
        <v>-4579</v>
      </c>
      <c r="M16" s="254">
        <v>-10227</v>
      </c>
      <c r="N16" s="255">
        <v>-55.2</v>
      </c>
    </row>
    <row r="17" spans="1:16" x14ac:dyDescent="0.15">
      <c r="A17" s="233"/>
      <c r="B17" s="229"/>
      <c r="C17" s="229"/>
      <c r="D17" s="229"/>
      <c r="E17" s="229"/>
      <c r="F17" s="229"/>
      <c r="G17" s="1094" t="s">
        <v>266</v>
      </c>
      <c r="H17" s="1095"/>
      <c r="I17" s="1095"/>
      <c r="J17" s="1096"/>
      <c r="K17" s="253">
        <v>2796024</v>
      </c>
      <c r="L17" s="253">
        <v>57320</v>
      </c>
      <c r="M17" s="254">
        <v>98841</v>
      </c>
      <c r="N17" s="255">
        <v>-42</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40</v>
      </c>
      <c r="H19" s="229"/>
      <c r="I19" s="229"/>
      <c r="J19" s="229"/>
      <c r="K19" s="229"/>
      <c r="L19" s="229"/>
      <c r="M19" s="229"/>
      <c r="N19" s="229"/>
    </row>
    <row r="20" spans="1:16" x14ac:dyDescent="0.15">
      <c r="A20" s="233"/>
      <c r="B20" s="229"/>
      <c r="C20" s="229"/>
      <c r="D20" s="229"/>
      <c r="E20" s="229"/>
      <c r="F20" s="229"/>
      <c r="G20" s="257"/>
      <c r="H20" s="258"/>
      <c r="I20" s="258"/>
      <c r="J20" s="259"/>
      <c r="K20" s="260" t="s">
        <v>41</v>
      </c>
      <c r="L20" s="261" t="s">
        <v>42</v>
      </c>
      <c r="M20" s="262" t="s">
        <v>43</v>
      </c>
      <c r="N20" s="263"/>
    </row>
    <row r="21" spans="1:16" s="269" customFormat="1" x14ac:dyDescent="0.15">
      <c r="A21" s="264"/>
      <c r="B21" s="234"/>
      <c r="C21" s="234"/>
      <c r="D21" s="234"/>
      <c r="E21" s="234"/>
      <c r="F21" s="234"/>
      <c r="G21" s="1097" t="s">
        <v>44</v>
      </c>
      <c r="H21" s="1098"/>
      <c r="I21" s="1098"/>
      <c r="J21" s="1099"/>
      <c r="K21" s="265">
        <v>4.33</v>
      </c>
      <c r="L21" s="266">
        <v>9.48</v>
      </c>
      <c r="M21" s="267">
        <v>-5.15</v>
      </c>
      <c r="N21" s="234"/>
      <c r="O21" s="268"/>
      <c r="P21" s="264"/>
    </row>
    <row r="22" spans="1:16" s="269" customFormat="1" x14ac:dyDescent="0.15">
      <c r="A22" s="264"/>
      <c r="B22" s="234"/>
      <c r="C22" s="234"/>
      <c r="D22" s="234"/>
      <c r="E22" s="234"/>
      <c r="F22" s="234"/>
      <c r="G22" s="1097" t="s">
        <v>45</v>
      </c>
      <c r="H22" s="1098"/>
      <c r="I22" s="1098"/>
      <c r="J22" s="1099"/>
      <c r="K22" s="270">
        <v>104</v>
      </c>
      <c r="L22" s="271">
        <v>104.7</v>
      </c>
      <c r="M22" s="272">
        <v>-0.7</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46</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47</v>
      </c>
      <c r="H29" s="234"/>
      <c r="I29" s="234"/>
      <c r="J29" s="234"/>
      <c r="K29" s="229"/>
      <c r="L29" s="229"/>
      <c r="M29" s="229"/>
      <c r="N29" s="229"/>
      <c r="O29" s="278"/>
    </row>
    <row r="30" spans="1:16" x14ac:dyDescent="0.15">
      <c r="A30" s="233"/>
      <c r="B30" s="229"/>
      <c r="C30" s="229"/>
      <c r="D30" s="229"/>
      <c r="E30" s="229"/>
      <c r="F30" s="229"/>
      <c r="G30" s="236"/>
      <c r="H30" s="237"/>
      <c r="I30" s="237"/>
      <c r="J30" s="238"/>
      <c r="K30" s="1089" t="s">
        <v>27</v>
      </c>
      <c r="L30" s="239"/>
      <c r="M30" s="240" t="s">
        <v>28</v>
      </c>
      <c r="N30" s="241"/>
    </row>
    <row r="31" spans="1:16" x14ac:dyDescent="0.15">
      <c r="A31" s="233"/>
      <c r="B31" s="229"/>
      <c r="C31" s="229"/>
      <c r="D31" s="229"/>
      <c r="E31" s="229"/>
      <c r="F31" s="229"/>
      <c r="G31" s="242"/>
      <c r="H31" s="243"/>
      <c r="I31" s="243"/>
      <c r="J31" s="244"/>
      <c r="K31" s="1090"/>
      <c r="L31" s="245" t="s">
        <v>29</v>
      </c>
      <c r="M31" s="246" t="s">
        <v>30</v>
      </c>
      <c r="N31" s="247" t="s">
        <v>31</v>
      </c>
    </row>
    <row r="32" spans="1:16" ht="27" customHeight="1" x14ac:dyDescent="0.15">
      <c r="A32" s="233"/>
      <c r="B32" s="229"/>
      <c r="C32" s="229"/>
      <c r="D32" s="229"/>
      <c r="E32" s="229"/>
      <c r="F32" s="229"/>
      <c r="G32" s="1080" t="s">
        <v>48</v>
      </c>
      <c r="H32" s="1081"/>
      <c r="I32" s="1081"/>
      <c r="J32" s="1082"/>
      <c r="K32" s="279">
        <v>2324462</v>
      </c>
      <c r="L32" s="279">
        <v>47653</v>
      </c>
      <c r="M32" s="280">
        <v>66965</v>
      </c>
      <c r="N32" s="281">
        <v>-28.8</v>
      </c>
    </row>
    <row r="33" spans="1:16" ht="13.5" customHeight="1" x14ac:dyDescent="0.15">
      <c r="A33" s="233"/>
      <c r="B33" s="229"/>
      <c r="C33" s="229"/>
      <c r="D33" s="229"/>
      <c r="E33" s="229"/>
      <c r="F33" s="229"/>
      <c r="G33" s="1080" t="s">
        <v>49</v>
      </c>
      <c r="H33" s="1081"/>
      <c r="I33" s="1081"/>
      <c r="J33" s="1082"/>
      <c r="K33" s="279" t="s">
        <v>14</v>
      </c>
      <c r="L33" s="279" t="s">
        <v>14</v>
      </c>
      <c r="M33" s="280" t="s">
        <v>14</v>
      </c>
      <c r="N33" s="281" t="s">
        <v>14</v>
      </c>
    </row>
    <row r="34" spans="1:16" ht="27" customHeight="1" x14ac:dyDescent="0.15">
      <c r="A34" s="233"/>
      <c r="B34" s="229"/>
      <c r="C34" s="229"/>
      <c r="D34" s="229"/>
      <c r="E34" s="229"/>
      <c r="F34" s="229"/>
      <c r="G34" s="1080" t="s">
        <v>15</v>
      </c>
      <c r="H34" s="1081"/>
      <c r="I34" s="1081"/>
      <c r="J34" s="1082"/>
      <c r="K34" s="279" t="s">
        <v>14</v>
      </c>
      <c r="L34" s="279" t="s">
        <v>14</v>
      </c>
      <c r="M34" s="280">
        <v>44</v>
      </c>
      <c r="N34" s="281" t="s">
        <v>14</v>
      </c>
    </row>
    <row r="35" spans="1:16" ht="27" customHeight="1" x14ac:dyDescent="0.15">
      <c r="A35" s="233"/>
      <c r="B35" s="229"/>
      <c r="C35" s="229"/>
      <c r="D35" s="229"/>
      <c r="E35" s="229"/>
      <c r="F35" s="229"/>
      <c r="G35" s="1080" t="s">
        <v>50</v>
      </c>
      <c r="H35" s="1081"/>
      <c r="I35" s="1081"/>
      <c r="J35" s="1082"/>
      <c r="K35" s="279">
        <v>376537</v>
      </c>
      <c r="L35" s="279">
        <v>7719</v>
      </c>
      <c r="M35" s="280">
        <v>17373</v>
      </c>
      <c r="N35" s="281">
        <v>-55.6</v>
      </c>
    </row>
    <row r="36" spans="1:16" ht="27" customHeight="1" x14ac:dyDescent="0.15">
      <c r="A36" s="233"/>
      <c r="B36" s="229"/>
      <c r="C36" s="229"/>
      <c r="D36" s="229"/>
      <c r="E36" s="229"/>
      <c r="F36" s="229"/>
      <c r="G36" s="1080" t="s">
        <v>51</v>
      </c>
      <c r="H36" s="1081"/>
      <c r="I36" s="1081"/>
      <c r="J36" s="1082"/>
      <c r="K36" s="279">
        <v>129431</v>
      </c>
      <c r="L36" s="279">
        <v>2653</v>
      </c>
      <c r="M36" s="280">
        <v>4019</v>
      </c>
      <c r="N36" s="281">
        <v>-34</v>
      </c>
    </row>
    <row r="37" spans="1:16" ht="13.5" customHeight="1" x14ac:dyDescent="0.15">
      <c r="A37" s="233"/>
      <c r="B37" s="229"/>
      <c r="C37" s="229"/>
      <c r="D37" s="229"/>
      <c r="E37" s="229"/>
      <c r="F37" s="229"/>
      <c r="G37" s="1080" t="s">
        <v>52</v>
      </c>
      <c r="H37" s="1081"/>
      <c r="I37" s="1081"/>
      <c r="J37" s="1082"/>
      <c r="K37" s="279">
        <v>64646</v>
      </c>
      <c r="L37" s="279">
        <v>1325</v>
      </c>
      <c r="M37" s="280">
        <v>1904</v>
      </c>
      <c r="N37" s="281">
        <v>-30.4</v>
      </c>
    </row>
    <row r="38" spans="1:16" ht="27" customHeight="1" x14ac:dyDescent="0.15">
      <c r="A38" s="233"/>
      <c r="B38" s="229"/>
      <c r="C38" s="229"/>
      <c r="D38" s="229"/>
      <c r="E38" s="229"/>
      <c r="F38" s="229"/>
      <c r="G38" s="1083" t="s">
        <v>16</v>
      </c>
      <c r="H38" s="1084"/>
      <c r="I38" s="1084"/>
      <c r="J38" s="1085"/>
      <c r="K38" s="282" t="s">
        <v>14</v>
      </c>
      <c r="L38" s="282" t="s">
        <v>14</v>
      </c>
      <c r="M38" s="283">
        <v>10</v>
      </c>
      <c r="N38" s="284" t="s">
        <v>14</v>
      </c>
      <c r="O38" s="278"/>
    </row>
    <row r="39" spans="1:16" x14ac:dyDescent="0.15">
      <c r="A39" s="233"/>
      <c r="B39" s="229"/>
      <c r="C39" s="229"/>
      <c r="D39" s="229"/>
      <c r="E39" s="229"/>
      <c r="F39" s="229"/>
      <c r="G39" s="1083" t="s">
        <v>17</v>
      </c>
      <c r="H39" s="1084"/>
      <c r="I39" s="1084"/>
      <c r="J39" s="1085"/>
      <c r="K39" s="285">
        <v>-157574</v>
      </c>
      <c r="L39" s="285">
        <v>-3230</v>
      </c>
      <c r="M39" s="286">
        <v>-4681</v>
      </c>
      <c r="N39" s="287">
        <v>-31</v>
      </c>
      <c r="O39" s="278"/>
    </row>
    <row r="40" spans="1:16" ht="27" customHeight="1" x14ac:dyDescent="0.15">
      <c r="A40" s="233"/>
      <c r="B40" s="229"/>
      <c r="C40" s="229"/>
      <c r="D40" s="229"/>
      <c r="E40" s="229"/>
      <c r="F40" s="229"/>
      <c r="G40" s="1080" t="s">
        <v>18</v>
      </c>
      <c r="H40" s="1081"/>
      <c r="I40" s="1081"/>
      <c r="J40" s="1082"/>
      <c r="K40" s="285">
        <v>-1813277</v>
      </c>
      <c r="L40" s="285">
        <v>-37173</v>
      </c>
      <c r="M40" s="286">
        <v>-52232</v>
      </c>
      <c r="N40" s="287">
        <v>-28.8</v>
      </c>
      <c r="O40" s="278"/>
    </row>
    <row r="41" spans="1:16" x14ac:dyDescent="0.15">
      <c r="A41" s="233"/>
      <c r="B41" s="229"/>
      <c r="C41" s="229"/>
      <c r="D41" s="229"/>
      <c r="E41" s="229"/>
      <c r="F41" s="229"/>
      <c r="G41" s="1086" t="s">
        <v>342</v>
      </c>
      <c r="H41" s="1087"/>
      <c r="I41" s="1087"/>
      <c r="J41" s="1088"/>
      <c r="K41" s="279">
        <v>924225</v>
      </c>
      <c r="L41" s="285">
        <v>18947</v>
      </c>
      <c r="M41" s="286">
        <v>33403</v>
      </c>
      <c r="N41" s="287">
        <v>-43.3</v>
      </c>
      <c r="O41" s="278"/>
    </row>
    <row r="42" spans="1:16" x14ac:dyDescent="0.15">
      <c r="A42" s="233"/>
      <c r="B42" s="229"/>
      <c r="C42" s="229"/>
      <c r="D42" s="229"/>
      <c r="E42" s="229"/>
      <c r="F42" s="229"/>
      <c r="G42" s="288" t="s">
        <v>53</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54</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55</v>
      </c>
      <c r="H48" s="293"/>
      <c r="I48" s="293"/>
      <c r="J48" s="293"/>
      <c r="K48" s="293"/>
      <c r="L48" s="293"/>
      <c r="M48" s="294"/>
      <c r="N48" s="293"/>
    </row>
    <row r="49" spans="1:14" ht="13.5" customHeight="1" x14ac:dyDescent="0.15">
      <c r="A49" s="233"/>
      <c r="B49" s="229"/>
      <c r="C49" s="229"/>
      <c r="D49" s="229"/>
      <c r="E49" s="229"/>
      <c r="F49" s="229"/>
      <c r="G49" s="295"/>
      <c r="H49" s="296"/>
      <c r="I49" s="1075" t="s">
        <v>27</v>
      </c>
      <c r="J49" s="1077" t="s">
        <v>56</v>
      </c>
      <c r="K49" s="1078"/>
      <c r="L49" s="1078"/>
      <c r="M49" s="1078"/>
      <c r="N49" s="1079"/>
    </row>
    <row r="50" spans="1:14" x14ac:dyDescent="0.15">
      <c r="A50" s="233"/>
      <c r="B50" s="229"/>
      <c r="C50" s="229"/>
      <c r="D50" s="229"/>
      <c r="E50" s="229"/>
      <c r="F50" s="229"/>
      <c r="G50" s="297"/>
      <c r="H50" s="298"/>
      <c r="I50" s="1076"/>
      <c r="J50" s="299" t="s">
        <v>57</v>
      </c>
      <c r="K50" s="300" t="s">
        <v>58</v>
      </c>
      <c r="L50" s="301" t="s">
        <v>59</v>
      </c>
      <c r="M50" s="302" t="s">
        <v>60</v>
      </c>
      <c r="N50" s="303" t="s">
        <v>19</v>
      </c>
    </row>
    <row r="51" spans="1:14" x14ac:dyDescent="0.15">
      <c r="A51" s="233"/>
      <c r="B51" s="229"/>
      <c r="C51" s="229"/>
      <c r="D51" s="229"/>
      <c r="E51" s="229"/>
      <c r="F51" s="229"/>
      <c r="G51" s="295" t="s">
        <v>20</v>
      </c>
      <c r="H51" s="296"/>
      <c r="I51" s="304">
        <v>2093804</v>
      </c>
      <c r="J51" s="305">
        <v>42340</v>
      </c>
      <c r="K51" s="306">
        <v>30.8</v>
      </c>
      <c r="L51" s="307">
        <v>58137</v>
      </c>
      <c r="M51" s="308">
        <v>-9.6</v>
      </c>
      <c r="N51" s="309">
        <v>40.4</v>
      </c>
    </row>
    <row r="52" spans="1:14" x14ac:dyDescent="0.15">
      <c r="A52" s="233"/>
      <c r="B52" s="229"/>
      <c r="C52" s="229"/>
      <c r="D52" s="229"/>
      <c r="E52" s="229"/>
      <c r="F52" s="229"/>
      <c r="G52" s="310"/>
      <c r="H52" s="311" t="s">
        <v>61</v>
      </c>
      <c r="I52" s="312">
        <v>1337434</v>
      </c>
      <c r="J52" s="313">
        <v>27045</v>
      </c>
      <c r="K52" s="314">
        <v>37.700000000000003</v>
      </c>
      <c r="L52" s="315">
        <v>29406</v>
      </c>
      <c r="M52" s="316">
        <v>-13.9</v>
      </c>
      <c r="N52" s="317">
        <v>51.6</v>
      </c>
    </row>
    <row r="53" spans="1:14" x14ac:dyDescent="0.15">
      <c r="A53" s="233"/>
      <c r="B53" s="229"/>
      <c r="C53" s="229"/>
      <c r="D53" s="229"/>
      <c r="E53" s="229"/>
      <c r="F53" s="229"/>
      <c r="G53" s="295" t="s">
        <v>21</v>
      </c>
      <c r="H53" s="296"/>
      <c r="I53" s="304">
        <v>2066632</v>
      </c>
      <c r="J53" s="305">
        <v>41859</v>
      </c>
      <c r="K53" s="306">
        <v>-1.1000000000000001</v>
      </c>
      <c r="L53" s="307">
        <v>61050</v>
      </c>
      <c r="M53" s="308">
        <v>5</v>
      </c>
      <c r="N53" s="309">
        <v>-6.1</v>
      </c>
    </row>
    <row r="54" spans="1:14" x14ac:dyDescent="0.15">
      <c r="A54" s="233"/>
      <c r="B54" s="229"/>
      <c r="C54" s="229"/>
      <c r="D54" s="229"/>
      <c r="E54" s="229"/>
      <c r="F54" s="229"/>
      <c r="G54" s="310"/>
      <c r="H54" s="311" t="s">
        <v>61</v>
      </c>
      <c r="I54" s="312">
        <v>1294442</v>
      </c>
      <c r="J54" s="313">
        <v>26219</v>
      </c>
      <c r="K54" s="314">
        <v>-3.1</v>
      </c>
      <c r="L54" s="315">
        <v>31167</v>
      </c>
      <c r="M54" s="316">
        <v>6</v>
      </c>
      <c r="N54" s="317">
        <v>-9.1</v>
      </c>
    </row>
    <row r="55" spans="1:14" x14ac:dyDescent="0.15">
      <c r="A55" s="233"/>
      <c r="B55" s="229"/>
      <c r="C55" s="229"/>
      <c r="D55" s="229"/>
      <c r="E55" s="229"/>
      <c r="F55" s="229"/>
      <c r="G55" s="295" t="s">
        <v>22</v>
      </c>
      <c r="H55" s="296"/>
      <c r="I55" s="304">
        <v>2996697</v>
      </c>
      <c r="J55" s="305">
        <v>60791</v>
      </c>
      <c r="K55" s="306">
        <v>45.2</v>
      </c>
      <c r="L55" s="307">
        <v>76282</v>
      </c>
      <c r="M55" s="308">
        <v>25</v>
      </c>
      <c r="N55" s="309">
        <v>20.2</v>
      </c>
    </row>
    <row r="56" spans="1:14" x14ac:dyDescent="0.15">
      <c r="A56" s="233"/>
      <c r="B56" s="229"/>
      <c r="C56" s="229"/>
      <c r="D56" s="229"/>
      <c r="E56" s="229"/>
      <c r="F56" s="229"/>
      <c r="G56" s="310"/>
      <c r="H56" s="311" t="s">
        <v>61</v>
      </c>
      <c r="I56" s="312">
        <v>1688232</v>
      </c>
      <c r="J56" s="313">
        <v>34248</v>
      </c>
      <c r="K56" s="314">
        <v>30.6</v>
      </c>
      <c r="L56" s="315">
        <v>41092</v>
      </c>
      <c r="M56" s="316">
        <v>31.8</v>
      </c>
      <c r="N56" s="317">
        <v>-1.2</v>
      </c>
    </row>
    <row r="57" spans="1:14" x14ac:dyDescent="0.15">
      <c r="A57" s="233"/>
      <c r="B57" s="229"/>
      <c r="C57" s="229"/>
      <c r="D57" s="229"/>
      <c r="E57" s="229"/>
      <c r="F57" s="229"/>
      <c r="G57" s="295" t="s">
        <v>23</v>
      </c>
      <c r="H57" s="296"/>
      <c r="I57" s="304">
        <v>3761253</v>
      </c>
      <c r="J57" s="305">
        <v>76604</v>
      </c>
      <c r="K57" s="306">
        <v>26</v>
      </c>
      <c r="L57" s="307">
        <v>78670</v>
      </c>
      <c r="M57" s="308">
        <v>3.1</v>
      </c>
      <c r="N57" s="309">
        <v>22.9</v>
      </c>
    </row>
    <row r="58" spans="1:14" x14ac:dyDescent="0.15">
      <c r="A58" s="233"/>
      <c r="B58" s="229"/>
      <c r="C58" s="229"/>
      <c r="D58" s="229"/>
      <c r="E58" s="229"/>
      <c r="F58" s="229"/>
      <c r="G58" s="310"/>
      <c r="H58" s="311" t="s">
        <v>61</v>
      </c>
      <c r="I58" s="312">
        <v>1782766</v>
      </c>
      <c r="J58" s="313">
        <v>36309</v>
      </c>
      <c r="K58" s="314">
        <v>6</v>
      </c>
      <c r="L58" s="315">
        <v>38094</v>
      </c>
      <c r="M58" s="316">
        <v>-7.3</v>
      </c>
      <c r="N58" s="317">
        <v>13.3</v>
      </c>
    </row>
    <row r="59" spans="1:14" x14ac:dyDescent="0.15">
      <c r="A59" s="233"/>
      <c r="B59" s="229"/>
      <c r="C59" s="229"/>
      <c r="D59" s="229"/>
      <c r="E59" s="229"/>
      <c r="F59" s="229"/>
      <c r="G59" s="295" t="s">
        <v>24</v>
      </c>
      <c r="H59" s="296"/>
      <c r="I59" s="304">
        <v>5779930</v>
      </c>
      <c r="J59" s="305">
        <v>118492</v>
      </c>
      <c r="K59" s="306">
        <v>54.7</v>
      </c>
      <c r="L59" s="307">
        <v>67201</v>
      </c>
      <c r="M59" s="308">
        <v>-14.6</v>
      </c>
      <c r="N59" s="309">
        <v>69.3</v>
      </c>
    </row>
    <row r="60" spans="1:14" x14ac:dyDescent="0.15">
      <c r="A60" s="233"/>
      <c r="B60" s="229"/>
      <c r="C60" s="229"/>
      <c r="D60" s="229"/>
      <c r="E60" s="229"/>
      <c r="F60" s="229"/>
      <c r="G60" s="310"/>
      <c r="H60" s="311" t="s">
        <v>61</v>
      </c>
      <c r="I60" s="318">
        <v>1171569</v>
      </c>
      <c r="J60" s="313">
        <v>24018</v>
      </c>
      <c r="K60" s="314">
        <v>-33.9</v>
      </c>
      <c r="L60" s="315">
        <v>35210</v>
      </c>
      <c r="M60" s="316">
        <v>-7.6</v>
      </c>
      <c r="N60" s="317">
        <v>-26.3</v>
      </c>
    </row>
    <row r="61" spans="1:14" x14ac:dyDescent="0.15">
      <c r="A61" s="233"/>
      <c r="B61" s="229"/>
      <c r="C61" s="229"/>
      <c r="D61" s="229"/>
      <c r="E61" s="229"/>
      <c r="F61" s="229"/>
      <c r="G61" s="295" t="s">
        <v>62</v>
      </c>
      <c r="H61" s="319"/>
      <c r="I61" s="320">
        <v>3339663</v>
      </c>
      <c r="J61" s="321">
        <v>68017</v>
      </c>
      <c r="K61" s="322">
        <v>31.1</v>
      </c>
      <c r="L61" s="323">
        <v>68268</v>
      </c>
      <c r="M61" s="324">
        <v>1.8</v>
      </c>
      <c r="N61" s="309">
        <v>29.3</v>
      </c>
    </row>
    <row r="62" spans="1:14" x14ac:dyDescent="0.15">
      <c r="A62" s="233"/>
      <c r="B62" s="229"/>
      <c r="C62" s="229"/>
      <c r="D62" s="229"/>
      <c r="E62" s="229"/>
      <c r="F62" s="229"/>
      <c r="G62" s="310"/>
      <c r="H62" s="311" t="s">
        <v>61</v>
      </c>
      <c r="I62" s="312">
        <v>1454889</v>
      </c>
      <c r="J62" s="313">
        <v>29568</v>
      </c>
      <c r="K62" s="314">
        <v>7.5</v>
      </c>
      <c r="L62" s="315">
        <v>34994</v>
      </c>
      <c r="M62" s="316">
        <v>1.8</v>
      </c>
      <c r="N62" s="317">
        <v>5.7</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sheetData>
  <sheetProtection password="A1DB"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4" zoomScale="75" zoomScaleNormal="100" zoomScaleSheetLayoutView="100" workbookViewId="0">
      <selection activeCell="V71" sqref="V71:Z7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111</v>
      </c>
    </row>
    <row r="46" spans="2:10" ht="29.25" customHeight="1" thickBot="1" x14ac:dyDescent="0.25">
      <c r="B46" s="4" t="s">
        <v>112</v>
      </c>
      <c r="C46" s="5"/>
      <c r="D46" s="5"/>
      <c r="E46" s="6" t="s">
        <v>113</v>
      </c>
      <c r="F46" s="7" t="s">
        <v>64</v>
      </c>
      <c r="G46" s="8" t="s">
        <v>65</v>
      </c>
      <c r="H46" s="8" t="s">
        <v>66</v>
      </c>
      <c r="I46" s="8" t="s">
        <v>67</v>
      </c>
      <c r="J46" s="9" t="s">
        <v>68</v>
      </c>
    </row>
    <row r="47" spans="2:10" ht="57.75" customHeight="1" x14ac:dyDescent="0.15">
      <c r="B47" s="10"/>
      <c r="C47" s="1100" t="s">
        <v>114</v>
      </c>
      <c r="D47" s="1100"/>
      <c r="E47" s="1101"/>
      <c r="F47" s="11">
        <v>19.690000000000001</v>
      </c>
      <c r="G47" s="12">
        <v>21.08</v>
      </c>
      <c r="H47" s="12">
        <v>22.03</v>
      </c>
      <c r="I47" s="12">
        <v>22.81</v>
      </c>
      <c r="J47" s="13">
        <v>23.96</v>
      </c>
    </row>
    <row r="48" spans="2:10" ht="57.75" customHeight="1" x14ac:dyDescent="0.15">
      <c r="B48" s="14"/>
      <c r="C48" s="1104" t="s">
        <v>115</v>
      </c>
      <c r="D48" s="1104"/>
      <c r="E48" s="1105"/>
      <c r="F48" s="15">
        <v>3.05</v>
      </c>
      <c r="G48" s="16">
        <v>3.51</v>
      </c>
      <c r="H48" s="16">
        <v>3.5</v>
      </c>
      <c r="I48" s="16">
        <v>3.25</v>
      </c>
      <c r="J48" s="17">
        <v>2.84</v>
      </c>
    </row>
    <row r="49" spans="2:10" ht="57.75" customHeight="1" thickBot="1" x14ac:dyDescent="0.2">
      <c r="B49" s="18"/>
      <c r="C49" s="1102" t="s">
        <v>116</v>
      </c>
      <c r="D49" s="1102"/>
      <c r="E49" s="1103"/>
      <c r="F49" s="19">
        <v>2.46</v>
      </c>
      <c r="G49" s="20">
        <v>0.82</v>
      </c>
      <c r="H49" s="20">
        <v>0.88</v>
      </c>
      <c r="I49" s="20" t="s">
        <v>69</v>
      </c>
      <c r="J49" s="21" t="s">
        <v>70</v>
      </c>
    </row>
    <row r="50" spans="2:10" ht="13.5"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65" zoomScaleNormal="100" zoomScaleSheetLayoutView="100" workbookViewId="0">
      <selection activeCell="V71" sqref="V71:Z7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117</v>
      </c>
      <c r="K32" s="22"/>
      <c r="L32" s="22"/>
      <c r="M32" s="22"/>
      <c r="N32" s="22"/>
      <c r="O32" s="22"/>
      <c r="P32" s="22"/>
    </row>
    <row r="33" spans="1:16" ht="39" customHeight="1" thickBot="1" x14ac:dyDescent="0.25">
      <c r="A33" s="22"/>
      <c r="B33" s="25" t="s">
        <v>118</v>
      </c>
      <c r="C33" s="26"/>
      <c r="D33" s="26"/>
      <c r="E33" s="27" t="s">
        <v>119</v>
      </c>
      <c r="F33" s="28" t="s">
        <v>64</v>
      </c>
      <c r="G33" s="29" t="s">
        <v>65</v>
      </c>
      <c r="H33" s="29" t="s">
        <v>66</v>
      </c>
      <c r="I33" s="29" t="s">
        <v>67</v>
      </c>
      <c r="J33" s="30" t="s">
        <v>68</v>
      </c>
      <c r="K33" s="22"/>
      <c r="L33" s="22"/>
      <c r="M33" s="22"/>
      <c r="N33" s="22"/>
      <c r="O33" s="22"/>
      <c r="P33" s="22"/>
    </row>
    <row r="34" spans="1:16" ht="39" customHeight="1" x14ac:dyDescent="0.15">
      <c r="A34" s="22"/>
      <c r="B34" s="31"/>
      <c r="C34" s="1106" t="s">
        <v>71</v>
      </c>
      <c r="D34" s="1106"/>
      <c r="E34" s="1107"/>
      <c r="F34" s="32" t="s">
        <v>72</v>
      </c>
      <c r="G34" s="33" t="s">
        <v>73</v>
      </c>
      <c r="H34" s="33" t="s">
        <v>74</v>
      </c>
      <c r="I34" s="33" t="s">
        <v>75</v>
      </c>
      <c r="J34" s="34" t="s">
        <v>76</v>
      </c>
      <c r="K34" s="22"/>
      <c r="L34" s="22"/>
      <c r="M34" s="22"/>
      <c r="N34" s="22"/>
      <c r="O34" s="22"/>
      <c r="P34" s="22"/>
    </row>
    <row r="35" spans="1:16" ht="39" customHeight="1" x14ac:dyDescent="0.15">
      <c r="A35" s="22"/>
      <c r="B35" s="35"/>
      <c r="C35" s="1108" t="s">
        <v>77</v>
      </c>
      <c r="D35" s="1109"/>
      <c r="E35" s="1110"/>
      <c r="F35" s="36">
        <v>3.04</v>
      </c>
      <c r="G35" s="37">
        <v>3.78</v>
      </c>
      <c r="H35" s="37">
        <v>3.88</v>
      </c>
      <c r="I35" s="37">
        <v>3.23</v>
      </c>
      <c r="J35" s="38">
        <v>2.81</v>
      </c>
      <c r="K35" s="22"/>
      <c r="L35" s="22"/>
      <c r="M35" s="22"/>
      <c r="N35" s="22"/>
      <c r="O35" s="22"/>
      <c r="P35" s="22"/>
    </row>
    <row r="36" spans="1:16" ht="39" customHeight="1" x14ac:dyDescent="0.15">
      <c r="A36" s="22"/>
      <c r="B36" s="35"/>
      <c r="C36" s="1108" t="s">
        <v>78</v>
      </c>
      <c r="D36" s="1109"/>
      <c r="E36" s="1110"/>
      <c r="F36" s="36">
        <v>2.21</v>
      </c>
      <c r="G36" s="37">
        <v>1.5</v>
      </c>
      <c r="H36" s="37">
        <v>1.59</v>
      </c>
      <c r="I36" s="37">
        <v>1.98</v>
      </c>
      <c r="J36" s="38">
        <v>1.76</v>
      </c>
      <c r="K36" s="22"/>
      <c r="L36" s="22"/>
      <c r="M36" s="22"/>
      <c r="N36" s="22"/>
      <c r="O36" s="22"/>
      <c r="P36" s="22"/>
    </row>
    <row r="37" spans="1:16" ht="39" customHeight="1" x14ac:dyDescent="0.15">
      <c r="A37" s="22"/>
      <c r="B37" s="35"/>
      <c r="C37" s="1108" t="s">
        <v>79</v>
      </c>
      <c r="D37" s="1109"/>
      <c r="E37" s="1110"/>
      <c r="F37" s="36">
        <v>0.31</v>
      </c>
      <c r="G37" s="37">
        <v>0.53</v>
      </c>
      <c r="H37" s="37">
        <v>0.51</v>
      </c>
      <c r="I37" s="37">
        <v>0.43</v>
      </c>
      <c r="J37" s="38">
        <v>0.35</v>
      </c>
      <c r="K37" s="22"/>
      <c r="L37" s="22"/>
      <c r="M37" s="22"/>
      <c r="N37" s="22"/>
      <c r="O37" s="22"/>
      <c r="P37" s="22"/>
    </row>
    <row r="38" spans="1:16" ht="39" customHeight="1" x14ac:dyDescent="0.15">
      <c r="A38" s="22"/>
      <c r="B38" s="35"/>
      <c r="C38" s="1108" t="s">
        <v>80</v>
      </c>
      <c r="D38" s="1109"/>
      <c r="E38" s="1110"/>
      <c r="F38" s="36">
        <v>0.16</v>
      </c>
      <c r="G38" s="37">
        <v>0.15</v>
      </c>
      <c r="H38" s="37">
        <v>0.21</v>
      </c>
      <c r="I38" s="37">
        <v>0.28999999999999998</v>
      </c>
      <c r="J38" s="38">
        <v>0.22</v>
      </c>
      <c r="K38" s="22"/>
      <c r="L38" s="22"/>
      <c r="M38" s="22"/>
      <c r="N38" s="22"/>
      <c r="O38" s="22"/>
      <c r="P38" s="22"/>
    </row>
    <row r="39" spans="1:16" ht="39" customHeight="1" x14ac:dyDescent="0.15">
      <c r="A39" s="22"/>
      <c r="B39" s="35"/>
      <c r="C39" s="1108" t="s">
        <v>81</v>
      </c>
      <c r="D39" s="1109"/>
      <c r="E39" s="1110"/>
      <c r="F39" s="36" t="s">
        <v>14</v>
      </c>
      <c r="G39" s="37" t="s">
        <v>14</v>
      </c>
      <c r="H39" s="37" t="s">
        <v>14</v>
      </c>
      <c r="I39" s="37">
        <v>0.01</v>
      </c>
      <c r="J39" s="38">
        <v>0.02</v>
      </c>
      <c r="K39" s="22"/>
      <c r="L39" s="22"/>
      <c r="M39" s="22"/>
      <c r="N39" s="22"/>
      <c r="O39" s="22"/>
      <c r="P39" s="22"/>
    </row>
    <row r="40" spans="1:16" ht="39" customHeight="1" x14ac:dyDescent="0.15">
      <c r="A40" s="22"/>
      <c r="B40" s="35"/>
      <c r="C40" s="1108" t="s">
        <v>82</v>
      </c>
      <c r="D40" s="1109"/>
      <c r="E40" s="1110"/>
      <c r="F40" s="36" t="s">
        <v>14</v>
      </c>
      <c r="G40" s="37">
        <v>0.01</v>
      </c>
      <c r="H40" s="37">
        <v>0.01</v>
      </c>
      <c r="I40" s="37">
        <v>0.02</v>
      </c>
      <c r="J40" s="38">
        <v>0.01</v>
      </c>
      <c r="K40" s="22"/>
      <c r="L40" s="22"/>
      <c r="M40" s="22"/>
      <c r="N40" s="22"/>
      <c r="O40" s="22"/>
      <c r="P40" s="22"/>
    </row>
    <row r="41" spans="1:16" ht="39" customHeight="1" x14ac:dyDescent="0.15">
      <c r="A41" s="22"/>
      <c r="B41" s="35"/>
      <c r="C41" s="1108" t="s">
        <v>83</v>
      </c>
      <c r="D41" s="1109"/>
      <c r="E41" s="1110"/>
      <c r="F41" s="36">
        <v>0.02</v>
      </c>
      <c r="G41" s="37">
        <v>0.01</v>
      </c>
      <c r="H41" s="37">
        <v>0.02</v>
      </c>
      <c r="I41" s="37">
        <v>0.02</v>
      </c>
      <c r="J41" s="38">
        <v>0.01</v>
      </c>
      <c r="K41" s="22"/>
      <c r="L41" s="22"/>
      <c r="M41" s="22"/>
      <c r="N41" s="22"/>
      <c r="O41" s="22"/>
      <c r="P41" s="22"/>
    </row>
    <row r="42" spans="1:16" ht="39" customHeight="1" x14ac:dyDescent="0.15">
      <c r="A42" s="22"/>
      <c r="B42" s="39"/>
      <c r="C42" s="1108" t="s">
        <v>84</v>
      </c>
      <c r="D42" s="1109"/>
      <c r="E42" s="1110"/>
      <c r="F42" s="36" t="s">
        <v>85</v>
      </c>
      <c r="G42" s="37" t="s">
        <v>86</v>
      </c>
      <c r="H42" s="37" t="s">
        <v>87</v>
      </c>
      <c r="I42" s="37" t="s">
        <v>14</v>
      </c>
      <c r="J42" s="38" t="s">
        <v>14</v>
      </c>
      <c r="K42" s="22"/>
      <c r="L42" s="22"/>
      <c r="M42" s="22"/>
      <c r="N42" s="22"/>
      <c r="O42" s="22"/>
      <c r="P42" s="22"/>
    </row>
    <row r="43" spans="1:16" ht="39" customHeight="1" thickBot="1" x14ac:dyDescent="0.2">
      <c r="A43" s="22"/>
      <c r="B43" s="40"/>
      <c r="C43" s="1111" t="s">
        <v>88</v>
      </c>
      <c r="D43" s="1112"/>
      <c r="E43" s="1113"/>
      <c r="F43" s="41" t="s">
        <v>14</v>
      </c>
      <c r="G43" s="42">
        <v>0</v>
      </c>
      <c r="H43" s="42">
        <v>0</v>
      </c>
      <c r="I43" s="42">
        <v>0</v>
      </c>
      <c r="J43" s="43" t="s">
        <v>14</v>
      </c>
      <c r="K43" s="22"/>
      <c r="L43" s="22"/>
      <c r="M43" s="22"/>
      <c r="N43" s="22"/>
      <c r="O43" s="22"/>
      <c r="P43" s="22"/>
    </row>
    <row r="44" spans="1:16" ht="39" customHeight="1" x14ac:dyDescent="0.15">
      <c r="A44" s="22"/>
      <c r="B44" s="44" t="s">
        <v>120</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28" zoomScale="65" zoomScaleNormal="100" zoomScaleSheetLayoutView="55" workbookViewId="0">
      <selection activeCell="V71" sqref="V71:Z7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121</v>
      </c>
      <c r="P43" s="48"/>
      <c r="Q43" s="48"/>
      <c r="R43" s="48"/>
      <c r="S43" s="48"/>
      <c r="T43" s="48"/>
      <c r="U43" s="48"/>
    </row>
    <row r="44" spans="1:21" ht="30.75" customHeight="1" thickBot="1" x14ac:dyDescent="0.2">
      <c r="A44" s="48"/>
      <c r="B44" s="51" t="s">
        <v>122</v>
      </c>
      <c r="C44" s="52"/>
      <c r="D44" s="52"/>
      <c r="E44" s="53"/>
      <c r="F44" s="53"/>
      <c r="G44" s="53"/>
      <c r="H44" s="53"/>
      <c r="I44" s="53"/>
      <c r="J44" s="54" t="s">
        <v>113</v>
      </c>
      <c r="K44" s="55" t="s">
        <v>64</v>
      </c>
      <c r="L44" s="56" t="s">
        <v>65</v>
      </c>
      <c r="M44" s="56" t="s">
        <v>66</v>
      </c>
      <c r="N44" s="56" t="s">
        <v>67</v>
      </c>
      <c r="O44" s="57" t="s">
        <v>68</v>
      </c>
      <c r="P44" s="48"/>
      <c r="Q44" s="48"/>
      <c r="R44" s="48"/>
      <c r="S44" s="48"/>
      <c r="T44" s="48"/>
      <c r="U44" s="48"/>
    </row>
    <row r="45" spans="1:21" ht="30.75" customHeight="1" x14ac:dyDescent="0.15">
      <c r="A45" s="48"/>
      <c r="B45" s="1114" t="s">
        <v>123</v>
      </c>
      <c r="C45" s="1115"/>
      <c r="D45" s="58"/>
      <c r="E45" s="1124" t="s">
        <v>89</v>
      </c>
      <c r="F45" s="1124"/>
      <c r="G45" s="1124"/>
      <c r="H45" s="1124"/>
      <c r="I45" s="1124"/>
      <c r="J45" s="1125"/>
      <c r="K45" s="59">
        <v>2306</v>
      </c>
      <c r="L45" s="60">
        <v>2182</v>
      </c>
      <c r="M45" s="60">
        <v>2299</v>
      </c>
      <c r="N45" s="60">
        <v>2298</v>
      </c>
      <c r="O45" s="61">
        <v>2324</v>
      </c>
      <c r="P45" s="48"/>
      <c r="Q45" s="48"/>
      <c r="R45" s="48"/>
      <c r="S45" s="48"/>
      <c r="T45" s="48"/>
      <c r="U45" s="48"/>
    </row>
    <row r="46" spans="1:21" ht="30.75" customHeight="1" x14ac:dyDescent="0.15">
      <c r="A46" s="48"/>
      <c r="B46" s="1116"/>
      <c r="C46" s="1117"/>
      <c r="D46" s="62"/>
      <c r="E46" s="1126" t="s">
        <v>124</v>
      </c>
      <c r="F46" s="1126"/>
      <c r="G46" s="1126"/>
      <c r="H46" s="1126"/>
      <c r="I46" s="1126"/>
      <c r="J46" s="1127"/>
      <c r="K46" s="63" t="s">
        <v>14</v>
      </c>
      <c r="L46" s="64" t="s">
        <v>14</v>
      </c>
      <c r="M46" s="64" t="s">
        <v>14</v>
      </c>
      <c r="N46" s="64" t="s">
        <v>14</v>
      </c>
      <c r="O46" s="65" t="s">
        <v>14</v>
      </c>
      <c r="P46" s="48"/>
      <c r="Q46" s="48"/>
      <c r="R46" s="48"/>
      <c r="S46" s="48"/>
      <c r="T46" s="48"/>
      <c r="U46" s="48"/>
    </row>
    <row r="47" spans="1:21" ht="30.75" customHeight="1" x14ac:dyDescent="0.15">
      <c r="A47" s="48"/>
      <c r="B47" s="1116"/>
      <c r="C47" s="1117"/>
      <c r="D47" s="62"/>
      <c r="E47" s="1126" t="s">
        <v>125</v>
      </c>
      <c r="F47" s="1126"/>
      <c r="G47" s="1126"/>
      <c r="H47" s="1126"/>
      <c r="I47" s="1126"/>
      <c r="J47" s="1127"/>
      <c r="K47" s="63" t="s">
        <v>14</v>
      </c>
      <c r="L47" s="64" t="s">
        <v>14</v>
      </c>
      <c r="M47" s="64" t="s">
        <v>14</v>
      </c>
      <c r="N47" s="64" t="s">
        <v>14</v>
      </c>
      <c r="O47" s="65" t="s">
        <v>14</v>
      </c>
      <c r="P47" s="48"/>
      <c r="Q47" s="48"/>
      <c r="R47" s="48"/>
      <c r="S47" s="48"/>
      <c r="T47" s="48"/>
      <c r="U47" s="48"/>
    </row>
    <row r="48" spans="1:21" ht="30.75" customHeight="1" x14ac:dyDescent="0.15">
      <c r="A48" s="48"/>
      <c r="B48" s="1116"/>
      <c r="C48" s="1117"/>
      <c r="D48" s="62"/>
      <c r="E48" s="1126" t="s">
        <v>90</v>
      </c>
      <c r="F48" s="1126"/>
      <c r="G48" s="1126"/>
      <c r="H48" s="1126"/>
      <c r="I48" s="1126"/>
      <c r="J48" s="1127"/>
      <c r="K48" s="63">
        <v>417</v>
      </c>
      <c r="L48" s="64">
        <v>443</v>
      </c>
      <c r="M48" s="64">
        <v>460</v>
      </c>
      <c r="N48" s="64">
        <v>426</v>
      </c>
      <c r="O48" s="65">
        <v>377</v>
      </c>
      <c r="P48" s="48"/>
      <c r="Q48" s="48"/>
      <c r="R48" s="48"/>
      <c r="S48" s="48"/>
      <c r="T48" s="48"/>
      <c r="U48" s="48"/>
    </row>
    <row r="49" spans="1:21" ht="30.75" customHeight="1" x14ac:dyDescent="0.15">
      <c r="A49" s="48"/>
      <c r="B49" s="1116"/>
      <c r="C49" s="1117"/>
      <c r="D49" s="62"/>
      <c r="E49" s="1126" t="s">
        <v>91</v>
      </c>
      <c r="F49" s="1126"/>
      <c r="G49" s="1126"/>
      <c r="H49" s="1126"/>
      <c r="I49" s="1126"/>
      <c r="J49" s="1127"/>
      <c r="K49" s="63">
        <v>211</v>
      </c>
      <c r="L49" s="64">
        <v>202</v>
      </c>
      <c r="M49" s="64">
        <v>162</v>
      </c>
      <c r="N49" s="64">
        <v>134</v>
      </c>
      <c r="O49" s="65">
        <v>129</v>
      </c>
      <c r="P49" s="48"/>
      <c r="Q49" s="48"/>
      <c r="R49" s="48"/>
      <c r="S49" s="48"/>
      <c r="T49" s="48"/>
      <c r="U49" s="48"/>
    </row>
    <row r="50" spans="1:21" ht="30.75" customHeight="1" x14ac:dyDescent="0.15">
      <c r="A50" s="48"/>
      <c r="B50" s="1116"/>
      <c r="C50" s="1117"/>
      <c r="D50" s="62"/>
      <c r="E50" s="1126" t="s">
        <v>92</v>
      </c>
      <c r="F50" s="1126"/>
      <c r="G50" s="1126"/>
      <c r="H50" s="1126"/>
      <c r="I50" s="1126"/>
      <c r="J50" s="1127"/>
      <c r="K50" s="63">
        <v>139</v>
      </c>
      <c r="L50" s="64">
        <v>96</v>
      </c>
      <c r="M50" s="64">
        <v>168</v>
      </c>
      <c r="N50" s="64">
        <v>101</v>
      </c>
      <c r="O50" s="65">
        <v>65</v>
      </c>
      <c r="P50" s="48"/>
      <c r="Q50" s="48"/>
      <c r="R50" s="48"/>
      <c r="S50" s="48"/>
      <c r="T50" s="48"/>
      <c r="U50" s="48"/>
    </row>
    <row r="51" spans="1:21" ht="30.75" customHeight="1" x14ac:dyDescent="0.15">
      <c r="A51" s="48"/>
      <c r="B51" s="1118"/>
      <c r="C51" s="1119"/>
      <c r="D51" s="66"/>
      <c r="E51" s="1126" t="s">
        <v>126</v>
      </c>
      <c r="F51" s="1126"/>
      <c r="G51" s="1126"/>
      <c r="H51" s="1126"/>
      <c r="I51" s="1126"/>
      <c r="J51" s="1127"/>
      <c r="K51" s="63" t="s">
        <v>14</v>
      </c>
      <c r="L51" s="64" t="s">
        <v>14</v>
      </c>
      <c r="M51" s="64" t="s">
        <v>14</v>
      </c>
      <c r="N51" s="64" t="s">
        <v>14</v>
      </c>
      <c r="O51" s="65" t="s">
        <v>14</v>
      </c>
      <c r="P51" s="48"/>
      <c r="Q51" s="48"/>
      <c r="R51" s="48"/>
      <c r="S51" s="48"/>
      <c r="T51" s="48"/>
      <c r="U51" s="48"/>
    </row>
    <row r="52" spans="1:21" ht="30.75" customHeight="1" x14ac:dyDescent="0.15">
      <c r="A52" s="48"/>
      <c r="B52" s="1120" t="s">
        <v>127</v>
      </c>
      <c r="C52" s="1121"/>
      <c r="D52" s="66"/>
      <c r="E52" s="1126" t="s">
        <v>128</v>
      </c>
      <c r="F52" s="1126"/>
      <c r="G52" s="1126"/>
      <c r="H52" s="1126"/>
      <c r="I52" s="1126"/>
      <c r="J52" s="1127"/>
      <c r="K52" s="63">
        <v>1761</v>
      </c>
      <c r="L52" s="64">
        <v>1728</v>
      </c>
      <c r="M52" s="64">
        <v>1915</v>
      </c>
      <c r="N52" s="64">
        <v>1917</v>
      </c>
      <c r="O52" s="65">
        <v>1971</v>
      </c>
      <c r="P52" s="48"/>
      <c r="Q52" s="48"/>
      <c r="R52" s="48"/>
      <c r="S52" s="48"/>
      <c r="T52" s="48"/>
      <c r="U52" s="48"/>
    </row>
    <row r="53" spans="1:21" ht="30.75" customHeight="1" thickBot="1" x14ac:dyDescent="0.2">
      <c r="A53" s="48"/>
      <c r="B53" s="1122" t="s">
        <v>129</v>
      </c>
      <c r="C53" s="1123"/>
      <c r="D53" s="67"/>
      <c r="E53" s="1128" t="s">
        <v>130</v>
      </c>
      <c r="F53" s="1128"/>
      <c r="G53" s="1128"/>
      <c r="H53" s="1128"/>
      <c r="I53" s="1128"/>
      <c r="J53" s="1129"/>
      <c r="K53" s="68">
        <v>1312</v>
      </c>
      <c r="L53" s="69">
        <v>1195</v>
      </c>
      <c r="M53" s="69">
        <v>1174</v>
      </c>
      <c r="N53" s="69">
        <v>1042</v>
      </c>
      <c r="O53" s="70">
        <v>924</v>
      </c>
      <c r="P53" s="48"/>
      <c r="Q53" s="48"/>
      <c r="R53" s="48"/>
      <c r="S53" s="48"/>
      <c r="T53" s="48"/>
      <c r="U53" s="48"/>
    </row>
    <row r="54" spans="1:21" ht="24" customHeight="1" x14ac:dyDescent="0.15">
      <c r="A54" s="48"/>
      <c r="B54" s="71" t="s">
        <v>131</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132</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133</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嶋村　圭介</cp:lastModifiedBy>
  <cp:lastPrinted>2013-04-03T00:08:44Z</cp:lastPrinted>
  <dcterms:created xsi:type="dcterms:W3CDTF">2013-02-26T03:13:26Z</dcterms:created>
  <dcterms:modified xsi:type="dcterms:W3CDTF">2022-09-25T23:47:30Z</dcterms:modified>
  <cp:category/>
</cp:coreProperties>
</file>